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66925"/>
  <xr:revisionPtr revIDLastSave="0" documentId="13_ncr:1_{082E2B08-F996-4865-ADFA-049A9A80F375}" xr6:coauthVersionLast="47" xr6:coauthVersionMax="47" xr10:uidLastSave="{00000000-0000-0000-0000-000000000000}"/>
  <bookViews>
    <workbookView xWindow="-110" yWindow="-110" windowWidth="38620" windowHeight="21220" activeTab="3" xr2:uid="{18851E6B-BBFA-46C9-A033-674B0CECB0B2}"/>
  </bookViews>
  <sheets>
    <sheet name="Sheet2" sheetId="6" r:id="rId1"/>
    <sheet name="Sheet1" sheetId="5" r:id="rId2"/>
    <sheet name="General-Simple-Tests" sheetId="1" r:id="rId3"/>
    <sheet name="XLM-Wraps" sheetId="4" r:id="rId4"/>
    <sheet name="dMatrix-Inv-test" sheetId="2" r:id="rId5"/>
  </sheets>
  <definedNames>
    <definedName name="BaseOdds">Sheet1!$T$23:$CA$178</definedName>
    <definedName name="DelqDelta">Sheet1!$B$19:$M$30</definedName>
    <definedName name="Topology">Sheet1!$B$3:$M$14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22" i="6" l="1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D18" i="6"/>
  <c r="AP18" i="6" s="1"/>
  <c r="AP22" i="6" s="1"/>
  <c r="D14" i="4" a="1"/>
  <c r="D16" i="4" a="1"/>
  <c r="D15" i="4" a="1"/>
  <c r="C24" i="4" a="1"/>
  <c r="C25" i="4" a="1"/>
  <c r="C9" i="4" a="1"/>
  <c r="C8" i="4" a="1"/>
  <c r="C7" i="4" a="1"/>
  <c r="C19" i="4" a="1"/>
  <c r="K25" i="4" a="1"/>
  <c r="J25" i="4" a="1"/>
  <c r="I25" i="4" a="1"/>
  <c r="H25" i="4" a="1"/>
  <c r="L25" i="4" a="1"/>
  <c r="C16" i="4" a="1"/>
  <c r="C14" i="4" a="1"/>
  <c r="C15" i="4" a="1"/>
  <c r="K25" i="4" l="1"/>
  <c r="J25" i="4"/>
  <c r="I25" i="4"/>
  <c r="H25" i="4"/>
  <c r="L25" i="4"/>
  <c r="C24" i="4"/>
  <c r="C25" i="4"/>
  <c r="C16" i="4"/>
  <c r="C15" i="4"/>
  <c r="C9" i="4"/>
  <c r="C8" i="4"/>
  <c r="C7" i="4"/>
  <c r="C14" i="4"/>
  <c r="C19" i="4"/>
  <c r="D14" i="4"/>
  <c r="D16" i="4"/>
  <c r="D15" i="4"/>
  <c r="AD22" i="6"/>
  <c r="DL22" i="6" a="1"/>
  <c r="DL22" i="6" l="1"/>
  <c r="DY59" i="6"/>
  <c r="EB44" i="6"/>
  <c r="DM68" i="6"/>
  <c r="DM67" i="6"/>
  <c r="DM66" i="6"/>
  <c r="DM65" i="6"/>
  <c r="DM64" i="6"/>
  <c r="DM63" i="6"/>
  <c r="DM62" i="6"/>
  <c r="DM61" i="6"/>
  <c r="DM60" i="6"/>
  <c r="DM59" i="6"/>
  <c r="DY60" i="6"/>
  <c r="DY61" i="6"/>
  <c r="DY62" i="6"/>
  <c r="DY63" i="6"/>
  <c r="DY64" i="6"/>
  <c r="DY65" i="6"/>
  <c r="DY66" i="6"/>
  <c r="DY67" i="6"/>
  <c r="DY68" i="6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34" i="1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Q3" i="1" a="1"/>
  <c r="Q4" i="1" a="1"/>
  <c r="AK34" i="1" a="1"/>
  <c r="CE22" i="6" a="1"/>
  <c r="U34" i="1" a="1"/>
  <c r="CM22" i="6" a="1"/>
  <c r="DY34" i="6" l="1"/>
  <c r="EB18" i="6"/>
  <c r="CE22" i="6"/>
  <c r="CM22" i="6"/>
  <c r="AK34" i="1"/>
  <c r="U34" i="1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Q3" i="1"/>
  <c r="Q4" i="1"/>
  <c r="A15" i="4"/>
  <c r="A8" i="4"/>
  <c r="A9" i="4" l="1"/>
  <c r="A16" i="4"/>
  <c r="DX61" i="6"/>
  <c r="DX59" i="6"/>
  <c r="DL65" i="6"/>
  <c r="DL61" i="6"/>
  <c r="DX62" i="6"/>
  <c r="DX63" i="6"/>
  <c r="DL68" i="6"/>
  <c r="DL64" i="6"/>
  <c r="DL60" i="6"/>
  <c r="DX64" i="6"/>
  <c r="DX65" i="6"/>
  <c r="DL67" i="6"/>
  <c r="DL63" i="6"/>
  <c r="DX66" i="6"/>
  <c r="DX67" i="6"/>
  <c r="DL66" i="6"/>
  <c r="DL62" i="6"/>
  <c r="DX60" i="6"/>
  <c r="DX68" i="6"/>
  <c r="DL59" i="6"/>
  <c r="B15" i="4" l="1"/>
  <c r="B8" i="4"/>
  <c r="C3" i="1" l="1"/>
  <c r="E3" i="1"/>
  <c r="F3" i="1"/>
  <c r="G3" i="1"/>
  <c r="H3" i="1"/>
  <c r="I3" i="1"/>
  <c r="J3" i="1"/>
  <c r="K3" i="1"/>
  <c r="C4" i="1"/>
  <c r="D4" i="1"/>
  <c r="E4" i="1"/>
  <c r="F4" i="1"/>
  <c r="G4" i="1"/>
  <c r="H4" i="1"/>
  <c r="I4" i="1"/>
  <c r="J4" i="1"/>
  <c r="K4" i="1"/>
  <c r="D5" i="1"/>
  <c r="E5" i="1"/>
  <c r="F5" i="1"/>
  <c r="G5" i="1"/>
  <c r="H5" i="1"/>
  <c r="I5" i="1"/>
  <c r="J5" i="1"/>
  <c r="C6" i="1"/>
  <c r="D6" i="1"/>
  <c r="E6" i="1"/>
  <c r="F6" i="1"/>
  <c r="H6" i="1"/>
  <c r="I6" i="1"/>
  <c r="J6" i="1"/>
  <c r="C7" i="1"/>
  <c r="D7" i="1"/>
  <c r="F7" i="1"/>
  <c r="G7" i="1"/>
  <c r="H7" i="1"/>
  <c r="J7" i="1"/>
  <c r="K7" i="1"/>
  <c r="C8" i="1"/>
  <c r="D8" i="1"/>
  <c r="E8" i="1"/>
  <c r="F8" i="1"/>
  <c r="G8" i="1"/>
  <c r="H8" i="1"/>
  <c r="I8" i="1"/>
  <c r="J8" i="1"/>
  <c r="C9" i="1"/>
  <c r="D9" i="1"/>
  <c r="E9" i="1"/>
  <c r="F9" i="1"/>
  <c r="G9" i="1"/>
  <c r="H9" i="1"/>
  <c r="I9" i="1"/>
  <c r="J9" i="1"/>
  <c r="K9" i="1"/>
  <c r="C10" i="1"/>
  <c r="D10" i="1"/>
  <c r="E10" i="1"/>
  <c r="F10" i="1"/>
  <c r="G10" i="1"/>
  <c r="H10" i="1"/>
  <c r="I10" i="1"/>
  <c r="J10" i="1"/>
  <c r="K10" i="1"/>
  <c r="C11" i="1"/>
  <c r="D11" i="1"/>
  <c r="E11" i="1"/>
  <c r="F11" i="1"/>
  <c r="G11" i="1"/>
  <c r="H11" i="1"/>
  <c r="I11" i="1"/>
  <c r="J11" i="1"/>
  <c r="K11" i="1"/>
  <c r="C12" i="1"/>
  <c r="D12" i="1"/>
  <c r="E12" i="1"/>
  <c r="F12" i="1"/>
  <c r="G12" i="1"/>
  <c r="H12" i="1"/>
  <c r="I12" i="1"/>
  <c r="J12" i="1"/>
  <c r="K12" i="1"/>
  <c r="B4" i="1"/>
  <c r="B5" i="1"/>
  <c r="B6" i="1"/>
  <c r="B7" i="1"/>
  <c r="B8" i="1"/>
  <c r="B9" i="1"/>
  <c r="B10" i="1"/>
  <c r="B11" i="1"/>
  <c r="B12" i="1"/>
  <c r="B3" i="1"/>
  <c r="B32" i="1" a="1"/>
  <c r="Y3" i="1" a="1"/>
  <c r="U3" i="1" a="1"/>
  <c r="M9" i="1" a="1"/>
  <c r="X13" i="1" l="1" a="1"/>
  <c r="X13" i="1" s="1"/>
  <c r="W13" i="1" a="1"/>
  <c r="W13" i="1" s="1"/>
  <c r="V13" i="1" a="1"/>
  <c r="V13" i="1" s="1"/>
  <c r="T4" i="1"/>
  <c r="T12" i="1"/>
  <c r="T5" i="1"/>
  <c r="T6" i="1"/>
  <c r="T11" i="1"/>
  <c r="T7" i="1"/>
  <c r="T10" i="1"/>
  <c r="T8" i="1"/>
  <c r="T9" i="1"/>
  <c r="Y3" i="1"/>
  <c r="M9" i="1"/>
  <c r="B32" i="1"/>
  <c r="M32" i="1" s="1"/>
  <c r="U3" i="1"/>
  <c r="T3" i="1" s="1"/>
  <c r="M33" i="1"/>
  <c r="M34" i="1"/>
  <c r="M35" i="1"/>
  <c r="M36" i="1"/>
  <c r="M37" i="1"/>
  <c r="M38" i="1"/>
  <c r="E38" i="2" a="1"/>
  <c r="B41" i="1" a="1"/>
  <c r="B15" i="1" a="1"/>
  <c r="B15" i="1" l="1"/>
  <c r="C29" i="1"/>
  <c r="M27" i="1"/>
  <c r="E23" i="1"/>
  <c r="T16" i="1"/>
  <c r="I27" i="1"/>
  <c r="C27" i="1"/>
  <c r="F27" i="1"/>
  <c r="G23" i="1"/>
  <c r="O16" i="1"/>
  <c r="H23" i="1"/>
  <c r="K27" i="1"/>
  <c r="G27" i="1"/>
  <c r="I23" i="1"/>
  <c r="O17" i="1"/>
  <c r="O21" i="1"/>
  <c r="D29" i="1"/>
  <c r="L27" i="1"/>
  <c r="J27" i="1"/>
  <c r="K23" i="1"/>
  <c r="O18" i="1"/>
  <c r="J23" i="1"/>
  <c r="H29" i="1"/>
  <c r="E27" i="1"/>
  <c r="C23" i="1"/>
  <c r="F23" i="1"/>
  <c r="O19" i="1"/>
  <c r="T19" i="1"/>
  <c r="E29" i="1"/>
  <c r="H27" i="1"/>
  <c r="D23" i="1"/>
  <c r="T17" i="1"/>
  <c r="O20" i="1"/>
  <c r="D27" i="1"/>
  <c r="F29" i="1"/>
  <c r="T18" i="1"/>
  <c r="G29" i="1"/>
  <c r="B41" i="1"/>
  <c r="E38" i="2"/>
  <c r="E74" i="2" s="1" a="1"/>
  <c r="E74" i="2" s="1"/>
  <c r="C72" i="2" s="1"/>
  <c r="B28" i="1" a="1"/>
  <c r="B24" i="1" a="1"/>
  <c r="B26" i="1" a="1"/>
  <c r="Q15" i="1" a="1"/>
  <c r="B23" i="1" l="1"/>
  <c r="O15" i="1"/>
  <c r="B27" i="1"/>
  <c r="B26" i="1"/>
  <c r="Q15" i="1"/>
  <c r="B28" i="1"/>
  <c r="B24" i="1"/>
  <c r="C70" i="2"/>
  <c r="C71" i="2"/>
  <c r="V15" i="1" a="1"/>
  <c r="V1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<sst xmlns="http://schemas.openxmlformats.org/spreadsheetml/2006/main" count="6094" uniqueCount="279">
  <si>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</si>
  <si>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</si>
  <si>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</si>
  <si>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</si>
  <si>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</si>
  <si>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</si>
  <si>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</si>
  <si>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</si>
  <si>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</si>
  <si>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</si>
  <si>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</si>
  <si>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</si>
  <si>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</si>
  <si>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</si>
  <si>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</si>
  <si>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</si>
  <si>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</si>
  <si>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</si>
  <si>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</si>
  <si>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</si>
  <si>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</si>
  <si>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</si>
  <si>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</si>
  <si>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</si>
  <si>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</si>
  <si>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</si>
  <si>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</si>
  <si>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</si>
  <si>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</si>
  <si>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</si>
  <si>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</si>
  <si>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</si>
  <si>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</si>
  <si>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</si>
  <si>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</si>
  <si>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</si>
  <si>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</si>
  <si>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</si>
  <si>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</si>
  <si>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</si>
  <si>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</si>
  <si>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</si>
  <si>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</si>
  <si>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</si>
  <si>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</si>
  <si>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</si>
  <si>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</si>
  <si>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</si>
  <si>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</si>
  <si>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</si>
  <si>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</si>
  <si>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</si>
  <si>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</si>
  <si>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</si>
  <si>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</si>
  <si>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</si>
  <si>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</si>
  <si>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</si>
  <si>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</si>
  <si>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</si>
  <si>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</si>
  <si>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</si>
  <si>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</si>
  <si>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</si>
  <si>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</si>
  <si>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</si>
  <si>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</si>
  <si>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</si>
  <si>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</si>
  <si>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</si>
  <si>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</si>
  <si>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</si>
  <si>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</si>
  <si>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</si>
  <si>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</si>
  <si>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</si>
  <si>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</si>
  <si>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</si>
  <si>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</si>
  <si>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</si>
  <si>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</si>
  <si>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</si>
  <si>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</si>
  <si>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</si>
  <si>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</si>
  <si>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</si>
  <si>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</si>
  <si>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</si>
  <si>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</si>
  <si>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</si>
  <si>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</si>
  <si>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</si>
  <si>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</si>
  <si>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</si>
  <si>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</si>
  <si>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</si>
  <si>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</si>
  <si>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</si>
  <si>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</si>
  <si>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</si>
  <si>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</si>
  <si>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</si>
  <si>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</si>
  <si>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</si>
  <si>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</si>
  <si>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</si>
  <si>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</si>
  <si>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</si>
  <si>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</si>
  <si>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</si>
  <si>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</si>
  <si>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</si>
  <si>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</si>
  <si>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R4f _ &gt; 740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</si>
  <si>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</si>
  <si>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</si>
  <si>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</si>
  <si>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</si>
  <si>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</si>
  <si>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</si>
  <si>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</si>
  <si>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</si>
  <si>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</si>
  <si>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</si>
  <si>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</si>
  <si>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</si>
  <si>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</si>
  <si>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</si>
  <si>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</si>
  <si>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</si>
  <si>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</si>
  <si>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</si>
  <si>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</si>
  <si>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</si>
  <si>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</si>
  <si>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</si>
  <si>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</si>
  <si>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</si>
  <si>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</si>
  <si>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</si>
  <si>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</si>
  <si>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</si>
  <si>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</si>
  <si>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</si>
  <si>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</si>
  <si>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</si>
  <si>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</si>
  <si>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</si>
  <si>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</si>
  <si>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</si>
  <si>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</si>
  <si>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</si>
  <si>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</si>
  <si>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</si>
  <si>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</si>
  <si>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</si>
  <si>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</si>
  <si>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</si>
  <si>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</si>
  <si>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</si>
  <si>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</si>
  <si>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</si>
  <si>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</si>
  <si>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</si>
  <si>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</si>
  <si>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</si>
  <si>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</si>
  <si>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</si>
  <si>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</si>
  <si>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</si>
  <si>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</si>
  <si>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</si>
  <si>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</si>
  <si>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</si>
  <si>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</si>
  <si>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</si>
  <si>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</si>
  <si>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</si>
  <si>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</si>
  <si>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</si>
  <si>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</si>
  <si>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</si>
  <si>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</si>
  <si>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</si>
  <si>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</si>
  <si>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</si>
  <si>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</si>
  <si>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</si>
  <si>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</si>
  <si>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</si>
  <si>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</si>
  <si>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</si>
  <si>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</si>
  <si>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</si>
  <si>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</si>
  <si>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</si>
  <si>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</si>
  <si>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</si>
  <si>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</si>
  <si>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</si>
  <si>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</si>
  <si>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</si>
  <si>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</si>
  <si>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</si>
  <si>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</si>
  <si>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</si>
  <si>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</si>
  <si>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</si>
  <si>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</si>
  <si>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</si>
  <si>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</si>
  <si>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</si>
  <si>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</si>
  <si>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</si>
  <si>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</si>
  <si>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</si>
  <si>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</si>
  <si>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</si>
  <si>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</si>
  <si>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</si>
  <si>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</si>
  <si>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</si>
  <si>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</si>
  <si>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</si>
  <si>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</si>
  <si>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</si>
  <si>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</si>
  <si>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</si>
  <si>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</si>
  <si>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</si>
  <si>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</si>
  <si>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</si>
  <si>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</si>
  <si>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</si>
  <si>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</si>
  <si>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</si>
  <si>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</si>
  <si>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</si>
  <si>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</si>
  <si>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</si>
  <si>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</si>
  <si>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</si>
  <si>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</si>
  <si>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</si>
  <si>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</si>
  <si>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</si>
  <si>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</si>
  <si>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</si>
  <si>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</si>
  <si>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</si>
  <si>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</si>
  <si>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</si>
  <si>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</si>
  <si>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</si>
  <si>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</si>
  <si>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</si>
  <si>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</si>
  <si>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</si>
  <si>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</si>
  <si>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</si>
  <si>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</si>
  <si>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</si>
  <si>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</si>
  <si>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</si>
  <si>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</si>
  <si>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</si>
  <si>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</si>
  <si>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V202102</t>
  </si>
  <si>
    <t>V202102118</t>
  </si>
  <si>
    <t>V202102119</t>
  </si>
  <si>
    <t>V202103</t>
  </si>
  <si>
    <t>V202103119</t>
  </si>
  <si>
    <t>V202103120</t>
  </si>
  <si>
    <t>Limit</t>
  </si>
  <si>
    <t>DbgDirective</t>
  </si>
  <si>
    <t>Dbg</t>
  </si>
  <si>
    <t>DbgOption</t>
  </si>
  <si>
    <t>DbgIndex</t>
  </si>
  <si>
    <t>Get.XLL_Name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</si>
</sst>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4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0" fillId="0" borderId="0" xfId="0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0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0" fontId="0" fillId="0" borderId="0" xfId="0" applyNumberFormat="1" applyFont="1" applyFill="1" applyBorder="1" applyAlignment="1" applyProtection="1"/>
    <xf numFmtId="0" fontId="20" fillId="38" borderId="10" xfId="0" applyNumberFormat="1" applyFont="1" applyFill="1" applyBorder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 applyFont="1" applyFill="1" applyBorder="1" applyAlignment="1" applyProtection="1"/>
    <xf numFmtId="170" fontId="0" fillId="0" borderId="0" xfId="1" applyNumberFormat="1" applyFont="1"/>
    <xf numFmtId="43" fontId="0" fillId="0" borderId="0" xfId="0" applyNumberFormat="1"/>
    <xf numFmtId="171" fontId="0" fillId="0" borderId="0" xfId="1" applyNumberFormat="1" applyFont="1"/>
    <xf numFmtId="0" fontId="2" fillId="0" borderId="0" xfId="0" applyFont="1"/>
    <xf numFmtId="0" fontId="0" fillId="0" borderId="0" xfId="0" applyFont="1"/>
  </cellXfs>
  <cellStyles count="274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488"/>
  <sheetViews>
    <sheetView topLeftCell="CL1" workbookViewId="0">
      <selection activeCell="CN22" sqref="CN22"/>
    </sheetView>
  </sheetViews>
  <sheetFormatPr defaultRowHeight="14.5"/>
  <cols>
    <col min="9" max="9" width="12.6328125" bestFit="1" customWidth="1"/>
    <col min="10" max="10" width="17.54296875" bestFit="1" customWidth="1"/>
    <col min="11" max="12" width="8.26953125" bestFit="1" customWidth="1"/>
    <col min="13" max="13" width="12.54296875" bestFit="1" customWidth="1"/>
    <col min="14" max="14" width="2.08984375" bestFit="1" customWidth="1"/>
    <col min="15" max="15" width="8.81640625" bestFit="1" customWidth="1"/>
    <col min="16" max="16" width="12.453125" bestFit="1" customWidth="1"/>
    <col min="17" max="17" width="11.81640625" bestFit="1" customWidth="1"/>
    <col min="18" max="18" width="12.453125" bestFit="1" customWidth="1"/>
    <col min="19" max="19" width="4.26953125" bestFit="1" customWidth="1"/>
    <col min="20" max="20" width="4" bestFit="1" customWidth="1"/>
    <col min="21" max="21" width="11.81640625" bestFit="1" customWidth="1"/>
    <col min="22" max="22" width="6.90625" bestFit="1" customWidth="1"/>
    <col min="23" max="23" width="5.54296875" bestFit="1" customWidth="1"/>
    <col min="24" max="24" width="5.81640625" bestFit="1" customWidth="1"/>
    <col min="25" max="25" width="11.81640625" bestFit="1" customWidth="1"/>
    <col min="26" max="26" width="12.54296875" bestFit="1" customWidth="1"/>
    <col min="27" max="27" width="15.81640625" bestFit="1" customWidth="1"/>
    <col min="28" max="28" width="11.81640625" bestFit="1" customWidth="1"/>
    <col min="29" max="29" width="6.81640625" bestFit="1" customWidth="1"/>
    <col min="30" max="33" width="11.1796875" bestFit="1" customWidth="1"/>
    <col min="34" max="35" width="7.08984375" bestFit="1" customWidth="1"/>
    <col min="36" max="36" width="6.6328125" bestFit="1" customWidth="1"/>
    <col min="37" max="37" width="6.1796875" bestFit="1" customWidth="1"/>
    <col min="38" max="38" width="7.36328125" bestFit="1" customWidth="1"/>
    <col min="39" max="39" width="6.90625" bestFit="1" customWidth="1"/>
    <col min="40" max="40" width="6.453125" bestFit="1" customWidth="1"/>
    <col min="41" max="41" width="14.90625" bestFit="1" customWidth="1"/>
    <col min="42" max="45" width="19.36328125" bestFit="1" customWidth="1"/>
    <col min="46" max="47" width="15.1796875" bestFit="1" customWidth="1"/>
    <col min="48" max="48" width="14.7265625" bestFit="1" customWidth="1"/>
    <col min="49" max="49" width="14.26953125" bestFit="1" customWidth="1"/>
    <col min="50" max="50" width="15.453125" bestFit="1" customWidth="1"/>
    <col min="51" max="51" width="15" bestFit="1" customWidth="1"/>
    <col min="52" max="52" width="14.54296875" bestFit="1" customWidth="1"/>
    <col min="53" max="57" width="3.90625" bestFit="1" customWidth="1"/>
    <col min="58" max="58" width="14" bestFit="1" customWidth="1"/>
    <col min="59" max="59" width="9.08984375" bestFit="1" customWidth="1"/>
    <col min="60" max="61" width="9.26953125" bestFit="1" customWidth="1"/>
    <col min="62" max="62" width="12.54296875" bestFit="1" customWidth="1"/>
    <col min="63" max="64" width="12.453125" bestFit="1" customWidth="1"/>
    <col min="65" max="65" width="11.81640625" bestFit="1" customWidth="1"/>
    <col min="66" max="66" width="7.90625" bestFit="1" customWidth="1"/>
    <col min="67" max="67" width="6.54296875" bestFit="1" customWidth="1"/>
    <col min="68" max="68" width="12.7265625" bestFit="1" customWidth="1"/>
    <col min="69" max="69" width="13.7265625" bestFit="1" customWidth="1"/>
    <col min="70" max="70" width="16.81640625" bestFit="1" customWidth="1"/>
    <col min="71" max="71" width="6.453125" bestFit="1" customWidth="1"/>
    <col min="72" max="72" width="13.1796875" bestFit="1" customWidth="1"/>
    <col min="73" max="73" width="14.90625" bestFit="1" customWidth="1"/>
    <col min="74" max="74" width="14.54296875" bestFit="1" customWidth="1"/>
    <col min="75" max="76" width="3.90625" bestFit="1" customWidth="1"/>
    <col min="77" max="77" width="11.81640625" bestFit="1" customWidth="1"/>
    <col min="78" max="78" width="11.36328125" bestFit="1" customWidth="1"/>
    <col min="79" max="79" width="10.81640625" bestFit="1" customWidth="1"/>
    <col min="80" max="80" width="9.81640625" bestFit="1" customWidth="1"/>
    <col min="81" max="81" width="7.54296875" bestFit="1" customWidth="1"/>
    <col min="83" max="83" width="11.81640625" style="11" bestFit="1" customWidth="1"/>
    <col min="84" max="89" width="12.453125" style="11" bestFit="1" customWidth="1"/>
    <col min="90" max="90" width="8.7265625" style="11"/>
    <col min="91" max="91" width="1.81640625" style="11" bestFit="1" customWidth="1"/>
    <col min="92" max="92" width="7.81640625" bestFit="1" customWidth="1"/>
    <col min="93" max="93" width="7.08984375" bestFit="1" customWidth="1"/>
    <col min="94" max="94" width="16.81640625" bestFit="1" customWidth="1"/>
    <col min="95" max="95" width="11" bestFit="1" customWidth="1"/>
    <col min="96" max="96" width="14.81640625" bestFit="1" customWidth="1"/>
    <col min="97" max="97" width="14.54296875" bestFit="1" customWidth="1"/>
    <col min="98" max="98" width="12.26953125" bestFit="1" customWidth="1"/>
    <col min="99" max="99" width="12.36328125" bestFit="1" customWidth="1"/>
    <col min="100" max="100" width="14.453125" bestFit="1" customWidth="1"/>
    <col min="101" max="101" width="15.7265625" bestFit="1" customWidth="1"/>
    <col min="102" max="102" width="13.453125" bestFit="1" customWidth="1"/>
    <col min="103" max="103" width="14.7265625" bestFit="1" customWidth="1"/>
    <col min="105" max="105" width="12.453125" bestFit="1" customWidth="1"/>
    <col min="106" max="106" width="11.81640625" bestFit="1" customWidth="1"/>
    <col min="107" max="107" width="12.453125" bestFit="1" customWidth="1"/>
    <col min="108" max="114" width="2.54296875" bestFit="1" customWidth="1"/>
    <col min="115" max="115" width="4.90625" bestFit="1" customWidth="1"/>
    <col min="116" max="116" width="11.81640625" bestFit="1" customWidth="1"/>
    <col min="117" max="120" width="15.1796875" bestFit="1" customWidth="1"/>
    <col min="121" max="122" width="11" bestFit="1" customWidth="1"/>
    <col min="123" max="123" width="10.54296875" bestFit="1" customWidth="1"/>
    <col min="124" max="124" width="10.08984375" bestFit="1" customWidth="1"/>
    <col min="125" max="125" width="11.26953125" bestFit="1" customWidth="1"/>
    <col min="126" max="126" width="10.81640625" bestFit="1" customWidth="1"/>
    <col min="127" max="127" width="10.36328125" bestFit="1" customWidth="1"/>
    <col min="128" max="128" width="18.90625" bestFit="1" customWidth="1"/>
    <col min="129" max="132" width="23.36328125" bestFit="1" customWidth="1"/>
    <col min="133" max="134" width="19.1796875" bestFit="1" customWidth="1"/>
    <col min="135" max="135" width="18.7265625" bestFit="1" customWidth="1"/>
    <col min="136" max="136" width="18.26953125" bestFit="1" customWidth="1"/>
    <col min="137" max="137" width="19.453125" bestFit="1" customWidth="1"/>
    <col min="138" max="138" width="19" bestFit="1" customWidth="1"/>
    <col min="139" max="139" width="18.54296875" bestFit="1" customWidth="1"/>
    <col min="140" max="140" width="19.6328125" bestFit="1" customWidth="1"/>
    <col min="141" max="144" width="24.08984375" bestFit="1" customWidth="1"/>
    <col min="145" max="146" width="19.90625" bestFit="1" customWidth="1"/>
    <col min="147" max="147" width="19.453125" bestFit="1" customWidth="1"/>
    <col min="148" max="148" width="19" bestFit="1" customWidth="1"/>
    <col min="149" max="149" width="20.1796875" bestFit="1" customWidth="1"/>
    <col min="150" max="150" width="19.7265625" bestFit="1" customWidth="1"/>
    <col min="151" max="151" width="19.26953125" bestFit="1" customWidth="1"/>
    <col min="152" max="152" width="18.6328125" bestFit="1" customWidth="1"/>
    <col min="153" max="156" width="23.08984375" bestFit="1" customWidth="1"/>
    <col min="157" max="158" width="18.90625" bestFit="1" customWidth="1"/>
    <col min="159" max="159" width="18.453125" bestFit="1" customWidth="1"/>
    <col min="160" max="160" width="18" bestFit="1" customWidth="1"/>
    <col min="161" max="161" width="19.1796875" bestFit="1" customWidth="1"/>
    <col min="162" max="162" width="18.7265625" bestFit="1" customWidth="1"/>
    <col min="163" max="163" width="18.26953125" bestFit="1" customWidth="1"/>
    <col min="164" max="164" width="12.7265625" bestFit="1" customWidth="1"/>
    <col min="165" max="165" width="15.81640625" bestFit="1" customWidth="1"/>
    <col min="166" max="166" width="19.453125" bestFit="1" customWidth="1"/>
    <col min="167" max="167" width="15.1796875" bestFit="1" customWidth="1"/>
    <col min="168" max="168" width="18.26953125" bestFit="1" customWidth="1"/>
    <col min="169" max="169" width="21.90625" bestFit="1" customWidth="1"/>
    <col min="171" max="171" width="4.453125" bestFit="1" customWidth="1"/>
    <col min="173" max="173" width="4.6328125" bestFit="1" customWidth="1"/>
    <col min="174" max="174" width="12.453125" bestFit="1" customWidth="1"/>
    <col min="175" max="176" width="11.81640625" bestFit="1" customWidth="1"/>
    <col min="177" max="177" width="12.453125" bestFit="1" customWidth="1"/>
    <col min="178" max="178" width="12.6328125" bestFit="1" customWidth="1"/>
    <col min="179" max="180" width="11.81640625" bestFit="1" customWidth="1"/>
    <col min="181" max="181" width="12.453125" bestFit="1" customWidth="1"/>
    <col min="182" max="182" width="11.81640625" bestFit="1" customWidth="1"/>
    <col min="183" max="183" width="6.26953125" bestFit="1" customWidth="1"/>
    <col min="184" max="184" width="8" bestFit="1" customWidth="1"/>
    <col min="185" max="186" width="11.81640625" bestFit="1" customWidth="1"/>
    <col min="193" max="193" width="14.453125" bestFit="1" customWidth="1"/>
    <col min="194" max="196" width="3.81640625" bestFit="1" customWidth="1"/>
    <col min="197" max="197" width="9.26953125" bestFit="1" customWidth="1"/>
    <col min="198" max="199" width="11.81640625" bestFit="1" customWidth="1"/>
    <col min="200" max="200" width="12.7265625" bestFit="1" customWidth="1"/>
    <col min="201" max="202" width="11.81640625" bestFit="1" customWidth="1"/>
    <col min="203" max="203" width="5.1796875" bestFit="1" customWidth="1"/>
    <col min="204" max="204" width="9.08984375" bestFit="1" customWidth="1"/>
    <col min="205" max="205" width="12.6328125" bestFit="1" customWidth="1"/>
    <col min="206" max="206" width="2.81640625" bestFit="1" customWidth="1"/>
    <col min="207" max="207" width="14.453125" bestFit="1" customWidth="1"/>
    <col min="208" max="208" width="11.81640625" bestFit="1" customWidth="1"/>
    <col min="209" max="210" width="6.26953125" bestFit="1" customWidth="1"/>
    <col min="211" max="211" width="8" bestFit="1" customWidth="1"/>
    <col min="212" max="212" width="6.26953125" bestFit="1" customWidth="1"/>
  </cols>
  <sheetData>
    <row r="1" spans="10:212">
      <c r="J1" t="s">
        <v>113</v>
      </c>
      <c r="BP1" t="s">
        <v>100</v>
      </c>
      <c r="BQ1">
        <v>0</v>
      </c>
      <c r="DA1">
        <v>20595</v>
      </c>
      <c r="DB1">
        <v>0</v>
      </c>
      <c r="DL1">
        <v>729</v>
      </c>
    </row>
    <row r="2" spans="10:212">
      <c r="BP2" t="s">
        <v>101</v>
      </c>
      <c r="BQ2">
        <v>1</v>
      </c>
      <c r="DA2" t="s">
        <v>114</v>
      </c>
      <c r="DB2">
        <v>0</v>
      </c>
      <c r="DL2" t="s">
        <v>115</v>
      </c>
    </row>
    <row r="3" spans="10:212">
      <c r="BP3" t="s">
        <v>102</v>
      </c>
      <c r="BQ3">
        <v>2</v>
      </c>
      <c r="BY3">
        <v>4561.25</v>
      </c>
      <c r="BZ3" t="s">
        <v>116</v>
      </c>
      <c r="CA3" t="s">
        <v>116</v>
      </c>
      <c r="DA3">
        <v>0</v>
      </c>
      <c r="DB3">
        <v>0</v>
      </c>
      <c r="DC3">
        <v>0</v>
      </c>
      <c r="EL3" t="s">
        <v>117</v>
      </c>
      <c r="EM3" t="s">
        <v>49</v>
      </c>
      <c r="EN3" t="s">
        <v>50</v>
      </c>
      <c r="EO3" t="s">
        <v>51</v>
      </c>
      <c r="EP3" t="s">
        <v>52</v>
      </c>
      <c r="EQ3" t="s">
        <v>53</v>
      </c>
      <c r="ER3" t="s">
        <v>54</v>
      </c>
      <c r="ES3" t="s">
        <v>55</v>
      </c>
      <c r="ET3" t="s">
        <v>56</v>
      </c>
      <c r="EW3" t="s">
        <v>117</v>
      </c>
      <c r="EX3" t="s">
        <v>49</v>
      </c>
      <c r="EY3" t="s">
        <v>50</v>
      </c>
      <c r="EZ3" t="s">
        <v>51</v>
      </c>
      <c r="FA3" t="s">
        <v>52</v>
      </c>
      <c r="FB3" t="s">
        <v>53</v>
      </c>
      <c r="FC3" t="s">
        <v>54</v>
      </c>
      <c r="FD3" t="s">
        <v>55</v>
      </c>
      <c r="FE3" t="s">
        <v>56</v>
      </c>
    </row>
    <row r="4" spans="10:212">
      <c r="BP4" t="s">
        <v>103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8">
        <v>0.98170000000000002</v>
      </c>
      <c r="EY4" s="28">
        <v>8.8999999999999999E-3</v>
      </c>
      <c r="EZ4" s="28">
        <v>6.9999999999999999E-4</v>
      </c>
      <c r="FA4" s="28">
        <v>1E-4</v>
      </c>
      <c r="FB4" s="28">
        <v>0</v>
      </c>
      <c r="FC4" s="28">
        <v>2.0000000000000001E-4</v>
      </c>
      <c r="FD4" s="28">
        <v>0</v>
      </c>
      <c r="FE4" s="28">
        <v>8.5000000000000006E-3</v>
      </c>
    </row>
    <row r="5" spans="10:212">
      <c r="BP5" t="s">
        <v>104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8">
        <v>0.98170000000000002</v>
      </c>
      <c r="EY5" s="28">
        <v>9.2999999999999992E-3</v>
      </c>
      <c r="EZ5" s="28">
        <v>0</v>
      </c>
      <c r="FA5" s="28">
        <v>0</v>
      </c>
      <c r="FB5" s="28">
        <v>0</v>
      </c>
      <c r="FC5" s="28">
        <v>1E-4</v>
      </c>
      <c r="FD5" s="28">
        <v>0</v>
      </c>
      <c r="FE5" s="28">
        <v>8.8000000000000005E-3</v>
      </c>
    </row>
    <row r="6" spans="10:212">
      <c r="BP6" t="s">
        <v>105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275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8">
        <v>0.97809999999999997</v>
      </c>
      <c r="EY6" s="28">
        <v>1.04E-2</v>
      </c>
      <c r="EZ6" s="28">
        <v>4.0000000000000002E-4</v>
      </c>
      <c r="FA6" s="28">
        <v>0</v>
      </c>
      <c r="FB6" s="28">
        <v>0</v>
      </c>
      <c r="FC6" s="28">
        <v>0</v>
      </c>
      <c r="FD6" s="28">
        <v>0</v>
      </c>
      <c r="FE6" s="28">
        <v>1.11E-2</v>
      </c>
    </row>
    <row r="7" spans="10:212">
      <c r="BP7" t="s">
        <v>106</v>
      </c>
      <c r="BQ7">
        <v>6</v>
      </c>
      <c r="DA7">
        <v>0</v>
      </c>
      <c r="DB7">
        <v>0</v>
      </c>
      <c r="DL7" t="s">
        <v>274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8">
        <v>0.98129999999999995</v>
      </c>
      <c r="EY7" s="28">
        <v>8.8000000000000005E-3</v>
      </c>
      <c r="EZ7" s="28">
        <v>8.0000000000000004E-4</v>
      </c>
      <c r="FA7" s="28">
        <v>0</v>
      </c>
      <c r="FB7" s="28">
        <v>0</v>
      </c>
      <c r="FC7" s="28">
        <v>1E-4</v>
      </c>
      <c r="FD7" s="28">
        <v>0</v>
      </c>
      <c r="FE7" s="28">
        <v>8.8999999999999999E-3</v>
      </c>
      <c r="GK7" t="s">
        <v>118</v>
      </c>
      <c r="GL7">
        <v>0</v>
      </c>
      <c r="GM7">
        <v>0</v>
      </c>
      <c r="GN7">
        <v>0</v>
      </c>
      <c r="GO7" t="s">
        <v>119</v>
      </c>
      <c r="GP7">
        <v>0</v>
      </c>
      <c r="GQ7">
        <v>0</v>
      </c>
      <c r="GR7" t="s">
        <v>120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121</v>
      </c>
      <c r="GZ7">
        <v>0</v>
      </c>
      <c r="HA7" t="s">
        <v>122</v>
      </c>
      <c r="HB7">
        <v>0</v>
      </c>
      <c r="HC7">
        <v>0</v>
      </c>
      <c r="HD7">
        <v>0</v>
      </c>
    </row>
    <row r="8" spans="10:212">
      <c r="BP8" t="s">
        <v>107</v>
      </c>
      <c r="BQ8">
        <v>9</v>
      </c>
      <c r="DA8">
        <v>0</v>
      </c>
      <c r="DB8">
        <v>0</v>
      </c>
      <c r="DL8" t="s">
        <v>276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8">
        <v>0.98060000000000003</v>
      </c>
      <c r="EY8" s="28">
        <v>1.01E-2</v>
      </c>
      <c r="EZ8" s="28">
        <v>1E-3</v>
      </c>
      <c r="FA8" s="28">
        <v>0</v>
      </c>
      <c r="FB8" s="28">
        <v>0</v>
      </c>
      <c r="FC8" s="28">
        <v>1E-4</v>
      </c>
      <c r="FD8" s="28">
        <v>0</v>
      </c>
      <c r="FE8" s="28">
        <v>8.0999999999999996E-3</v>
      </c>
      <c r="FR8" t="s">
        <v>123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7">
        <v>0</v>
      </c>
      <c r="GS8" s="27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10:212">
      <c r="BP9" t="s">
        <v>108</v>
      </c>
      <c r="BQ9">
        <v>12</v>
      </c>
      <c r="DA9">
        <v>20067064.870000001</v>
      </c>
      <c r="DB9">
        <v>16172489.710000001</v>
      </c>
      <c r="DL9" t="s">
        <v>277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8">
        <v>0.98140000000000005</v>
      </c>
      <c r="EY9" s="28">
        <v>1.03E-2</v>
      </c>
      <c r="EZ9" s="28">
        <v>4.0000000000000002E-4</v>
      </c>
      <c r="FA9" s="28">
        <v>1E-4</v>
      </c>
      <c r="FB9" s="28">
        <v>0</v>
      </c>
      <c r="FC9" s="28">
        <v>1E-4</v>
      </c>
      <c r="FD9" s="28">
        <v>1E-4</v>
      </c>
      <c r="FE9" s="28">
        <v>7.7999999999999996E-3</v>
      </c>
      <c r="FQ9" t="s">
        <v>124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125</v>
      </c>
      <c r="GR9" s="27">
        <v>0.11</v>
      </c>
      <c r="GS9" s="27">
        <v>0.14000000000000001</v>
      </c>
      <c r="GT9" s="27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10:212">
      <c r="BF10" t="s">
        <v>126</v>
      </c>
      <c r="BP10" t="s">
        <v>109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8">
        <v>0.98050000000000004</v>
      </c>
      <c r="EY10" s="28">
        <v>1.06E-2</v>
      </c>
      <c r="EZ10" s="28">
        <v>2.9999999999999997E-4</v>
      </c>
      <c r="FA10" s="28">
        <v>0</v>
      </c>
      <c r="FB10" s="28">
        <v>0</v>
      </c>
      <c r="FC10" s="28">
        <v>2.9999999999999997E-4</v>
      </c>
      <c r="FD10" s="28">
        <v>1E-4</v>
      </c>
      <c r="FE10" s="28">
        <v>8.3999999999999995E-3</v>
      </c>
      <c r="FQ10" t="s">
        <v>127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10:212">
      <c r="BF11">
        <v>255</v>
      </c>
      <c r="BP11" t="s">
        <v>110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8">
        <v>0.97870000000000001</v>
      </c>
      <c r="EY11" s="28">
        <v>1.0500000000000001E-2</v>
      </c>
      <c r="EZ11" s="28">
        <v>8.0000000000000004E-4</v>
      </c>
      <c r="FA11" s="28">
        <v>1E-4</v>
      </c>
      <c r="FB11" s="28">
        <v>0</v>
      </c>
      <c r="FC11" s="28">
        <v>1E-4</v>
      </c>
      <c r="FD11" s="28">
        <v>0</v>
      </c>
      <c r="FE11" s="28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10:212">
      <c r="BP12" t="s">
        <v>111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8">
        <v>0.97709999999999997</v>
      </c>
      <c r="EY12" s="28">
        <v>1.18E-2</v>
      </c>
      <c r="EZ12" s="28">
        <v>8.9999999999999998E-4</v>
      </c>
      <c r="FA12" s="28">
        <v>6.9999999999999999E-4</v>
      </c>
      <c r="FB12" s="28">
        <v>0</v>
      </c>
      <c r="FC12" s="28">
        <v>1E-4</v>
      </c>
      <c r="FD12" s="28">
        <v>5.0000000000000001E-4</v>
      </c>
      <c r="FE12" s="28">
        <v>8.8999999999999999E-3</v>
      </c>
    </row>
    <row r="13" spans="10:212">
      <c r="AC13" s="11" t="s">
        <v>76</v>
      </c>
      <c r="AD13" s="11" t="s">
        <v>77</v>
      </c>
      <c r="AE13" s="11" t="s">
        <v>78</v>
      </c>
      <c r="AF13" s="11" t="s">
        <v>79</v>
      </c>
      <c r="AG13" s="11" t="s">
        <v>80</v>
      </c>
      <c r="AH13" s="11" t="s">
        <v>81</v>
      </c>
      <c r="AI13" s="11" t="s">
        <v>82</v>
      </c>
      <c r="AJ13" s="11" t="s">
        <v>83</v>
      </c>
      <c r="AK13" s="11" t="s">
        <v>84</v>
      </c>
      <c r="AL13" s="11" t="s">
        <v>85</v>
      </c>
      <c r="AM13" s="11" t="s">
        <v>86</v>
      </c>
      <c r="AN13" s="11" t="s">
        <v>87</v>
      </c>
      <c r="AO13" s="11" t="s">
        <v>88</v>
      </c>
      <c r="AP13" s="11" t="s">
        <v>89</v>
      </c>
      <c r="AQ13" s="11" t="s">
        <v>90</v>
      </c>
      <c r="AR13" s="11" t="s">
        <v>91</v>
      </c>
      <c r="AS13" s="11" t="s">
        <v>92</v>
      </c>
      <c r="AT13" s="11" t="s">
        <v>93</v>
      </c>
      <c r="AU13" s="11" t="s">
        <v>94</v>
      </c>
      <c r="AV13" s="11" t="s">
        <v>95</v>
      </c>
      <c r="AW13" s="11" t="s">
        <v>96</v>
      </c>
      <c r="AX13" s="11" t="s">
        <v>97</v>
      </c>
      <c r="AY13" s="11" t="s">
        <v>145</v>
      </c>
      <c r="AZ13" s="11" t="s">
        <v>135</v>
      </c>
      <c r="BF13" t="s">
        <v>128</v>
      </c>
      <c r="BP13" t="s">
        <v>112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8">
        <v>0.97740000000000005</v>
      </c>
      <c r="EY13" s="28">
        <v>1.2500000000000001E-2</v>
      </c>
      <c r="EZ13" s="28">
        <v>6.9999999999999999E-4</v>
      </c>
      <c r="FA13" s="28">
        <v>0</v>
      </c>
      <c r="FB13" s="28">
        <v>0</v>
      </c>
      <c r="FC13" s="28">
        <v>2.0000000000000001E-4</v>
      </c>
      <c r="FD13" s="28">
        <v>1E-4</v>
      </c>
      <c r="FE13" s="28">
        <v>8.9999999999999993E-3</v>
      </c>
    </row>
    <row r="14" spans="10:212">
      <c r="AC14" s="11">
        <v>0</v>
      </c>
      <c r="AD14" s="11">
        <v>1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4561.25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8">
        <v>0.98140000000000005</v>
      </c>
      <c r="EY14" s="28">
        <v>1.04E-2</v>
      </c>
      <c r="EZ14" s="28">
        <v>2.0000000000000001E-4</v>
      </c>
      <c r="FA14" s="28">
        <v>0</v>
      </c>
      <c r="FB14" s="28">
        <v>0</v>
      </c>
      <c r="FC14" s="28">
        <v>2.0000000000000001E-4</v>
      </c>
      <c r="FD14" s="28">
        <v>0</v>
      </c>
      <c r="FE14" s="28">
        <v>7.7000000000000002E-3</v>
      </c>
    </row>
    <row r="15" spans="10:212">
      <c r="BF15" t="s">
        <v>129</v>
      </c>
      <c r="BU15" t="s">
        <v>130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131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8">
        <v>0.97960000000000003</v>
      </c>
      <c r="EY15" s="28">
        <v>1.2500000000000001E-2</v>
      </c>
      <c r="EZ15" s="28">
        <v>4.0000000000000002E-4</v>
      </c>
      <c r="FA15" s="28">
        <v>0</v>
      </c>
      <c r="FB15" s="28">
        <v>0</v>
      </c>
      <c r="FC15" s="28">
        <v>1E-4</v>
      </c>
      <c r="FD15" s="28">
        <v>0</v>
      </c>
      <c r="FE15" s="28">
        <v>7.4000000000000003E-3</v>
      </c>
      <c r="GW15">
        <v>1</v>
      </c>
    </row>
    <row r="16" spans="10:212">
      <c r="BF16">
        <v>20000</v>
      </c>
      <c r="BU16" t="s">
        <v>76</v>
      </c>
      <c r="BV16" t="s">
        <v>87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132</v>
      </c>
      <c r="DB16">
        <v>3</v>
      </c>
      <c r="DL16">
        <v>10</v>
      </c>
      <c r="DX16">
        <v>1</v>
      </c>
      <c r="EW16" t="s">
        <v>133</v>
      </c>
      <c r="EX16" s="28">
        <v>0.97989999999999999</v>
      </c>
      <c r="EY16" s="28">
        <v>1.0500000000000001E-2</v>
      </c>
      <c r="EZ16" s="28">
        <v>5.0000000000000001E-4</v>
      </c>
      <c r="FA16" s="28">
        <v>1E-4</v>
      </c>
      <c r="FB16" s="28">
        <v>0</v>
      </c>
      <c r="FC16" s="28">
        <v>1E-4</v>
      </c>
      <c r="FD16" s="28">
        <v>1E-4</v>
      </c>
      <c r="FE16" s="28">
        <v>8.6999999999999994E-3</v>
      </c>
      <c r="FM16">
        <v>160</v>
      </c>
      <c r="GV16">
        <v>3</v>
      </c>
      <c r="GW16">
        <v>2</v>
      </c>
    </row>
    <row r="17" spans="9:212">
      <c r="BF17" t="s">
        <v>4</v>
      </c>
      <c r="BK17" t="s">
        <v>64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65</v>
      </c>
      <c r="CW17">
        <v>25</v>
      </c>
      <c r="CX17" t="s">
        <v>66</v>
      </c>
      <c r="CY17">
        <v>37</v>
      </c>
      <c r="DA17" t="s">
        <v>134</v>
      </c>
      <c r="DB17" t="s">
        <v>134</v>
      </c>
      <c r="DC17" t="s">
        <v>134</v>
      </c>
      <c r="DD17" t="s">
        <v>134</v>
      </c>
      <c r="DE17" t="s">
        <v>134</v>
      </c>
      <c r="DF17" t="s">
        <v>134</v>
      </c>
      <c r="DG17" t="s">
        <v>134</v>
      </c>
      <c r="DH17" t="s">
        <v>134</v>
      </c>
      <c r="DI17" t="s">
        <v>134</v>
      </c>
      <c r="DJ17" t="s">
        <v>134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f ca="1">MIN(10,MAX(1,INT(RAND()*10)))</f>
        <v>9</v>
      </c>
      <c r="AP18">
        <f ca="1">AP14*AD18</f>
        <v>41051.25</v>
      </c>
      <c r="BF18">
        <v>729</v>
      </c>
      <c r="BK18">
        <v>8</v>
      </c>
      <c r="BU18" t="s">
        <v>88</v>
      </c>
      <c r="BV18" t="s">
        <v>135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31">
        <f ca="1">EK23/CF23</f>
        <v>8.8145665192129066</v>
      </c>
      <c r="EV18" t="s">
        <v>136</v>
      </c>
    </row>
    <row r="19" spans="9:212">
      <c r="BF19" t="s">
        <v>5</v>
      </c>
      <c r="BG19" t="s">
        <v>137</v>
      </c>
      <c r="BH19" t="s">
        <v>138</v>
      </c>
      <c r="BI19" t="s">
        <v>139</v>
      </c>
      <c r="BJ19" t="s">
        <v>72</v>
      </c>
      <c r="BK19" t="s">
        <v>34</v>
      </c>
      <c r="BL19" t="s">
        <v>140</v>
      </c>
      <c r="BM19" t="s">
        <v>69</v>
      </c>
      <c r="BN19" t="s">
        <v>70</v>
      </c>
      <c r="BO19" t="s">
        <v>71</v>
      </c>
      <c r="BP19" t="s">
        <v>73</v>
      </c>
      <c r="BR19" t="s">
        <v>75</v>
      </c>
      <c r="BU19">
        <v>33</v>
      </c>
      <c r="BV19">
        <v>44</v>
      </c>
      <c r="CE19" s="11" t="s">
        <v>273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141</v>
      </c>
      <c r="EV19" t="s">
        <v>76</v>
      </c>
      <c r="EW19" t="s">
        <v>77</v>
      </c>
      <c r="EX19" t="s">
        <v>78</v>
      </c>
      <c r="EY19" t="s">
        <v>79</v>
      </c>
      <c r="EZ19" t="s">
        <v>80</v>
      </c>
      <c r="FA19" t="s">
        <v>81</v>
      </c>
      <c r="FB19" t="s">
        <v>82</v>
      </c>
      <c r="FC19" t="s">
        <v>83</v>
      </c>
      <c r="FD19" t="s">
        <v>84</v>
      </c>
      <c r="FE19" t="s">
        <v>85</v>
      </c>
      <c r="FF19" t="s">
        <v>86</v>
      </c>
      <c r="FG19" t="s">
        <v>87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142</v>
      </c>
      <c r="CE20" s="11">
        <v>100</v>
      </c>
      <c r="CN20" t="s">
        <v>143</v>
      </c>
      <c r="CO20" t="s">
        <v>144</v>
      </c>
      <c r="CP20" t="s">
        <v>143</v>
      </c>
      <c r="CQ20" t="s">
        <v>144</v>
      </c>
      <c r="CR20" t="s">
        <v>143</v>
      </c>
      <c r="CS20" t="s">
        <v>144</v>
      </c>
      <c r="CT20" t="s">
        <v>143</v>
      </c>
      <c r="CU20" t="s">
        <v>144</v>
      </c>
      <c r="CV20" t="s">
        <v>143</v>
      </c>
      <c r="CW20" t="s">
        <v>144</v>
      </c>
      <c r="CX20" t="s">
        <v>143</v>
      </c>
      <c r="CY20" t="s">
        <v>144</v>
      </c>
      <c r="DA20" s="11">
        <v>-0.44871725299999998</v>
      </c>
      <c r="DB20" s="11">
        <v>0.59480158999999999</v>
      </c>
      <c r="DC20" s="11">
        <v>-0.44871725299999998</v>
      </c>
      <c r="DL20" t="s">
        <v>76</v>
      </c>
      <c r="DM20" t="s">
        <v>77</v>
      </c>
      <c r="DN20" t="s">
        <v>78</v>
      </c>
      <c r="DO20" t="s">
        <v>79</v>
      </c>
      <c r="DP20" t="s">
        <v>80</v>
      </c>
      <c r="DQ20" t="s">
        <v>81</v>
      </c>
      <c r="DR20" t="s">
        <v>82</v>
      </c>
      <c r="DS20" t="s">
        <v>83</v>
      </c>
      <c r="DT20" t="s">
        <v>84</v>
      </c>
      <c r="DU20" t="s">
        <v>85</v>
      </c>
      <c r="DV20" t="s">
        <v>86</v>
      </c>
      <c r="DW20" t="s">
        <v>87</v>
      </c>
      <c r="DX20" t="s">
        <v>88</v>
      </c>
      <c r="DY20" t="s">
        <v>89</v>
      </c>
      <c r="DZ20" t="s">
        <v>90</v>
      </c>
      <c r="EA20" t="s">
        <v>91</v>
      </c>
      <c r="EB20" t="s">
        <v>92</v>
      </c>
      <c r="EC20" t="s">
        <v>93</v>
      </c>
      <c r="ED20" t="s">
        <v>94</v>
      </c>
      <c r="EE20" t="s">
        <v>95</v>
      </c>
      <c r="EF20" t="s">
        <v>96</v>
      </c>
      <c r="EG20" t="s">
        <v>97</v>
      </c>
      <c r="EH20" t="s">
        <v>145</v>
      </c>
      <c r="EI20" t="s">
        <v>135</v>
      </c>
      <c r="EJ20" t="s">
        <v>76</v>
      </c>
      <c r="EK20" t="s">
        <v>77</v>
      </c>
      <c r="EL20" t="s">
        <v>78</v>
      </c>
      <c r="EM20" t="s">
        <v>79</v>
      </c>
      <c r="EN20" t="s">
        <v>80</v>
      </c>
      <c r="EO20" t="s">
        <v>81</v>
      </c>
      <c r="EP20" t="s">
        <v>82</v>
      </c>
      <c r="EQ20" t="s">
        <v>83</v>
      </c>
      <c r="ER20" t="s">
        <v>84</v>
      </c>
      <c r="ES20" t="s">
        <v>85</v>
      </c>
      <c r="ET20" t="s">
        <v>86</v>
      </c>
      <c r="EU20" t="s">
        <v>87</v>
      </c>
      <c r="FH20" t="s">
        <v>146</v>
      </c>
      <c r="FK20" t="s">
        <v>147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148</v>
      </c>
      <c r="J21" t="s">
        <v>149</v>
      </c>
      <c r="K21" t="s">
        <v>139</v>
      </c>
      <c r="L21" t="s">
        <v>138</v>
      </c>
      <c r="M21" t="s">
        <v>150</v>
      </c>
      <c r="N21" t="s">
        <v>34</v>
      </c>
      <c r="O21" t="s">
        <v>46</v>
      </c>
      <c r="P21" t="s">
        <v>64</v>
      </c>
      <c r="Q21" t="s">
        <v>65</v>
      </c>
      <c r="R21" t="s">
        <v>66</v>
      </c>
      <c r="S21" t="s">
        <v>67</v>
      </c>
      <c r="T21" t="s">
        <v>68</v>
      </c>
      <c r="U21" t="s">
        <v>69</v>
      </c>
      <c r="V21" t="s">
        <v>70</v>
      </c>
      <c r="W21" t="s">
        <v>71</v>
      </c>
      <c r="X21" t="s">
        <v>72</v>
      </c>
      <c r="Y21" t="s">
        <v>73</v>
      </c>
      <c r="Z21" t="s">
        <v>74</v>
      </c>
      <c r="AA21" t="s">
        <v>75</v>
      </c>
      <c r="AB21" t="s">
        <v>140</v>
      </c>
      <c r="AC21" t="s">
        <v>76</v>
      </c>
      <c r="AD21" t="s">
        <v>77</v>
      </c>
      <c r="AE21" t="s">
        <v>78</v>
      </c>
      <c r="AF21" t="s">
        <v>79</v>
      </c>
      <c r="AG21" t="s">
        <v>80</v>
      </c>
      <c r="AH21" t="s">
        <v>81</v>
      </c>
      <c r="AI21" t="s">
        <v>82</v>
      </c>
      <c r="AJ21" t="s">
        <v>83</v>
      </c>
      <c r="AK21" t="s">
        <v>84</v>
      </c>
      <c r="AL21" t="s">
        <v>85</v>
      </c>
      <c r="AM21" t="s">
        <v>86</v>
      </c>
      <c r="AN21" t="s">
        <v>87</v>
      </c>
      <c r="AO21" t="s">
        <v>88</v>
      </c>
      <c r="AP21" t="s">
        <v>89</v>
      </c>
      <c r="AQ21" t="s">
        <v>90</v>
      </c>
      <c r="AR21" t="s">
        <v>91</v>
      </c>
      <c r="AS21" t="s">
        <v>92</v>
      </c>
      <c r="AT21" t="s">
        <v>93</v>
      </c>
      <c r="AU21" t="s">
        <v>94</v>
      </c>
      <c r="AV21" t="s">
        <v>95</v>
      </c>
      <c r="AW21" t="s">
        <v>96</v>
      </c>
      <c r="AX21" t="s">
        <v>97</v>
      </c>
      <c r="AY21" t="s">
        <v>145</v>
      </c>
      <c r="AZ21" t="s">
        <v>135</v>
      </c>
      <c r="BA21" t="s">
        <v>151</v>
      </c>
      <c r="BB21" t="s">
        <v>152</v>
      </c>
      <c r="BC21" t="s">
        <v>153</v>
      </c>
      <c r="BD21" t="s">
        <v>154</v>
      </c>
      <c r="BE21" t="s">
        <v>155</v>
      </c>
      <c r="BF21" t="s">
        <v>156</v>
      </c>
      <c r="BG21" t="s">
        <v>37</v>
      </c>
      <c r="BH21" t="s">
        <v>38</v>
      </c>
      <c r="BI21" t="s">
        <v>39</v>
      </c>
      <c r="BJ21" t="s">
        <v>40</v>
      </c>
      <c r="BK21" t="s">
        <v>33</v>
      </c>
      <c r="BL21" t="s">
        <v>41</v>
      </c>
      <c r="BM21" t="s">
        <v>42</v>
      </c>
      <c r="BN21" t="s">
        <v>43</v>
      </c>
      <c r="BO21" t="s">
        <v>44</v>
      </c>
      <c r="BP21" t="s">
        <v>157</v>
      </c>
      <c r="BQ21" t="s">
        <v>158</v>
      </c>
      <c r="BR21" t="s">
        <v>159</v>
      </c>
      <c r="BS21" t="s">
        <v>160</v>
      </c>
      <c r="BT21" t="s">
        <v>161</v>
      </c>
      <c r="BU21" t="s">
        <v>162</v>
      </c>
      <c r="BV21" t="s">
        <v>163</v>
      </c>
      <c r="BW21" t="s">
        <v>164</v>
      </c>
      <c r="BX21" t="s">
        <v>165</v>
      </c>
      <c r="BY21" t="s">
        <v>166</v>
      </c>
      <c r="BZ21" t="s">
        <v>46</v>
      </c>
      <c r="CA21" t="s">
        <v>65</v>
      </c>
      <c r="CB21" t="s">
        <v>66</v>
      </c>
      <c r="CC21" t="s">
        <v>167</v>
      </c>
      <c r="CN21" t="s">
        <v>168</v>
      </c>
      <c r="CO21" t="s">
        <v>168</v>
      </c>
      <c r="CP21" t="s">
        <v>169</v>
      </c>
      <c r="CQ21" t="s">
        <v>169</v>
      </c>
      <c r="CR21" t="s">
        <v>170</v>
      </c>
      <c r="CS21" t="s">
        <v>170</v>
      </c>
      <c r="CT21" t="s">
        <v>171</v>
      </c>
      <c r="CU21" t="s">
        <v>172</v>
      </c>
      <c r="CV21" t="s">
        <v>173</v>
      </c>
      <c r="CW21" t="s">
        <v>174</v>
      </c>
      <c r="CX21" t="s">
        <v>175</v>
      </c>
      <c r="CY21" t="s">
        <v>176</v>
      </c>
      <c r="DA21" t="s">
        <v>124</v>
      </c>
      <c r="DB21" t="s">
        <v>127</v>
      </c>
      <c r="DK21" t="s">
        <v>177</v>
      </c>
      <c r="DL21" t="s">
        <v>178</v>
      </c>
      <c r="DM21" t="s">
        <v>179</v>
      </c>
      <c r="DN21" t="s">
        <v>180</v>
      </c>
      <c r="DO21" t="s">
        <v>181</v>
      </c>
      <c r="DP21" t="s">
        <v>182</v>
      </c>
      <c r="DQ21" t="s">
        <v>183</v>
      </c>
      <c r="DR21" t="s">
        <v>184</v>
      </c>
      <c r="DS21" t="s">
        <v>185</v>
      </c>
      <c r="DT21" t="s">
        <v>186</v>
      </c>
      <c r="DU21" t="s">
        <v>187</v>
      </c>
      <c r="DV21" t="s">
        <v>188</v>
      </c>
      <c r="DW21" t="s">
        <v>189</v>
      </c>
      <c r="DX21" t="s">
        <v>190</v>
      </c>
      <c r="DY21" t="s">
        <v>191</v>
      </c>
      <c r="DZ21" t="s">
        <v>192</v>
      </c>
      <c r="EA21" t="s">
        <v>193</v>
      </c>
      <c r="EB21" t="s">
        <v>194</v>
      </c>
      <c r="EC21" t="s">
        <v>195</v>
      </c>
      <c r="ED21" t="s">
        <v>196</v>
      </c>
      <c r="EE21" t="s">
        <v>197</v>
      </c>
      <c r="EF21" t="s">
        <v>198</v>
      </c>
      <c r="EG21" t="s">
        <v>199</v>
      </c>
      <c r="EH21" t="s">
        <v>200</v>
      </c>
      <c r="EI21" t="s">
        <v>201</v>
      </c>
      <c r="EJ21" t="s">
        <v>202</v>
      </c>
      <c r="EK21" t="s">
        <v>203</v>
      </c>
      <c r="EL21" t="s">
        <v>204</v>
      </c>
      <c r="EM21" t="s">
        <v>205</v>
      </c>
      <c r="EN21" t="s">
        <v>206</v>
      </c>
      <c r="EO21" t="s">
        <v>207</v>
      </c>
      <c r="EP21" t="s">
        <v>208</v>
      </c>
      <c r="EQ21" t="s">
        <v>209</v>
      </c>
      <c r="ER21" t="s">
        <v>210</v>
      </c>
      <c r="ES21" t="s">
        <v>211</v>
      </c>
      <c r="ET21" t="s">
        <v>212</v>
      </c>
      <c r="EU21" t="s">
        <v>213</v>
      </c>
      <c r="EV21" t="s">
        <v>214</v>
      </c>
      <c r="EW21" t="s">
        <v>215</v>
      </c>
      <c r="EX21" t="s">
        <v>216</v>
      </c>
      <c r="EY21" t="s">
        <v>217</v>
      </c>
      <c r="EZ21" t="s">
        <v>218</v>
      </c>
      <c r="FA21" t="s">
        <v>219</v>
      </c>
      <c r="FB21" t="s">
        <v>220</v>
      </c>
      <c r="FC21" t="s">
        <v>221</v>
      </c>
      <c r="FD21" t="s">
        <v>222</v>
      </c>
      <c r="FE21" t="s">
        <v>223</v>
      </c>
      <c r="FF21" t="s">
        <v>224</v>
      </c>
      <c r="FG21" t="s">
        <v>225</v>
      </c>
      <c r="FH21" t="s">
        <v>226</v>
      </c>
      <c r="FI21" t="s">
        <v>227</v>
      </c>
      <c r="FJ21" t="s">
        <v>228</v>
      </c>
      <c r="FK21" t="s">
        <v>229</v>
      </c>
      <c r="FL21" t="s">
        <v>230</v>
      </c>
      <c r="FM21" t="s">
        <v>231</v>
      </c>
      <c r="FO21" t="s">
        <v>232</v>
      </c>
      <c r="FR21" t="s">
        <v>123</v>
      </c>
      <c r="FS21" t="s">
        <v>233</v>
      </c>
      <c r="FT21" t="s">
        <v>234</v>
      </c>
      <c r="FU21" t="s">
        <v>235</v>
      </c>
      <c r="FV21" t="s">
        <v>236</v>
      </c>
      <c r="FW21" t="s">
        <v>237</v>
      </c>
      <c r="FX21" t="s">
        <v>238</v>
      </c>
      <c r="FY21" t="s">
        <v>239</v>
      </c>
      <c r="FZ21" t="s">
        <v>240</v>
      </c>
      <c r="GA21" t="s">
        <v>241</v>
      </c>
      <c r="GB21" t="s">
        <v>242</v>
      </c>
      <c r="GC21" t="s">
        <v>243</v>
      </c>
      <c r="GD21" t="s">
        <v>244</v>
      </c>
      <c r="GK21" t="s">
        <v>245</v>
      </c>
      <c r="GL21" t="s">
        <v>233</v>
      </c>
      <c r="GM21" t="s">
        <v>246</v>
      </c>
      <c r="GN21" t="s">
        <v>234</v>
      </c>
      <c r="GO21" t="s">
        <v>247</v>
      </c>
      <c r="GP21" t="s">
        <v>237</v>
      </c>
      <c r="GQ21" t="s">
        <v>248</v>
      </c>
      <c r="GR21" t="s">
        <v>249</v>
      </c>
      <c r="GS21" t="s">
        <v>238</v>
      </c>
      <c r="GT21" t="s">
        <v>250</v>
      </c>
      <c r="GU21" t="s">
        <v>251</v>
      </c>
      <c r="GV21" t="s">
        <v>235</v>
      </c>
      <c r="GW21" t="s">
        <v>236</v>
      </c>
      <c r="GX21" t="s">
        <v>252</v>
      </c>
      <c r="GY21" t="s">
        <v>239</v>
      </c>
      <c r="GZ21" t="s">
        <v>240</v>
      </c>
      <c r="HA21" t="s">
        <v>253</v>
      </c>
      <c r="HB21" t="s">
        <v>241</v>
      </c>
      <c r="HC21" t="s">
        <v>242</v>
      </c>
      <c r="HD21" t="s">
        <v>254</v>
      </c>
    </row>
    <row r="22" spans="9:212">
      <c r="I22" t="s">
        <v>255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 ca="1">AD18</f>
        <v>9</v>
      </c>
      <c r="AE22" s="11">
        <f t="shared" ref="AE22:AZ22" si="0">AE18</f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ca="1" si="0"/>
        <v>41051.25</v>
      </c>
      <c r="AQ22" s="11">
        <f t="shared" si="0"/>
        <v>0</v>
      </c>
      <c r="AR22" s="11">
        <f t="shared" si="0"/>
        <v>0</v>
      </c>
      <c r="AS22" s="11">
        <f t="shared" si="0"/>
        <v>0</v>
      </c>
      <c r="AT22" s="11">
        <f t="shared" si="0"/>
        <v>0</v>
      </c>
      <c r="AU22" s="11">
        <f t="shared" si="0"/>
        <v>0</v>
      </c>
      <c r="AV22" s="11">
        <f t="shared" si="0"/>
        <v>0</v>
      </c>
      <c r="AW22" s="11">
        <f t="shared" si="0"/>
        <v>0</v>
      </c>
      <c r="AX22" s="11">
        <f t="shared" si="0"/>
        <v>0</v>
      </c>
      <c r="AY22" s="11">
        <f t="shared" si="0"/>
        <v>0</v>
      </c>
      <c r="AZ22" s="11">
        <f t="shared" si="0"/>
        <v>0</v>
      </c>
      <c r="BF22" t="s">
        <v>256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7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116</v>
      </c>
      <c r="CB22" t="s">
        <v>116</v>
      </c>
      <c r="CC22" t="s">
        <v>116</v>
      </c>
      <c r="CE22" s="11" cm="1">
        <f t="array" ref="CE22:CK750">_xll.WDS.Comp.RFScheduled(BY22:BY750,BJ22:BJ750,BK22:BK750,BM22:BM750,BO22:BO750,,CE20)</f>
        <v>4561.25</v>
      </c>
      <c r="CF22" s="11">
        <v>0</v>
      </c>
      <c r="CG22" s="11">
        <v>0</v>
      </c>
      <c r="CH22" s="11">
        <v>0</v>
      </c>
      <c r="CI22" s="11">
        <v>-160.91691309195198</v>
      </c>
      <c r="CJ22" s="11">
        <v>-64.57969791666666</v>
      </c>
      <c r="CK22" s="11">
        <v>-225.49661100861863</v>
      </c>
      <c r="CM22" s="11" cm="1">
        <f t="array" aca="1" ref="CM22:CM750" ca="1">_xll.WDS.Comp.Matrix.SumAcrossColumns(AC22:AH750)</f>
        <v>9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116</v>
      </c>
      <c r="CX22">
        <v>0</v>
      </c>
      <c r="CY22" t="s">
        <v>116</v>
      </c>
      <c r="DA22">
        <v>-0.28150627099999997</v>
      </c>
      <c r="DB22">
        <v>0.59701814799999997</v>
      </c>
      <c r="DC22">
        <v>-0.28150627099999997</v>
      </c>
      <c r="DL22" s="32" cm="1">
        <f t="array" aca="1" ref="DL22:FM31" ca="1">_xll.WDS.Comp.RollIt(BY22:BY750,BJ22:BJ750,BO22:BO750,CE22:CK750,AC22:AN750,AO22:AZ750,BQ22:BQ750,BaseOdds,Topology,DelqDelta,DA18:DC19,DA22:DC750,FALSE,,,,10,DM6,DM7,DM8,DM9)</f>
        <v>0</v>
      </c>
      <c r="DM22" s="32">
        <f ca="1"/>
        <v>9</v>
      </c>
      <c r="DN22" s="32">
        <f ca="1"/>
        <v>0</v>
      </c>
      <c r="DO22" s="32">
        <f ca="1"/>
        <v>0</v>
      </c>
      <c r="DP22" s="32">
        <f ca="1"/>
        <v>0</v>
      </c>
      <c r="DQ22" s="32">
        <f ca="1"/>
        <v>0</v>
      </c>
      <c r="DR22" s="32">
        <f ca="1"/>
        <v>0</v>
      </c>
      <c r="DS22" s="32">
        <f ca="1"/>
        <v>0</v>
      </c>
      <c r="DT22" s="32">
        <f ca="1"/>
        <v>0</v>
      </c>
      <c r="DU22" s="32">
        <f ca="1"/>
        <v>0</v>
      </c>
      <c r="DV22" s="32">
        <f ca="1"/>
        <v>0</v>
      </c>
      <c r="DW22" s="32">
        <f ca="1"/>
        <v>0</v>
      </c>
      <c r="DX22" s="32">
        <f ca="1"/>
        <v>0</v>
      </c>
      <c r="DY22" s="32">
        <f ca="1"/>
        <v>41051.25</v>
      </c>
      <c r="DZ22" s="32">
        <f ca="1"/>
        <v>0</v>
      </c>
      <c r="EA22" s="32">
        <f ca="1"/>
        <v>0</v>
      </c>
      <c r="EB22" s="32">
        <f ca="1"/>
        <v>0</v>
      </c>
      <c r="EC22" s="32">
        <f ca="1"/>
        <v>0</v>
      </c>
      <c r="ED22" s="32">
        <f ca="1"/>
        <v>0</v>
      </c>
      <c r="EE22" s="32">
        <f ca="1"/>
        <v>0</v>
      </c>
      <c r="EF22" s="32">
        <f ca="1"/>
        <v>0</v>
      </c>
      <c r="EG22" s="32">
        <f ca="1"/>
        <v>0</v>
      </c>
      <c r="EH22" s="32">
        <f ca="1"/>
        <v>0</v>
      </c>
      <c r="EI22" s="32">
        <f ca="1"/>
        <v>0</v>
      </c>
      <c r="EJ22" s="32">
        <f ca="1"/>
        <v>0</v>
      </c>
      <c r="EK22" s="32">
        <f ca="1"/>
        <v>0</v>
      </c>
      <c r="EL22" s="32">
        <f ca="1"/>
        <v>0</v>
      </c>
      <c r="EM22" s="32">
        <f ca="1"/>
        <v>0</v>
      </c>
      <c r="EN22" s="32">
        <f ca="1"/>
        <v>0</v>
      </c>
      <c r="EO22" s="32">
        <f ca="1"/>
        <v>0</v>
      </c>
      <c r="EP22" s="32">
        <f ca="1"/>
        <v>0</v>
      </c>
      <c r="EQ22" s="32">
        <f ca="1"/>
        <v>0</v>
      </c>
      <c r="ER22" s="32">
        <f ca="1"/>
        <v>0</v>
      </c>
      <c r="ES22" s="32">
        <f ca="1"/>
        <v>0</v>
      </c>
      <c r="ET22" s="32">
        <f ca="1"/>
        <v>0</v>
      </c>
      <c r="EU22" s="32">
        <f ca="1"/>
        <v>0</v>
      </c>
      <c r="EV22" s="32">
        <f ca="1"/>
        <v>0</v>
      </c>
      <c r="EW22" s="32">
        <f ca="1"/>
        <v>0</v>
      </c>
      <c r="EX22" s="32">
        <f ca="1"/>
        <v>0</v>
      </c>
      <c r="EY22" s="32">
        <f ca="1"/>
        <v>0</v>
      </c>
      <c r="EZ22" s="32">
        <f ca="1"/>
        <v>0</v>
      </c>
      <c r="FA22" s="32">
        <f ca="1"/>
        <v>0</v>
      </c>
      <c r="FB22" s="32">
        <f ca="1"/>
        <v>0</v>
      </c>
      <c r="FC22" s="32">
        <f ca="1"/>
        <v>0</v>
      </c>
      <c r="FD22" s="32">
        <f ca="1"/>
        <v>0</v>
      </c>
      <c r="FE22" s="32">
        <f ca="1"/>
        <v>0</v>
      </c>
      <c r="FF22" s="32">
        <f ca="1"/>
        <v>0</v>
      </c>
      <c r="FG22" s="32">
        <f ca="1"/>
        <v>0</v>
      </c>
      <c r="FH22" s="32">
        <f ca="1"/>
        <v>9</v>
      </c>
      <c r="FI22" s="32">
        <f ca="1"/>
        <v>0</v>
      </c>
      <c r="FJ22" s="32">
        <f ca="1"/>
        <v>0</v>
      </c>
      <c r="FK22" s="32">
        <f ca="1"/>
        <v>41051.25</v>
      </c>
      <c r="FL22" s="32">
        <f ca="1"/>
        <v>0</v>
      </c>
      <c r="FM22" s="32">
        <f ca="1"/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255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256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7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 s="11">
        <v>4400.3330869080482</v>
      </c>
      <c r="CF23" s="11">
        <v>-160.91691309195198</v>
      </c>
      <c r="CG23" s="11">
        <v>-64.57969791666666</v>
      </c>
      <c r="CH23" s="11">
        <v>-225.49661100861863</v>
      </c>
      <c r="CI23" s="11">
        <v>-160.91691309195198</v>
      </c>
      <c r="CJ23" s="11">
        <v>-64.57969791666666</v>
      </c>
      <c r="CK23" s="11">
        <v>-225.49661100861863</v>
      </c>
      <c r="CM23" s="11">
        <f ca="1"/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32">
        <f ca="1"/>
        <v>0</v>
      </c>
      <c r="DM23" s="32">
        <f ca="1"/>
        <v>8.8145665192129083</v>
      </c>
      <c r="DN23" s="32">
        <f ca="1"/>
        <v>4.9710683694274248E-2</v>
      </c>
      <c r="DO23" s="32">
        <f ca="1"/>
        <v>7.003848225778206E-3</v>
      </c>
      <c r="DP23" s="32">
        <f ca="1"/>
        <v>1.3411624262128479E-3</v>
      </c>
      <c r="DQ23" s="32">
        <f ca="1"/>
        <v>1.4901804735698311E-4</v>
      </c>
      <c r="DR23" s="32">
        <f ca="1"/>
        <v>7.4509023678491547E-4</v>
      </c>
      <c r="DS23" s="32">
        <f ca="1"/>
        <v>2.0930814187062842E-3</v>
      </c>
      <c r="DT23" s="32">
        <f ca="1"/>
        <v>0.12439059673797848</v>
      </c>
      <c r="DU23" s="32">
        <f ca="1"/>
        <v>0</v>
      </c>
      <c r="DV23" s="32">
        <f ca="1"/>
        <v>0</v>
      </c>
      <c r="DW23" s="32">
        <f ca="1"/>
        <v>0</v>
      </c>
      <c r="DX23" s="32">
        <f ca="1"/>
        <v>0</v>
      </c>
      <c r="DY23" s="32">
        <f ca="1"/>
        <v>38787.028701244461</v>
      </c>
      <c r="DZ23" s="32">
        <f ca="1"/>
        <v>226.74285600050843</v>
      </c>
      <c r="EA23" s="32">
        <f ca="1"/>
        <v>33.07334035608762</v>
      </c>
      <c r="EB23" s="32">
        <f ca="1"/>
        <v>6.5501770631362453</v>
      </c>
      <c r="EC23" s="32">
        <f ca="1"/>
        <v>0.65572904433136325</v>
      </c>
      <c r="ED23" s="32">
        <f ca="1"/>
        <v>3.3985428425351958</v>
      </c>
      <c r="EE23" s="32">
        <f ca="1"/>
        <v>9.5470676210740404</v>
      </c>
      <c r="EF23" s="32">
        <f ca="1"/>
        <v>567.37660937110434</v>
      </c>
      <c r="EG23" s="32">
        <f ca="1"/>
        <v>0</v>
      </c>
      <c r="EH23" s="32">
        <f ca="1"/>
        <v>0</v>
      </c>
      <c r="EI23" s="32">
        <f ca="1"/>
        <v>0</v>
      </c>
      <c r="EJ23" s="32">
        <f ca="1"/>
        <v>0</v>
      </c>
      <c r="EK23" s="32">
        <f ca="1"/>
        <v>-1418.4128345154131</v>
      </c>
      <c r="EL23" s="32">
        <f ca="1"/>
        <v>0</v>
      </c>
      <c r="EM23" s="32">
        <f ca="1"/>
        <v>1.1270376362567738</v>
      </c>
      <c r="EN23" s="32">
        <f ca="1"/>
        <v>0.43279994657289234</v>
      </c>
      <c r="EO23" s="32">
        <f ca="1"/>
        <v>-2.3979524175676038E-2</v>
      </c>
      <c r="EP23" s="32">
        <f ca="1"/>
        <v>0</v>
      </c>
      <c r="EQ23" s="32">
        <f ca="1"/>
        <v>0</v>
      </c>
      <c r="ER23" s="32">
        <f ca="1"/>
        <v>0</v>
      </c>
      <c r="ES23" s="32">
        <f ca="1"/>
        <v>0</v>
      </c>
      <c r="ET23" s="32">
        <f ca="1"/>
        <v>0</v>
      </c>
      <c r="EU23" s="32">
        <f ca="1"/>
        <v>0</v>
      </c>
      <c r="EV23" s="32">
        <f ca="1"/>
        <v>0</v>
      </c>
      <c r="EW23" s="32">
        <f ca="1"/>
        <v>-569.24204307713353</v>
      </c>
      <c r="EX23" s="32">
        <f ca="1"/>
        <v>0</v>
      </c>
      <c r="EY23" s="32">
        <f ca="1"/>
        <v>0.45230640267493832</v>
      </c>
      <c r="EZ23" s="32">
        <f ca="1"/>
        <v>0.17205521727329531</v>
      </c>
      <c r="FA23" s="32">
        <f ca="1"/>
        <v>-9.6235404824454966E-3</v>
      </c>
      <c r="FB23" s="32">
        <f ca="1"/>
        <v>0</v>
      </c>
      <c r="FC23" s="32">
        <f ca="1"/>
        <v>0</v>
      </c>
      <c r="FD23" s="32">
        <f ca="1"/>
        <v>0</v>
      </c>
      <c r="FE23" s="32">
        <f ca="1"/>
        <v>0</v>
      </c>
      <c r="FF23" s="32">
        <f ca="1"/>
        <v>0</v>
      </c>
      <c r="FG23" s="32">
        <f ca="1"/>
        <v>0</v>
      </c>
      <c r="FH23" s="32">
        <f ca="1"/>
        <v>8.8727712316065315</v>
      </c>
      <c r="FI23" s="32">
        <f ca="1"/>
        <v>0</v>
      </c>
      <c r="FJ23" s="32">
        <f ca="1"/>
        <v>0</v>
      </c>
      <c r="FK23" s="32">
        <f ca="1"/>
        <v>39054.050803708524</v>
      </c>
      <c r="FL23" s="32">
        <f ca="1"/>
        <v>0</v>
      </c>
      <c r="FM23" s="32">
        <f ca="1"/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255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256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7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 s="11">
        <v>4237.1378585215698</v>
      </c>
      <c r="CF24" s="11">
        <v>-163.19522838647885</v>
      </c>
      <c r="CG24" s="11">
        <v>-62.301382622139776</v>
      </c>
      <c r="CH24" s="11">
        <v>-225.49661100861863</v>
      </c>
      <c r="CI24" s="11">
        <v>-324.11214147843083</v>
      </c>
      <c r="CJ24" s="11">
        <v>-126.88108053880643</v>
      </c>
      <c r="CK24" s="11">
        <v>-450.99322201723726</v>
      </c>
      <c r="CM24" s="11">
        <f ca="1"/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32">
        <f ca="1"/>
        <v>0</v>
      </c>
      <c r="DM24" s="32">
        <f ca="1"/>
        <v>8.6343601677242052</v>
      </c>
      <c r="DN24" s="32">
        <f ca="1"/>
        <v>6.0015633813158699E-2</v>
      </c>
      <c r="DO24" s="32">
        <f ca="1"/>
        <v>4.3066806433825336E-2</v>
      </c>
      <c r="DP24" s="32">
        <f ca="1"/>
        <v>8.1411593835179416E-3</v>
      </c>
      <c r="DQ24" s="32">
        <f ca="1"/>
        <v>4.7425082650799161E-4</v>
      </c>
      <c r="DR24" s="32">
        <f ca="1"/>
        <v>8.2133652781731078E-4</v>
      </c>
      <c r="DS24" s="32">
        <f ca="1"/>
        <v>4.0229687975336841E-3</v>
      </c>
      <c r="DT24" s="32">
        <f ca="1"/>
        <v>0.1218689080999643</v>
      </c>
      <c r="DU24" s="32">
        <f ca="1"/>
        <v>7.4509023678491547E-4</v>
      </c>
      <c r="DV24" s="32">
        <f ca="1"/>
        <v>2.0930814187062842E-3</v>
      </c>
      <c r="DW24" s="32">
        <f ca="1"/>
        <v>0.12439059673797848</v>
      </c>
      <c r="DX24" s="32">
        <f ca="1"/>
        <v>0</v>
      </c>
      <c r="DY24" s="32">
        <f ca="1"/>
        <v>36584.974350774879</v>
      </c>
      <c r="DZ24" s="32">
        <f ca="1"/>
        <v>264.08877919979966</v>
      </c>
      <c r="EA24" s="32">
        <f ca="1"/>
        <v>196.43847084628581</v>
      </c>
      <c r="EB24" s="32">
        <f ca="1"/>
        <v>38.443913475056505</v>
      </c>
      <c r="EC24" s="32">
        <f ca="1"/>
        <v>2.0094661314321556</v>
      </c>
      <c r="ED24" s="32">
        <f ca="1"/>
        <v>3.6309882426011191</v>
      </c>
      <c r="EE24" s="32">
        <f ca="1"/>
        <v>18.411128323796021</v>
      </c>
      <c r="EF24" s="32">
        <f ca="1"/>
        <v>536.30560975042579</v>
      </c>
      <c r="EG24" s="32">
        <f ca="1"/>
        <v>3.3985428425351958</v>
      </c>
      <c r="EH24" s="32">
        <f ca="1"/>
        <v>9.5470676210740404</v>
      </c>
      <c r="EI24" s="32">
        <f ca="1"/>
        <v>567.37660937110434</v>
      </c>
      <c r="EJ24" s="32">
        <f ca="1"/>
        <v>0</v>
      </c>
      <c r="EK24" s="32">
        <f ca="1"/>
        <v>-1410.5701957080173</v>
      </c>
      <c r="EL24" s="32">
        <f ca="1"/>
        <v>-0.67176823552963316</v>
      </c>
      <c r="EM24" s="32">
        <f ca="1"/>
        <v>1.0128341369925824</v>
      </c>
      <c r="EN24" s="32">
        <f ca="1"/>
        <v>0.61847084398639041</v>
      </c>
      <c r="EO24" s="32">
        <f ca="1"/>
        <v>-0.13743800168695791</v>
      </c>
      <c r="EP24" s="32">
        <f ca="1"/>
        <v>0</v>
      </c>
      <c r="EQ24" s="32">
        <f ca="1"/>
        <v>0</v>
      </c>
      <c r="ER24" s="32">
        <f ca="1"/>
        <v>0</v>
      </c>
      <c r="ES24" s="32">
        <f ca="1"/>
        <v>0</v>
      </c>
      <c r="ET24" s="32">
        <f ca="1"/>
        <v>0</v>
      </c>
      <c r="EU24" s="32">
        <f ca="1"/>
        <v>0</v>
      </c>
      <c r="EV24" s="32">
        <f ca="1"/>
        <v>0</v>
      </c>
      <c r="EW24" s="32">
        <f ca="1"/>
        <v>-538.52804015733568</v>
      </c>
      <c r="EX24" s="32">
        <f ca="1"/>
        <v>-0.26958745243648974</v>
      </c>
      <c r="EY24" s="32">
        <f ca="1"/>
        <v>0.4064878940044756</v>
      </c>
      <c r="EZ24" s="32">
        <f ca="1"/>
        <v>0.24828378378018623</v>
      </c>
      <c r="FA24" s="32">
        <f ca="1"/>
        <v>-5.3635939956389933E-2</v>
      </c>
      <c r="FB24" s="32">
        <f ca="1"/>
        <v>0</v>
      </c>
      <c r="FC24" s="32">
        <f ca="1"/>
        <v>0</v>
      </c>
      <c r="FD24" s="32">
        <f ca="1"/>
        <v>0</v>
      </c>
      <c r="FE24" s="32">
        <f ca="1"/>
        <v>0</v>
      </c>
      <c r="FF24" s="32">
        <f ca="1"/>
        <v>0</v>
      </c>
      <c r="FG24" s="32">
        <f ca="1"/>
        <v>0</v>
      </c>
      <c r="FH24" s="32">
        <f ca="1"/>
        <v>8.7460580181812162</v>
      </c>
      <c r="FI24" s="32">
        <f ca="1"/>
        <v>0</v>
      </c>
      <c r="FJ24" s="32">
        <f ca="1"/>
        <v>0</v>
      </c>
      <c r="FK24" s="32">
        <f ca="1"/>
        <v>37085.954980427457</v>
      </c>
      <c r="FL24" s="32">
        <f ca="1"/>
        <v>0</v>
      </c>
      <c r="FM24" s="32">
        <f ca="1"/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255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256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7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 s="11">
        <v>4071.6320576931857</v>
      </c>
      <c r="CF25" s="11">
        <v>-165.50580082838408</v>
      </c>
      <c r="CG25" s="11">
        <v>-59.990810180234554</v>
      </c>
      <c r="CH25" s="11">
        <v>-225.49661100861863</v>
      </c>
      <c r="CI25" s="11">
        <v>-489.61794230681494</v>
      </c>
      <c r="CJ25" s="11">
        <v>-186.87189071904098</v>
      </c>
      <c r="CK25" s="11">
        <v>-676.48983302585589</v>
      </c>
      <c r="CM25" s="11">
        <f ca="1"/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32">
        <f ca="1"/>
        <v>0</v>
      </c>
      <c r="DM25" s="32">
        <f ca="1"/>
        <v>8.4617617021158562</v>
      </c>
      <c r="DN25" s="32">
        <f ca="1"/>
        <v>6.1355681572052331E-2</v>
      </c>
      <c r="DO25" s="32">
        <f ca="1"/>
        <v>5.3194363422069277E-2</v>
      </c>
      <c r="DP25" s="32">
        <f ca="1"/>
        <v>3.6935037816589335E-2</v>
      </c>
      <c r="DQ25" s="32">
        <f ca="1"/>
        <v>7.3127239666901723E-4</v>
      </c>
      <c r="DR25" s="32">
        <f ca="1"/>
        <v>8.7223117175024944E-4</v>
      </c>
      <c r="DS25" s="32">
        <f ca="1"/>
        <v>1.1680776521685095E-2</v>
      </c>
      <c r="DT25" s="32">
        <f ca="1"/>
        <v>0.11952695316454383</v>
      </c>
      <c r="DU25" s="32">
        <f ca="1"/>
        <v>1.5664267646022263E-3</v>
      </c>
      <c r="DV25" s="32">
        <f ca="1"/>
        <v>6.1160502162399683E-3</v>
      </c>
      <c r="DW25" s="32">
        <f ca="1"/>
        <v>0.24625950483794279</v>
      </c>
      <c r="DX25" s="32">
        <f ca="1"/>
        <v>0</v>
      </c>
      <c r="DY25" s="32">
        <f ca="1"/>
        <v>34453.180210895378</v>
      </c>
      <c r="DZ25" s="32">
        <f ca="1"/>
        <v>259.97248122433712</v>
      </c>
      <c r="EA25" s="32">
        <f ca="1"/>
        <v>234.07291740314264</v>
      </c>
      <c r="EB25" s="32">
        <f ca="1"/>
        <v>168.4699412409181</v>
      </c>
      <c r="EC25" s="32">
        <f ca="1"/>
        <v>2.977472133183698</v>
      </c>
      <c r="ED25" s="32">
        <f ca="1"/>
        <v>3.7337375297800084</v>
      </c>
      <c r="EE25" s="32">
        <f ca="1"/>
        <v>53.687404369681843</v>
      </c>
      <c r="EF25" s="32">
        <f ca="1"/>
        <v>506.54584302987411</v>
      </c>
      <c r="EG25" s="32">
        <f ca="1"/>
        <v>7.0295310851363144</v>
      </c>
      <c r="EH25" s="32">
        <f ca="1"/>
        <v>27.958195944870063</v>
      </c>
      <c r="EI25" s="32">
        <f ca="1"/>
        <v>1103.6822191215301</v>
      </c>
      <c r="EJ25" s="32">
        <f ca="1"/>
        <v>0</v>
      </c>
      <c r="EK25" s="32">
        <f ca="1"/>
        <v>-1403.1447509462073</v>
      </c>
      <c r="EL25" s="32">
        <f ca="1"/>
        <v>-1.0516725358629699</v>
      </c>
      <c r="EM25" s="32">
        <f ca="1"/>
        <v>0.53851584475459258</v>
      </c>
      <c r="EN25" s="32">
        <f ca="1"/>
        <v>0.60404974764278507</v>
      </c>
      <c r="EO25" s="32">
        <f ca="1"/>
        <v>-0.26111471148840221</v>
      </c>
      <c r="EP25" s="32">
        <f ca="1"/>
        <v>0</v>
      </c>
      <c r="EQ25" s="32">
        <f ca="1"/>
        <v>0</v>
      </c>
      <c r="ER25" s="32">
        <f ca="1"/>
        <v>0</v>
      </c>
      <c r="ES25" s="32">
        <f ca="1"/>
        <v>0</v>
      </c>
      <c r="ET25" s="32">
        <f ca="1"/>
        <v>0</v>
      </c>
      <c r="EU25" s="32">
        <f ca="1"/>
        <v>0</v>
      </c>
      <c r="EV25" s="32">
        <f ca="1"/>
        <v>0</v>
      </c>
      <c r="EW25" s="32">
        <f ca="1"/>
        <v>-508.65939463253829</v>
      </c>
      <c r="EX25" s="32">
        <f ca="1"/>
        <v>-0.40433063399711372</v>
      </c>
      <c r="EY25" s="32">
        <f ca="1"/>
        <v>0.1946073330702108</v>
      </c>
      <c r="EZ25" s="32">
        <f ca="1"/>
        <v>0.23831522405276401</v>
      </c>
      <c r="FA25" s="32">
        <f ca="1"/>
        <v>-9.8210242066934031E-2</v>
      </c>
      <c r="FB25" s="32">
        <f ca="1"/>
        <v>0</v>
      </c>
      <c r="FC25" s="32">
        <f ca="1"/>
        <v>0</v>
      </c>
      <c r="FD25" s="32">
        <f ca="1"/>
        <v>0</v>
      </c>
      <c r="FE25" s="32">
        <f ca="1"/>
        <v>0</v>
      </c>
      <c r="FF25" s="32">
        <f ca="1"/>
        <v>0</v>
      </c>
      <c r="FG25" s="32">
        <f ca="1"/>
        <v>0</v>
      </c>
      <c r="FH25" s="32">
        <f ca="1"/>
        <v>8.6139780573232354</v>
      </c>
      <c r="FI25" s="32">
        <f ca="1"/>
        <v>0</v>
      </c>
      <c r="FJ25" s="32">
        <f ca="1"/>
        <v>0</v>
      </c>
      <c r="FK25" s="32">
        <f ca="1"/>
        <v>35118.673022896961</v>
      </c>
      <c r="FL25" s="32">
        <f ca="1"/>
        <v>0</v>
      </c>
      <c r="FM25" s="32">
        <f ca="1"/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255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256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7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 s="11">
        <v>3903.7829705680733</v>
      </c>
      <c r="CF26" s="11">
        <v>-167.84908712511262</v>
      </c>
      <c r="CG26" s="11">
        <v>-57.647523883506018</v>
      </c>
      <c r="CH26" s="11">
        <v>-225.49661100861863</v>
      </c>
      <c r="CI26" s="11">
        <v>-657.46702943192759</v>
      </c>
      <c r="CJ26" s="11">
        <v>-244.51941460254699</v>
      </c>
      <c r="CK26" s="11">
        <v>-901.98644403447452</v>
      </c>
      <c r="CM26" s="11">
        <f ca="1"/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32">
        <f ca="1"/>
        <v>0</v>
      </c>
      <c r="DM26" s="32">
        <f ca="1"/>
        <v>8.2928049204931042</v>
      </c>
      <c r="DN26" s="32">
        <f ca="1"/>
        <v>6.2300351317171182E-2</v>
      </c>
      <c r="DO26" s="32">
        <f ca="1"/>
        <v>5.5066910399140905E-2</v>
      </c>
      <c r="DP26" s="32">
        <f ca="1"/>
        <v>4.6227908570024887E-2</v>
      </c>
      <c r="DQ26" s="32">
        <f ca="1"/>
        <v>9.0737341013312879E-4</v>
      </c>
      <c r="DR26" s="32">
        <f ca="1"/>
        <v>9.3123566602845991E-4</v>
      </c>
      <c r="DS26" s="32">
        <f ca="1"/>
        <v>3.8489158631671426E-2</v>
      </c>
      <c r="DT26" s="32">
        <f ca="1"/>
        <v>0.11725019883596097</v>
      </c>
      <c r="DU26" s="32">
        <f ca="1"/>
        <v>2.4386579363524759E-3</v>
      </c>
      <c r="DV26" s="32">
        <f ca="1"/>
        <v>1.7796826737925063E-2</v>
      </c>
      <c r="DW26" s="32">
        <f ca="1"/>
        <v>0.3657864580024866</v>
      </c>
      <c r="DX26" s="32">
        <f ca="1"/>
        <v>0</v>
      </c>
      <c r="DY26" s="32">
        <f ca="1"/>
        <v>32373.310626864106</v>
      </c>
      <c r="DZ26" s="32">
        <f ca="1"/>
        <v>253.66410762854207</v>
      </c>
      <c r="EA26" s="32">
        <f ca="1"/>
        <v>233.32609080401505</v>
      </c>
      <c r="EB26" s="32">
        <f ca="1"/>
        <v>203.41819561924058</v>
      </c>
      <c r="EC26" s="32">
        <f ca="1"/>
        <v>3.5421888664239876</v>
      </c>
      <c r="ED26" s="32">
        <f ca="1"/>
        <v>3.8638013406575733</v>
      </c>
      <c r="EE26" s="32">
        <f ca="1"/>
        <v>174.00243906566814</v>
      </c>
      <c r="EF26" s="32">
        <f ca="1"/>
        <v>477.50820328635319</v>
      </c>
      <c r="EG26" s="32">
        <f ca="1"/>
        <v>10.763268614916322</v>
      </c>
      <c r="EH26" s="32">
        <f ca="1"/>
        <v>81.645600314551899</v>
      </c>
      <c r="EI26" s="32">
        <f ca="1"/>
        <v>1610.2280621514042</v>
      </c>
      <c r="EJ26" s="32">
        <f ca="1"/>
        <v>0</v>
      </c>
      <c r="EK26" s="32">
        <f ca="1"/>
        <v>-1395.153733051819</v>
      </c>
      <c r="EL26" s="32">
        <f ca="1"/>
        <v>-1.2223057913411672</v>
      </c>
      <c r="EM26" s="32">
        <f ca="1"/>
        <v>0.31779873239750589</v>
      </c>
      <c r="EN26" s="32">
        <f ca="1"/>
        <v>0.3925422472530426</v>
      </c>
      <c r="EO26" s="32">
        <f ca="1"/>
        <v>-0.37167155844132871</v>
      </c>
      <c r="EP26" s="32">
        <f ca="1"/>
        <v>0</v>
      </c>
      <c r="EQ26" s="32">
        <f ca="1"/>
        <v>0</v>
      </c>
      <c r="ER26" s="32">
        <f ca="1"/>
        <v>0</v>
      </c>
      <c r="ES26" s="32">
        <f ca="1"/>
        <v>0</v>
      </c>
      <c r="ET26" s="32">
        <f ca="1"/>
        <v>0</v>
      </c>
      <c r="EU26" s="32">
        <f ca="1"/>
        <v>0</v>
      </c>
      <c r="EV26" s="32">
        <f ca="1"/>
        <v>0</v>
      </c>
      <c r="EW26" s="32">
        <f ca="1"/>
        <v>-479.24227942135468</v>
      </c>
      <c r="EX26" s="32">
        <f ca="1"/>
        <v>-0.44807989976034229</v>
      </c>
      <c r="EY26" s="32">
        <f ca="1"/>
        <v>9.9205781709472141E-2</v>
      </c>
      <c r="EZ26" s="32">
        <f ca="1"/>
        <v>0.1403639785212342</v>
      </c>
      <c r="FA26" s="32">
        <f ca="1"/>
        <v>-0.13410168564189792</v>
      </c>
      <c r="FB26" s="32">
        <f ca="1"/>
        <v>0</v>
      </c>
      <c r="FC26" s="32">
        <f ca="1"/>
        <v>0</v>
      </c>
      <c r="FD26" s="32">
        <f ca="1"/>
        <v>0</v>
      </c>
      <c r="FE26" s="32">
        <f ca="1"/>
        <v>0</v>
      </c>
      <c r="FF26" s="32">
        <f ca="1"/>
        <v>0</v>
      </c>
      <c r="FG26" s="32">
        <f ca="1"/>
        <v>0</v>
      </c>
      <c r="FH26" s="32">
        <f ca="1"/>
        <v>8.457307464189574</v>
      </c>
      <c r="FI26" s="32">
        <f ca="1"/>
        <v>0</v>
      </c>
      <c r="FJ26" s="32">
        <f ca="1"/>
        <v>0</v>
      </c>
      <c r="FK26" s="32">
        <f ca="1"/>
        <v>33067.261209782322</v>
      </c>
      <c r="FL26" s="32">
        <f ca="1"/>
        <v>0</v>
      </c>
      <c r="FM26" s="32">
        <f ca="1"/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255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256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7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 s="11">
        <v>3733.5574201177478</v>
      </c>
      <c r="CF27" s="11">
        <v>-170.22555045032567</v>
      </c>
      <c r="CG27" s="11">
        <v>-55.271060558292966</v>
      </c>
      <c r="CH27" s="11">
        <v>-225.49661100861863</v>
      </c>
      <c r="CI27" s="11">
        <v>-827.69257988225331</v>
      </c>
      <c r="CJ27" s="11">
        <v>-299.79047516083995</v>
      </c>
      <c r="CK27" s="11">
        <v>-1127.4830550430931</v>
      </c>
      <c r="CM27" s="11">
        <f ca="1"/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32">
        <f ca="1"/>
        <v>0</v>
      </c>
      <c r="DM27" s="32">
        <f ca="1"/>
        <v>8.1283728763053471</v>
      </c>
      <c r="DN27" s="32">
        <f ca="1"/>
        <v>6.0934889333817528E-2</v>
      </c>
      <c r="DO27" s="32">
        <f ca="1"/>
        <v>5.5847594417283576E-2</v>
      </c>
      <c r="DP27" s="32">
        <f ca="1"/>
        <v>4.8130568489454392E-2</v>
      </c>
      <c r="DQ27" s="32">
        <f ca="1"/>
        <v>9.5871571710102956E-4</v>
      </c>
      <c r="DR27" s="32">
        <f ca="1"/>
        <v>9.4051359749985149E-4</v>
      </c>
      <c r="DS27" s="32">
        <f ca="1"/>
        <v>4.7016959089620933E-2</v>
      </c>
      <c r="DT27" s="32">
        <f ca="1"/>
        <v>0.11510534723945116</v>
      </c>
      <c r="DU27" s="32">
        <f ca="1"/>
        <v>3.3698936023809356E-3</v>
      </c>
      <c r="DV27" s="32">
        <f ca="1"/>
        <v>5.6285985369596489E-2</v>
      </c>
      <c r="DW27" s="32">
        <f ca="1"/>
        <v>0.48303665683844754</v>
      </c>
      <c r="DX27" s="32">
        <f ca="1"/>
        <v>0</v>
      </c>
      <c r="DY27" s="32">
        <f ca="1"/>
        <v>30347.746865813664</v>
      </c>
      <c r="DZ27" s="32">
        <f ca="1"/>
        <v>237.87658329480701</v>
      </c>
      <c r="EA27" s="32">
        <f ca="1"/>
        <v>227.39085577445877</v>
      </c>
      <c r="EB27" s="32">
        <f ca="1"/>
        <v>203.93585389883256</v>
      </c>
      <c r="EC27" s="32">
        <f ca="1"/>
        <v>3.5794201793660556</v>
      </c>
      <c r="ED27" s="32">
        <f ca="1"/>
        <v>3.755460705701994</v>
      </c>
      <c r="EE27" s="32">
        <f ca="1"/>
        <v>205.33175097497474</v>
      </c>
      <c r="EF27" s="32">
        <f ca="1"/>
        <v>449.45939228004414</v>
      </c>
      <c r="EG27" s="32">
        <f ca="1"/>
        <v>14.627069955573896</v>
      </c>
      <c r="EH27" s="32">
        <f ca="1"/>
        <v>255.64803938022004</v>
      </c>
      <c r="EI27" s="32">
        <f ca="1"/>
        <v>2087.7362654377575</v>
      </c>
      <c r="EJ27" s="32">
        <f ca="1"/>
        <v>0</v>
      </c>
      <c r="EK27" s="32">
        <f ca="1"/>
        <v>-1387.0612318215078</v>
      </c>
      <c r="EL27" s="32">
        <f ca="1"/>
        <v>-1.2885210371236628</v>
      </c>
      <c r="EM27" s="32">
        <f ca="1"/>
        <v>0.25162543858159303</v>
      </c>
      <c r="EN27" s="32">
        <f ca="1"/>
        <v>0.32239659359882378</v>
      </c>
      <c r="EO27" s="32">
        <f ca="1"/>
        <v>-0.40929603402834713</v>
      </c>
      <c r="EP27" s="32">
        <f ca="1"/>
        <v>0</v>
      </c>
      <c r="EQ27" s="32">
        <f ca="1"/>
        <v>0</v>
      </c>
      <c r="ER27" s="32">
        <f ca="1"/>
        <v>0</v>
      </c>
      <c r="ES27" s="32">
        <f ca="1"/>
        <v>0</v>
      </c>
      <c r="ET27" s="32">
        <f ca="1"/>
        <v>0</v>
      </c>
      <c r="EU27" s="32">
        <f ca="1"/>
        <v>0</v>
      </c>
      <c r="EV27" s="32">
        <f ca="1"/>
        <v>0</v>
      </c>
      <c r="EW27" s="32">
        <f ca="1"/>
        <v>-450.45251442798417</v>
      </c>
      <c r="EX27" s="32">
        <f ca="1"/>
        <v>-0.44815085599147375</v>
      </c>
      <c r="EY27" s="32">
        <f ca="1"/>
        <v>6.9228199320041817E-2</v>
      </c>
      <c r="EZ27" s="32">
        <f ca="1"/>
        <v>0.10606951382601171</v>
      </c>
      <c r="FA27" s="32">
        <f ca="1"/>
        <v>-0.14019192947307668</v>
      </c>
      <c r="FB27" s="32">
        <f ca="1"/>
        <v>0</v>
      </c>
      <c r="FC27" s="32">
        <f ca="1"/>
        <v>0</v>
      </c>
      <c r="FD27" s="32">
        <f ca="1"/>
        <v>0</v>
      </c>
      <c r="FE27" s="32">
        <f ca="1"/>
        <v>0</v>
      </c>
      <c r="FF27" s="32">
        <f ca="1"/>
        <v>0</v>
      </c>
      <c r="FG27" s="32">
        <f ca="1"/>
        <v>0</v>
      </c>
      <c r="FH27" s="32">
        <f ca="1"/>
        <v>8.2942446442630029</v>
      </c>
      <c r="FI27" s="32">
        <f ca="1"/>
        <v>0</v>
      </c>
      <c r="FJ27" s="32">
        <f ca="1"/>
        <v>0</v>
      </c>
      <c r="FK27" s="32">
        <f ca="1"/>
        <v>31020.529578961126</v>
      </c>
      <c r="FL27" s="32">
        <f ca="1"/>
        <v>0</v>
      </c>
      <c r="FM27" s="32">
        <f ca="1"/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255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256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7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 s="11">
        <v>3560.9217595822965</v>
      </c>
      <c r="CF28" s="11">
        <v>-172.63566053545151</v>
      </c>
      <c r="CG28" s="11">
        <v>-52.860950473167108</v>
      </c>
      <c r="CH28" s="11">
        <v>-225.49661100861863</v>
      </c>
      <c r="CI28" s="11">
        <v>-1000.3282404177048</v>
      </c>
      <c r="CJ28" s="11">
        <v>-352.65142563400707</v>
      </c>
      <c r="CK28" s="11">
        <v>-1352.9796660517118</v>
      </c>
      <c r="CM28" s="11">
        <f ca="1"/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32">
        <f ca="1"/>
        <v>0</v>
      </c>
      <c r="DM28" s="32">
        <f ca="1"/>
        <v>7.9607412952125509</v>
      </c>
      <c r="DN28" s="32">
        <f ca="1"/>
        <v>6.6370140422462184E-2</v>
      </c>
      <c r="DO28" s="32">
        <f ca="1"/>
        <v>5.4814914864066748E-2</v>
      </c>
      <c r="DP28" s="32">
        <f ca="1"/>
        <v>4.8770627034539403E-2</v>
      </c>
      <c r="DQ28" s="32">
        <f ca="1"/>
        <v>9.5977118373539311E-4</v>
      </c>
      <c r="DR28" s="32">
        <f ca="1"/>
        <v>9.2889027212853328E-4</v>
      </c>
      <c r="DS28" s="32">
        <f ca="1"/>
        <v>4.9018531999925147E-2</v>
      </c>
      <c r="DT28" s="32">
        <f ca="1"/>
        <v>0.11264047327359547</v>
      </c>
      <c r="DU28" s="32">
        <f ca="1"/>
        <v>4.3104071998807869E-3</v>
      </c>
      <c r="DV28" s="32">
        <f ca="1"/>
        <v>0.10330294445921742</v>
      </c>
      <c r="DW28" s="32">
        <f ca="1"/>
        <v>0.59814200407789875</v>
      </c>
      <c r="DX28" s="32">
        <f ca="1"/>
        <v>0</v>
      </c>
      <c r="DY28" s="32">
        <f ca="1"/>
        <v>28347.576900527718</v>
      </c>
      <c r="DZ28" s="32">
        <f ca="1"/>
        <v>247.79673024854051</v>
      </c>
      <c r="EA28" s="32">
        <f ca="1"/>
        <v>213.98553117948256</v>
      </c>
      <c r="EB28" s="32">
        <f ca="1"/>
        <v>198.57604850762857</v>
      </c>
      <c r="EC28" s="32">
        <f ca="1"/>
        <v>3.4176700923834189</v>
      </c>
      <c r="ED28" s="32">
        <f ca="1"/>
        <v>3.5550657114411583</v>
      </c>
      <c r="EE28" s="32">
        <f ca="1"/>
        <v>205.99742400842965</v>
      </c>
      <c r="EF28" s="32">
        <f ca="1"/>
        <v>420.66440778580812</v>
      </c>
      <c r="EG28" s="32">
        <f ca="1"/>
        <v>18.38253066127589</v>
      </c>
      <c r="EH28" s="32">
        <f ca="1"/>
        <v>460.97979035519478</v>
      </c>
      <c r="EI28" s="32">
        <f ca="1"/>
        <v>2537.1956577178016</v>
      </c>
      <c r="EJ28" s="32">
        <f ca="1"/>
        <v>0</v>
      </c>
      <c r="EK28" s="32">
        <f ca="1"/>
        <v>-1377.7568077253893</v>
      </c>
      <c r="EL28" s="32">
        <f ca="1"/>
        <v>-1.2987142735489472</v>
      </c>
      <c r="EM28" s="32">
        <f ca="1"/>
        <v>0.21737671528674629</v>
      </c>
      <c r="EN28" s="32">
        <f ca="1"/>
        <v>0.29761381031335443</v>
      </c>
      <c r="EO28" s="32">
        <f ca="1"/>
        <v>-0.41926942635642417</v>
      </c>
      <c r="EP28" s="32">
        <f ca="1"/>
        <v>0</v>
      </c>
      <c r="EQ28" s="32">
        <f ca="1"/>
        <v>0</v>
      </c>
      <c r="ER28" s="32">
        <f ca="1"/>
        <v>0</v>
      </c>
      <c r="ES28" s="32">
        <f ca="1"/>
        <v>0</v>
      </c>
      <c r="ET28" s="32">
        <f ca="1"/>
        <v>0</v>
      </c>
      <c r="EU28" s="32">
        <f ca="1"/>
        <v>0</v>
      </c>
      <c r="EV28" s="32">
        <f ca="1"/>
        <v>0</v>
      </c>
      <c r="EW28" s="32">
        <f ca="1"/>
        <v>-421.95213360770526</v>
      </c>
      <c r="EX28" s="32">
        <f ca="1"/>
        <v>-0.4274359777577566</v>
      </c>
      <c r="EY28" s="32">
        <f ca="1"/>
        <v>5.304447440614346E-2</v>
      </c>
      <c r="EZ28" s="32">
        <f ca="1"/>
        <v>9.1225111384485719E-2</v>
      </c>
      <c r="FA28" s="32">
        <f ca="1"/>
        <v>-0.1358384850518205</v>
      </c>
      <c r="FB28" s="32">
        <f ca="1"/>
        <v>0</v>
      </c>
      <c r="FC28" s="32">
        <f ca="1"/>
        <v>0</v>
      </c>
      <c r="FD28" s="32">
        <f ca="1"/>
        <v>0</v>
      </c>
      <c r="FE28" s="32">
        <f ca="1"/>
        <v>0</v>
      </c>
      <c r="FF28" s="32">
        <f ca="1"/>
        <v>0</v>
      </c>
      <c r="FG28" s="32">
        <f ca="1"/>
        <v>0</v>
      </c>
      <c r="FH28" s="32">
        <f ca="1"/>
        <v>8.1316567487173561</v>
      </c>
      <c r="FI28" s="32">
        <f ca="1"/>
        <v>0</v>
      </c>
      <c r="FJ28" s="32">
        <f ca="1"/>
        <v>0</v>
      </c>
      <c r="FK28" s="32">
        <f ca="1"/>
        <v>29011.352880555751</v>
      </c>
      <c r="FL28" s="32">
        <f ca="1"/>
        <v>0</v>
      </c>
      <c r="FM28" s="32">
        <f ca="1"/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255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256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7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 s="11">
        <v>3385.8418658197638</v>
      </c>
      <c r="CF29" s="11">
        <v>-175.07989376253261</v>
      </c>
      <c r="CG29" s="11">
        <v>-50.416717246086009</v>
      </c>
      <c r="CH29" s="11">
        <v>-225.49661100861863</v>
      </c>
      <c r="CI29" s="11">
        <v>-1175.4081341802375</v>
      </c>
      <c r="CJ29" s="11">
        <v>-403.06814288009309</v>
      </c>
      <c r="CK29" s="11">
        <v>-1578.4762770603302</v>
      </c>
      <c r="CM29" s="11">
        <f ca="1"/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32">
        <f ca="1"/>
        <v>0</v>
      </c>
      <c r="DM29" s="32">
        <f ca="1"/>
        <v>7.793764505489472</v>
      </c>
      <c r="DN29" s="32">
        <f ca="1"/>
        <v>6.9373740538407336E-2</v>
      </c>
      <c r="DO29" s="32">
        <f ca="1"/>
        <v>5.8504674085145571E-2</v>
      </c>
      <c r="DP29" s="32">
        <f ca="1"/>
        <v>4.8106868091015685E-2</v>
      </c>
      <c r="DQ29" s="32">
        <f ca="1"/>
        <v>9.8643118443735066E-4</v>
      </c>
      <c r="DR29" s="32">
        <f ca="1"/>
        <v>9.2413982546911562E-4</v>
      </c>
      <c r="DS29" s="32">
        <f ca="1"/>
        <v>4.9692391299233266E-2</v>
      </c>
      <c r="DT29" s="32">
        <f ca="1"/>
        <v>0.11030399820417462</v>
      </c>
      <c r="DU29" s="32">
        <f ca="1"/>
        <v>5.23929747200932E-3</v>
      </c>
      <c r="DV29" s="32">
        <f ca="1"/>
        <v>0.15232147645914257</v>
      </c>
      <c r="DW29" s="32">
        <f ca="1"/>
        <v>0.71078247735149425</v>
      </c>
      <c r="DX29" s="32">
        <f ca="1"/>
        <v>0</v>
      </c>
      <c r="DY29" s="32">
        <f ca="1"/>
        <v>26388.454155026313</v>
      </c>
      <c r="DZ29" s="32">
        <f ca="1"/>
        <v>247.0344622268311</v>
      </c>
      <c r="EA29" s="32">
        <f ca="1"/>
        <v>218.43056004216575</v>
      </c>
      <c r="EB29" s="32">
        <f ca="1"/>
        <v>187.79877242107167</v>
      </c>
      <c r="EC29" s="32">
        <f ca="1"/>
        <v>3.3399000020181582</v>
      </c>
      <c r="ED29" s="32">
        <f ca="1"/>
        <v>3.3809468118688422</v>
      </c>
      <c r="EE29" s="32">
        <f ca="1"/>
        <v>200.54902920597601</v>
      </c>
      <c r="EF29" s="32">
        <f ca="1"/>
        <v>392.90282551600541</v>
      </c>
      <c r="EG29" s="32">
        <f ca="1"/>
        <v>21.937596372717049</v>
      </c>
      <c r="EH29" s="32">
        <f ca="1"/>
        <v>666.9772143636244</v>
      </c>
      <c r="EI29" s="32">
        <f ca="1"/>
        <v>2957.8600655036098</v>
      </c>
      <c r="EJ29" s="32">
        <f ca="1"/>
        <v>0</v>
      </c>
      <c r="EK29" s="32">
        <f ca="1"/>
        <v>-1368.1627914907579</v>
      </c>
      <c r="EL29" s="32">
        <f ca="1"/>
        <v>-1.3855170919198747</v>
      </c>
      <c r="EM29" s="32">
        <f ca="1"/>
        <v>0.20925765153840858</v>
      </c>
      <c r="EN29" s="32">
        <f ca="1"/>
        <v>0.31187965516473432</v>
      </c>
      <c r="EO29" s="32">
        <f ca="1"/>
        <v>-0.43505802752885114</v>
      </c>
      <c r="EP29" s="32">
        <f ca="1"/>
        <v>0</v>
      </c>
      <c r="EQ29" s="32">
        <f ca="1"/>
        <v>0</v>
      </c>
      <c r="ER29" s="32">
        <f ca="1"/>
        <v>0</v>
      </c>
      <c r="ES29" s="32">
        <f ca="1"/>
        <v>0</v>
      </c>
      <c r="ET29" s="32">
        <f ca="1"/>
        <v>0</v>
      </c>
      <c r="EU29" s="32">
        <f ca="1"/>
        <v>0</v>
      </c>
      <c r="EV29" s="32">
        <f ca="1"/>
        <v>0</v>
      </c>
      <c r="EW29" s="32">
        <f ca="1"/>
        <v>-394.06771864993431</v>
      </c>
      <c r="EX29" s="32">
        <f ca="1"/>
        <v>-0.42996758927404072</v>
      </c>
      <c r="EY29" s="32">
        <f ca="1"/>
        <v>4.6739542839773468E-2</v>
      </c>
      <c r="EZ29" s="32">
        <f ca="1"/>
        <v>9.0261945839978833E-2</v>
      </c>
      <c r="FA29" s="32">
        <f ca="1"/>
        <v>-0.13284435877595668</v>
      </c>
      <c r="FB29" s="32">
        <f ca="1"/>
        <v>0</v>
      </c>
      <c r="FC29" s="32">
        <f ca="1"/>
        <v>0</v>
      </c>
      <c r="FD29" s="32">
        <f ca="1"/>
        <v>0</v>
      </c>
      <c r="FE29" s="32">
        <f ca="1"/>
        <v>0</v>
      </c>
      <c r="FF29" s="32">
        <f ca="1"/>
        <v>0</v>
      </c>
      <c r="FG29" s="32">
        <f ca="1"/>
        <v>0</v>
      </c>
      <c r="FH29" s="32">
        <f ca="1"/>
        <v>7.9707362193884777</v>
      </c>
      <c r="FI29" s="32">
        <f ca="1"/>
        <v>0</v>
      </c>
      <c r="FJ29" s="32">
        <f ca="1"/>
        <v>0</v>
      </c>
      <c r="FK29" s="32">
        <f ca="1"/>
        <v>27045.0578497184</v>
      </c>
      <c r="FL29" s="32">
        <f ca="1"/>
        <v>0</v>
      </c>
      <c r="FM29" s="32">
        <f ca="1"/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255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256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7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 s="11">
        <v>3208.2831325613765</v>
      </c>
      <c r="CF30" s="11">
        <v>-177.55873325838715</v>
      </c>
      <c r="CG30" s="11">
        <v>-47.937877750231486</v>
      </c>
      <c r="CH30" s="11">
        <v>-225.49661100861863</v>
      </c>
      <c r="CI30" s="11">
        <v>-1352.9668674386246</v>
      </c>
      <c r="CJ30" s="11">
        <v>-451.0060206303246</v>
      </c>
      <c r="CK30" s="11">
        <v>-1803.9728880689488</v>
      </c>
      <c r="CM30" s="11">
        <f ca="1"/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32">
        <f ca="1"/>
        <v>0</v>
      </c>
      <c r="DM30" s="32">
        <f ca="1"/>
        <v>7.6421919350145959</v>
      </c>
      <c r="DN30" s="32">
        <f ca="1"/>
        <v>5.7983973413861051E-2</v>
      </c>
      <c r="DO30" s="32">
        <f ca="1"/>
        <v>6.0820136688105916E-2</v>
      </c>
      <c r="DP30" s="32">
        <f ca="1"/>
        <v>5.1018771697271481E-2</v>
      </c>
      <c r="DQ30" s="32">
        <f ca="1"/>
        <v>1.0159950194156982E-3</v>
      </c>
      <c r="DR30" s="32">
        <f ca="1"/>
        <v>9.1833802963195454E-4</v>
      </c>
      <c r="DS30" s="32">
        <f ca="1"/>
        <v>4.8744902269031498E-2</v>
      </c>
      <c r="DT30" s="32">
        <f ca="1"/>
        <v>0.10804216725656361</v>
      </c>
      <c r="DU30" s="32">
        <f ca="1"/>
        <v>6.1634372974784359E-3</v>
      </c>
      <c r="DV30" s="32">
        <f ca="1"/>
        <v>0.20201386775837582</v>
      </c>
      <c r="DW30" s="32">
        <f ca="1"/>
        <v>0.82108647555566883</v>
      </c>
      <c r="DX30" s="32">
        <f ca="1"/>
        <v>0</v>
      </c>
      <c r="DY30" s="32">
        <f ca="1"/>
        <v>24518.315480903908</v>
      </c>
      <c r="DZ30" s="32">
        <f ca="1"/>
        <v>196.32456473123082</v>
      </c>
      <c r="EA30" s="32">
        <f ca="1"/>
        <v>216.57574815344586</v>
      </c>
      <c r="EB30" s="32">
        <f ca="1"/>
        <v>190.48151363564131</v>
      </c>
      <c r="EC30" s="32">
        <f ca="1"/>
        <v>3.2595996835577532</v>
      </c>
      <c r="ED30" s="32">
        <f ca="1"/>
        <v>3.2021367391162947</v>
      </c>
      <c r="EE30" s="32">
        <f ca="1"/>
        <v>188.71145708682445</v>
      </c>
      <c r="EF30" s="32">
        <f ca="1"/>
        <v>365.94134687930216</v>
      </c>
      <c r="EG30" s="32">
        <f ca="1"/>
        <v>25.318543184585891</v>
      </c>
      <c r="EH30" s="32">
        <f ca="1"/>
        <v>867.52624356960041</v>
      </c>
      <c r="EI30" s="32">
        <f ca="1"/>
        <v>3350.7628910196154</v>
      </c>
      <c r="EJ30" s="32">
        <f ca="1"/>
        <v>0</v>
      </c>
      <c r="EK30" s="32">
        <f ca="1"/>
        <v>-1360.7937577838004</v>
      </c>
      <c r="EL30" s="32">
        <f ca="1"/>
        <v>-1.4687418964007533</v>
      </c>
      <c r="EM30" s="32">
        <f ca="1"/>
        <v>0.14371114188703826</v>
      </c>
      <c r="EN30" s="32">
        <f ca="1"/>
        <v>0.32692589953608492</v>
      </c>
      <c r="EO30" s="32">
        <f ca="1"/>
        <v>-0.45413926659279391</v>
      </c>
      <c r="EP30" s="32">
        <f ca="1"/>
        <v>0</v>
      </c>
      <c r="EQ30" s="32">
        <f ca="1"/>
        <v>0</v>
      </c>
      <c r="ER30" s="32">
        <f ca="1"/>
        <v>0</v>
      </c>
      <c r="ES30" s="32">
        <f ca="1"/>
        <v>0</v>
      </c>
      <c r="ET30" s="32">
        <f ca="1"/>
        <v>0</v>
      </c>
      <c r="EU30" s="32">
        <f ca="1"/>
        <v>0</v>
      </c>
      <c r="EV30" s="32">
        <f ca="1"/>
        <v>0</v>
      </c>
      <c r="EW30" s="32">
        <f ca="1"/>
        <v>-367.48132826219393</v>
      </c>
      <c r="EX30" s="32">
        <f ca="1"/>
        <v>-0.4288546854914162</v>
      </c>
      <c r="EY30" s="32">
        <f ca="1"/>
        <v>2.3199158381815493E-2</v>
      </c>
      <c r="EZ30" s="32">
        <f ca="1"/>
        <v>8.9273652467666859E-2</v>
      </c>
      <c r="FA30" s="32">
        <f ca="1"/>
        <v>-0.1303395722806257</v>
      </c>
      <c r="FB30" s="32">
        <f ca="1"/>
        <v>0</v>
      </c>
      <c r="FC30" s="32">
        <f ca="1"/>
        <v>0</v>
      </c>
      <c r="FD30" s="32">
        <f ca="1"/>
        <v>0</v>
      </c>
      <c r="FE30" s="32">
        <f ca="1"/>
        <v>0</v>
      </c>
      <c r="FF30" s="32">
        <f ca="1"/>
        <v>0</v>
      </c>
      <c r="FG30" s="32">
        <f ca="1"/>
        <v>0</v>
      </c>
      <c r="FH30" s="32">
        <f ca="1"/>
        <v>7.8130308118332499</v>
      </c>
      <c r="FI30" s="32">
        <f ca="1"/>
        <v>0</v>
      </c>
      <c r="FJ30" s="32">
        <f ca="1"/>
        <v>0</v>
      </c>
      <c r="FK30" s="32">
        <f ca="1"/>
        <v>25124.956907107786</v>
      </c>
      <c r="FL30" s="32">
        <f ca="1"/>
        <v>0</v>
      </c>
      <c r="FM30" s="32">
        <f ca="1"/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255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256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7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 s="11">
        <v>3028.2104635712726</v>
      </c>
      <c r="CF31" s="11">
        <v>-180.07266899010381</v>
      </c>
      <c r="CG31" s="11">
        <v>-45.423942018514815</v>
      </c>
      <c r="CH31" s="11">
        <v>-225.49661100861863</v>
      </c>
      <c r="CI31" s="11">
        <v>-1533.0395364287283</v>
      </c>
      <c r="CJ31" s="11">
        <v>-496.42996264883942</v>
      </c>
      <c r="CK31" s="11">
        <v>-2029.4694990775674</v>
      </c>
      <c r="CM31" s="11">
        <f ca="1"/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32">
        <f ca="1"/>
        <v>0</v>
      </c>
      <c r="DM31" s="32">
        <f ca="1"/>
        <v>7.4820625858664016</v>
      </c>
      <c r="DN31" s="32">
        <f ca="1"/>
        <v>6.6140170463888495E-2</v>
      </c>
      <c r="DO31" s="32">
        <f ca="1"/>
        <v>5.2732603459841078E-2</v>
      </c>
      <c r="DP31" s="32">
        <f ca="1"/>
        <v>5.2650805245853347E-2</v>
      </c>
      <c r="DQ31" s="32">
        <f ca="1"/>
        <v>9.7041683719488957E-4</v>
      </c>
      <c r="DR31" s="32">
        <f ca="1"/>
        <v>8.9441248394577834E-4</v>
      </c>
      <c r="DS31" s="32">
        <f ca="1"/>
        <v>5.1844126440367913E-2</v>
      </c>
      <c r="DT31" s="32">
        <f ca="1"/>
        <v>0.10573569103575665</v>
      </c>
      <c r="DU31" s="32">
        <f ca="1"/>
        <v>7.0817753271103902E-3</v>
      </c>
      <c r="DV31" s="32">
        <f ca="1"/>
        <v>0.25075877002740732</v>
      </c>
      <c r="DW31" s="32">
        <f ca="1"/>
        <v>0.9291286428122324</v>
      </c>
      <c r="DX31" s="32">
        <f ca="1"/>
        <v>0</v>
      </c>
      <c r="DY31" s="32">
        <f ca="1"/>
        <v>22657.260211615769</v>
      </c>
      <c r="DZ31" s="32">
        <f ca="1"/>
        <v>212.19639328402755</v>
      </c>
      <c r="EA31" s="32">
        <f ca="1"/>
        <v>178.54425648800202</v>
      </c>
      <c r="EB31" s="32">
        <f ca="1"/>
        <v>187.48539805948889</v>
      </c>
      <c r="EC31" s="32">
        <f ca="1"/>
        <v>2.9386264204193049</v>
      </c>
      <c r="ED31" s="32">
        <f ca="1"/>
        <v>2.9643123556413635</v>
      </c>
      <c r="EE31" s="32">
        <f ca="1"/>
        <v>191.76162675364631</v>
      </c>
      <c r="EF31" s="32">
        <f ca="1"/>
        <v>339.35417849941973</v>
      </c>
      <c r="EG31" s="32">
        <f ca="1"/>
        <v>28.520679923702186</v>
      </c>
      <c r="EH31" s="32">
        <f ca="1"/>
        <v>1056.2377006564247</v>
      </c>
      <c r="EI31" s="32">
        <f ca="1"/>
        <v>3716.7042378989177</v>
      </c>
      <c r="EJ31" s="32">
        <f ca="1"/>
        <v>0</v>
      </c>
      <c r="EK31" s="32">
        <f ca="1"/>
        <v>-1350.9773183628943</v>
      </c>
      <c r="EL31" s="32">
        <f ca="1"/>
        <v>-1.3550412848295983</v>
      </c>
      <c r="EM31" s="32">
        <f ca="1"/>
        <v>8.348854376982473E-2</v>
      </c>
      <c r="EN31" s="32">
        <f ca="1"/>
        <v>0.24796507309520155</v>
      </c>
      <c r="EO31" s="32">
        <f ca="1"/>
        <v>-0.45099760051381482</v>
      </c>
      <c r="EP31" s="32">
        <f ca="1"/>
        <v>0</v>
      </c>
      <c r="EQ31" s="32">
        <f ca="1"/>
        <v>0</v>
      </c>
      <c r="ER31" s="32">
        <f ca="1"/>
        <v>0</v>
      </c>
      <c r="ES31" s="32">
        <f ca="1"/>
        <v>0</v>
      </c>
      <c r="ET31" s="32">
        <f ca="1"/>
        <v>0</v>
      </c>
      <c r="EU31" s="32">
        <f ca="1"/>
        <v>0</v>
      </c>
      <c r="EV31" s="32">
        <f ca="1"/>
        <v>0</v>
      </c>
      <c r="EW31" s="32">
        <f ca="1"/>
        <v>-340.87503399962947</v>
      </c>
      <c r="EX31" s="32">
        <f ca="1"/>
        <v>-0.37203277112415367</v>
      </c>
      <c r="EY31" s="32">
        <f ca="1"/>
        <v>3.555254690138121E-3</v>
      </c>
      <c r="EZ31" s="32">
        <f ca="1"/>
        <v>6.0219748359630745E-2</v>
      </c>
      <c r="FA31" s="32">
        <f ca="1"/>
        <v>-0.1216227316749333</v>
      </c>
      <c r="FB31" s="32">
        <f ca="1"/>
        <v>0</v>
      </c>
      <c r="FC31" s="32">
        <f ca="1"/>
        <v>0</v>
      </c>
      <c r="FD31" s="32">
        <f ca="1"/>
        <v>0</v>
      </c>
      <c r="FE31" s="32">
        <f ca="1"/>
        <v>0</v>
      </c>
      <c r="FF31" s="32">
        <f ca="1"/>
        <v>0</v>
      </c>
      <c r="FG31" s="32">
        <f ca="1"/>
        <v>0</v>
      </c>
      <c r="FH31" s="32">
        <f ca="1"/>
        <v>7.6545565818731784</v>
      </c>
      <c r="FI31" s="32">
        <f ca="1"/>
        <v>0</v>
      </c>
      <c r="FJ31" s="32">
        <f ca="1"/>
        <v>0</v>
      </c>
      <c r="FK31" s="32">
        <f ca="1"/>
        <v>23238.424885867706</v>
      </c>
      <c r="FL31" s="32">
        <f ca="1"/>
        <v>0</v>
      </c>
      <c r="FM31" s="32">
        <f ca="1"/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255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256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7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 s="11">
        <v>2845.5882657093839</v>
      </c>
      <c r="CF32" s="11">
        <v>-182.62219786188871</v>
      </c>
      <c r="CG32" s="11">
        <v>-42.874413146729928</v>
      </c>
      <c r="CH32" s="11">
        <v>-225.49661100861863</v>
      </c>
      <c r="CI32" s="11">
        <v>-1715.661734290617</v>
      </c>
      <c r="CJ32" s="11">
        <v>-539.3043757955694</v>
      </c>
      <c r="CK32" s="11">
        <v>-2254.9661100861863</v>
      </c>
      <c r="CM32" s="11">
        <f ca="1"/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FK32" s="9"/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255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256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7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 s="11">
        <v>2660.3804418961008</v>
      </c>
      <c r="CF33" s="11">
        <v>-185.20782381328326</v>
      </c>
      <c r="CG33" s="11">
        <v>-40.28878719533536</v>
      </c>
      <c r="CH33" s="11">
        <v>-225.49661100861863</v>
      </c>
      <c r="CI33" s="11">
        <v>-1900.8695581039003</v>
      </c>
      <c r="CJ33" s="11">
        <v>-579.59316299090472</v>
      </c>
      <c r="CK33" s="11">
        <v>-2480.4627210948047</v>
      </c>
      <c r="CM33" s="11">
        <f ca="1"/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FK33" s="9"/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255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256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7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 s="11">
        <v>2472.5503839773278</v>
      </c>
      <c r="CF34" s="11">
        <v>-187.83005791877301</v>
      </c>
      <c r="CG34" s="11">
        <v>-37.666553089845621</v>
      </c>
      <c r="CH34" s="11">
        <v>-225.49661100861863</v>
      </c>
      <c r="CI34" s="11">
        <v>-2088.6996160226731</v>
      </c>
      <c r="CJ34" s="11">
        <v>-617.25971608075031</v>
      </c>
      <c r="CK34" s="11">
        <v>-2705.9593321034235</v>
      </c>
      <c r="CM34" s="11">
        <f ca="1"/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1">
        <f ca="1">SUM(DY31:EI31)-SUM(EJ22:EU31)</f>
        <v>41051.25</v>
      </c>
      <c r="FK34" s="9"/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255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256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7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 s="11">
        <v>2282.0609654885216</v>
      </c>
      <c r="CF35" s="11">
        <v>-190.48941848880631</v>
      </c>
      <c r="CG35" s="11">
        <v>-35.007192519812328</v>
      </c>
      <c r="CH35" s="11">
        <v>-225.49661100861863</v>
      </c>
      <c r="CI35" s="11">
        <v>-2279.1890345114793</v>
      </c>
      <c r="CJ35" s="11">
        <v>-652.2669086005626</v>
      </c>
      <c r="CK35" s="11">
        <v>-2931.455943112042</v>
      </c>
      <c r="CM35" s="11">
        <f ca="1"/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FK35" s="9"/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255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256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7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 s="11">
        <v>2088.8745343162777</v>
      </c>
      <c r="CF36" s="11">
        <v>-193.18643117224366</v>
      </c>
      <c r="CG36" s="11">
        <v>-32.310179836374978</v>
      </c>
      <c r="CH36" s="11">
        <v>-225.49661100861863</v>
      </c>
      <c r="CI36" s="11">
        <v>-2472.3754656837232</v>
      </c>
      <c r="CJ36" s="11">
        <v>-684.57708843693763</v>
      </c>
      <c r="CK36" s="11">
        <v>-3156.9525541206608</v>
      </c>
      <c r="CM36" s="11">
        <f ca="1"/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32"/>
      <c r="DM36" s="32"/>
      <c r="DN36" s="32"/>
      <c r="DO36" s="32"/>
      <c r="DP36" s="32"/>
      <c r="DQ36" s="32"/>
      <c r="DR36" s="32"/>
      <c r="DS36" s="32"/>
      <c r="DT36" s="32"/>
      <c r="DU36" s="32"/>
      <c r="DV36" s="32"/>
      <c r="DW36" s="32"/>
      <c r="DX36" s="32"/>
      <c r="FK36" s="9"/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255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256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7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 s="11">
        <v>1892.9529052560204</v>
      </c>
      <c r="CF37" s="11">
        <v>-195.92162906025735</v>
      </c>
      <c r="CG37" s="11">
        <v>-29.574981948361295</v>
      </c>
      <c r="CH37" s="11">
        <v>-225.49661100861863</v>
      </c>
      <c r="CI37" s="11">
        <v>-2668.2970947439803</v>
      </c>
      <c r="CJ37" s="11">
        <v>-714.15207038529888</v>
      </c>
      <c r="CK37" s="11">
        <v>-3382.4491651292792</v>
      </c>
      <c r="CM37" s="11">
        <f ca="1"/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32"/>
      <c r="DM37" s="32"/>
      <c r="DN37" s="32"/>
      <c r="DO37" s="32"/>
      <c r="DP37" s="32"/>
      <c r="DQ37" s="32"/>
      <c r="DR37" s="32"/>
      <c r="DS37" s="32"/>
      <c r="DT37" s="32"/>
      <c r="DU37" s="32"/>
      <c r="DV37" s="32"/>
      <c r="DW37" s="32"/>
      <c r="DX37" s="32"/>
      <c r="FK37" s="9"/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255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256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7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 s="11">
        <v>1694.2573524643183</v>
      </c>
      <c r="CF38" s="11">
        <v>-198.69555279170214</v>
      </c>
      <c r="CG38" s="11">
        <v>-26.801058216916484</v>
      </c>
      <c r="CH38" s="11">
        <v>-225.49661100861863</v>
      </c>
      <c r="CI38" s="11">
        <v>-2866.9926475356824</v>
      </c>
      <c r="CJ38" s="11">
        <v>-740.95312860221532</v>
      </c>
      <c r="CK38" s="11">
        <v>-3607.9457761378976</v>
      </c>
      <c r="CM38" s="11">
        <f ca="1"/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32"/>
      <c r="DM38" s="32"/>
      <c r="DN38" s="32"/>
      <c r="DO38" s="32"/>
      <c r="DP38" s="32"/>
      <c r="DQ38" s="32"/>
      <c r="DR38" s="32"/>
      <c r="DS38" s="32"/>
      <c r="DT38" s="32"/>
      <c r="DU38" s="32"/>
      <c r="DV38" s="32"/>
      <c r="DW38" s="32"/>
      <c r="DX38" s="32"/>
      <c r="FK38" s="9"/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255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256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7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 s="11">
        <v>1492.7486018043403</v>
      </c>
      <c r="CF39" s="11">
        <v>-201.50875065997798</v>
      </c>
      <c r="CG39" s="11">
        <v>-23.987860348640638</v>
      </c>
      <c r="CH39" s="11">
        <v>-225.49661100861863</v>
      </c>
      <c r="CI39" s="11">
        <v>-3068.5013981956604</v>
      </c>
      <c r="CJ39" s="11">
        <v>-764.94098895085597</v>
      </c>
      <c r="CK39" s="11">
        <v>-3833.442387146516</v>
      </c>
      <c r="CM39" s="11">
        <f ca="1"/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FK39" s="9"/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255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256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7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 s="11">
        <v>1288.3868230829348</v>
      </c>
      <c r="CF40" s="11">
        <v>-204.36177872140553</v>
      </c>
      <c r="CG40" s="11">
        <v>-21.134832287213115</v>
      </c>
      <c r="CH40" s="11">
        <v>-225.49661100861863</v>
      </c>
      <c r="CI40" s="11">
        <v>-3272.8631769170661</v>
      </c>
      <c r="CJ40" s="11">
        <v>-786.07582123806912</v>
      </c>
      <c r="CK40" s="11">
        <v>-4058.9389981551349</v>
      </c>
      <c r="CM40" s="11">
        <f ca="1"/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32"/>
      <c r="DM40" s="32"/>
      <c r="DN40" s="32"/>
      <c r="DO40" s="32"/>
      <c r="DP40" s="32"/>
      <c r="DQ40" s="32"/>
      <c r="DR40" s="32"/>
      <c r="DS40" s="32"/>
      <c r="DT40" s="32"/>
      <c r="DU40" s="32"/>
      <c r="DV40" s="32"/>
      <c r="DW40" s="32"/>
      <c r="DX40" s="32"/>
      <c r="FO40">
        <v>4</v>
      </c>
      <c r="FR40">
        <v>1</v>
      </c>
      <c r="FS40">
        <v>0</v>
      </c>
      <c r="FT40">
        <v>1</v>
      </c>
      <c r="FU40">
        <v>0</v>
      </c>
      <c r="FV40">
        <v>0</v>
      </c>
      <c r="FW40">
        <v>0.50166666699999996</v>
      </c>
      <c r="FX40">
        <v>1</v>
      </c>
      <c r="FY40">
        <v>0.115061571</v>
      </c>
      <c r="FZ40">
        <v>8.9203600000000004E-3</v>
      </c>
      <c r="GA40">
        <v>0</v>
      </c>
      <c r="GB40">
        <v>0</v>
      </c>
      <c r="GC40">
        <v>1</v>
      </c>
      <c r="GD40">
        <v>1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255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256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7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 s="11">
        <v>1081.1316221777988</v>
      </c>
      <c r="CF41" s="11">
        <v>-207.25520090513606</v>
      </c>
      <c r="CG41" s="11">
        <v>-18.241410103482551</v>
      </c>
      <c r="CH41" s="11">
        <v>-225.49661100861863</v>
      </c>
      <c r="CI41" s="11">
        <v>-3480.1183778222021</v>
      </c>
      <c r="CJ41" s="11">
        <v>-804.31723134155163</v>
      </c>
      <c r="CK41" s="11">
        <v>-4284.4356091637537</v>
      </c>
      <c r="CM41" s="11">
        <f ca="1"/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FO41">
        <v>4</v>
      </c>
      <c r="FR41">
        <v>1</v>
      </c>
      <c r="FS41">
        <v>0</v>
      </c>
      <c r="FT41">
        <v>1</v>
      </c>
      <c r="FU41">
        <v>0</v>
      </c>
      <c r="FV41">
        <v>0</v>
      </c>
      <c r="FW41">
        <v>0.50166666699999996</v>
      </c>
      <c r="FX41">
        <v>1</v>
      </c>
      <c r="FY41">
        <v>0.178680275</v>
      </c>
      <c r="FZ41">
        <v>9.0373629999999996E-3</v>
      </c>
      <c r="GA41">
        <v>0</v>
      </c>
      <c r="GB41">
        <v>0.2</v>
      </c>
      <c r="GC41">
        <v>1</v>
      </c>
      <c r="GD41">
        <v>1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255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256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7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 s="11">
        <v>870.94203305318092</v>
      </c>
      <c r="CF42" s="11">
        <v>-210.18958912461795</v>
      </c>
      <c r="CG42" s="11">
        <v>-15.307021884000667</v>
      </c>
      <c r="CH42" s="11">
        <v>-225.49661100861863</v>
      </c>
      <c r="CI42" s="11">
        <v>-3690.3079669468202</v>
      </c>
      <c r="CJ42" s="11">
        <v>-819.62425322555225</v>
      </c>
      <c r="CK42" s="11">
        <v>-4509.9322201723717</v>
      </c>
      <c r="CM42" s="11">
        <f ca="1"/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FO42">
        <v>4</v>
      </c>
      <c r="FR42">
        <v>1</v>
      </c>
      <c r="FS42">
        <v>0</v>
      </c>
      <c r="FT42">
        <v>1</v>
      </c>
      <c r="FU42">
        <v>0</v>
      </c>
      <c r="FV42">
        <v>0</v>
      </c>
      <c r="FW42">
        <v>0.50166666699999996</v>
      </c>
      <c r="FX42">
        <v>1</v>
      </c>
      <c r="FY42">
        <v>-8.0769039999999993E-3</v>
      </c>
      <c r="FZ42">
        <v>7.7388370000000001E-3</v>
      </c>
      <c r="GA42">
        <v>0</v>
      </c>
      <c r="GB42">
        <v>0.4</v>
      </c>
      <c r="GC42">
        <v>1</v>
      </c>
      <c r="GD42">
        <v>1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255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256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7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 s="11">
        <v>657.77650966254021</v>
      </c>
      <c r="CF43" s="11">
        <v>-213.16552339064069</v>
      </c>
      <c r="CG43" s="11">
        <v>-12.331087617977952</v>
      </c>
      <c r="CH43" s="11">
        <v>-225.49661100861863</v>
      </c>
      <c r="CI43" s="11">
        <v>-3903.473490337461</v>
      </c>
      <c r="CJ43" s="11">
        <v>-831.95534084353017</v>
      </c>
      <c r="CK43" s="11">
        <v>-4735.4288311809896</v>
      </c>
      <c r="CM43" s="11">
        <f ca="1"/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FO43">
        <v>4</v>
      </c>
      <c r="FR43">
        <v>1</v>
      </c>
      <c r="FS43">
        <v>0</v>
      </c>
      <c r="FT43">
        <v>1</v>
      </c>
      <c r="FU43">
        <v>0</v>
      </c>
      <c r="FV43">
        <v>0</v>
      </c>
      <c r="FW43">
        <v>0.50166666699999996</v>
      </c>
      <c r="FX43">
        <v>1</v>
      </c>
      <c r="FY43">
        <v>0.175178897</v>
      </c>
      <c r="FZ43">
        <v>7.4028100000000001E-3</v>
      </c>
      <c r="GA43">
        <v>0</v>
      </c>
      <c r="GB43">
        <v>0.6</v>
      </c>
      <c r="GC43">
        <v>1</v>
      </c>
      <c r="GD43">
        <v>1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255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256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7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 s="11">
        <v>441.59291773656037</v>
      </c>
      <c r="CF44" s="11">
        <v>-216.18359192597984</v>
      </c>
      <c r="CG44" s="11">
        <v>-9.3130190826387977</v>
      </c>
      <c r="CH44" s="11">
        <v>-225.49661100861863</v>
      </c>
      <c r="CI44" s="11">
        <v>-4119.6570822634412</v>
      </c>
      <c r="CJ44" s="11">
        <v>-841.26835992616896</v>
      </c>
      <c r="CK44" s="11">
        <v>-4960.9254421896085</v>
      </c>
      <c r="CM44" s="11">
        <f ca="1"/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EB44" s="31">
        <f>EK48/CA23</f>
        <v>-0.97937749254287854</v>
      </c>
      <c r="FO44">
        <v>4</v>
      </c>
      <c r="FR44">
        <v>1</v>
      </c>
      <c r="FS44">
        <v>0</v>
      </c>
      <c r="FT44">
        <v>1</v>
      </c>
      <c r="FU44">
        <v>0</v>
      </c>
      <c r="FV44">
        <v>0</v>
      </c>
      <c r="FW44">
        <v>0.50166666699999996</v>
      </c>
      <c r="FX44">
        <v>1</v>
      </c>
      <c r="FY44">
        <v>-0.16715345700000001</v>
      </c>
      <c r="FZ44">
        <v>8.4753320000000004E-3</v>
      </c>
      <c r="GA44">
        <v>0</v>
      </c>
      <c r="GB44">
        <v>0.8</v>
      </c>
      <c r="GC44">
        <v>1</v>
      </c>
      <c r="GD44">
        <v>1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255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256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7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 s="11">
        <v>222.34852645489519</v>
      </c>
      <c r="CF45" s="11">
        <v>-219.24439128166517</v>
      </c>
      <c r="CG45" s="11">
        <v>-6.2522197269534665</v>
      </c>
      <c r="CH45" s="11">
        <v>-225.49661100861863</v>
      </c>
      <c r="CI45" s="11">
        <v>-4338.9014735451065</v>
      </c>
      <c r="CJ45" s="11">
        <v>-847.52057965312247</v>
      </c>
      <c r="CK45" s="11">
        <v>-5186.4220531982273</v>
      </c>
      <c r="CM45" s="11">
        <f ca="1"/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FO45">
        <v>4</v>
      </c>
      <c r="FR45">
        <v>1</v>
      </c>
      <c r="FS45">
        <v>0</v>
      </c>
      <c r="FT45">
        <v>1</v>
      </c>
      <c r="FU45">
        <v>0</v>
      </c>
      <c r="FV45">
        <v>0</v>
      </c>
      <c r="FW45">
        <v>0.50166666699999996</v>
      </c>
      <c r="FX45">
        <v>1</v>
      </c>
      <c r="FY45">
        <v>-0.11834704</v>
      </c>
      <c r="FZ45">
        <v>8.7856219999999999E-3</v>
      </c>
      <c r="GA45">
        <v>0</v>
      </c>
      <c r="GB45">
        <v>1</v>
      </c>
      <c r="GC45">
        <v>1</v>
      </c>
      <c r="GD45">
        <v>1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255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256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7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 s="11">
        <v>4.5474735088646412E-13</v>
      </c>
      <c r="CF46" s="11">
        <v>-222.34852645489474</v>
      </c>
      <c r="CG46" s="11">
        <v>-3.1480845537238906</v>
      </c>
      <c r="CH46" s="11">
        <v>-225.49661100861863</v>
      </c>
      <c r="CI46" s="11">
        <v>-4561.2500000000009</v>
      </c>
      <c r="CJ46" s="11">
        <v>-850.66866420684642</v>
      </c>
      <c r="CK46" s="11">
        <v>-5411.9186642068453</v>
      </c>
      <c r="CM46" s="11">
        <f ca="1"/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t="s">
        <v>178</v>
      </c>
      <c r="DM46" t="s">
        <v>179</v>
      </c>
      <c r="DN46" t="s">
        <v>180</v>
      </c>
      <c r="DO46" t="s">
        <v>181</v>
      </c>
      <c r="DP46" t="s">
        <v>182</v>
      </c>
      <c r="DQ46" t="s">
        <v>183</v>
      </c>
      <c r="DR46" t="s">
        <v>184</v>
      </c>
      <c r="DS46" t="s">
        <v>185</v>
      </c>
      <c r="DT46" t="s">
        <v>186</v>
      </c>
      <c r="DU46" t="s">
        <v>187</v>
      </c>
      <c r="DV46" t="s">
        <v>188</v>
      </c>
      <c r="DW46" t="s">
        <v>189</v>
      </c>
      <c r="DX46" t="s">
        <v>190</v>
      </c>
      <c r="DY46" t="s">
        <v>191</v>
      </c>
      <c r="DZ46" t="s">
        <v>192</v>
      </c>
      <c r="EA46" t="s">
        <v>193</v>
      </c>
      <c r="EB46" t="s">
        <v>194</v>
      </c>
      <c r="EC46" t="s">
        <v>195</v>
      </c>
      <c r="ED46" t="s">
        <v>196</v>
      </c>
      <c r="EE46" t="s">
        <v>197</v>
      </c>
      <c r="EF46" t="s">
        <v>198</v>
      </c>
      <c r="EG46" t="s">
        <v>199</v>
      </c>
      <c r="EH46" t="s">
        <v>200</v>
      </c>
      <c r="EI46" t="s">
        <v>201</v>
      </c>
      <c r="EJ46" t="s">
        <v>202</v>
      </c>
      <c r="EK46" t="s">
        <v>203</v>
      </c>
      <c r="EL46" t="s">
        <v>204</v>
      </c>
      <c r="EM46" t="s">
        <v>205</v>
      </c>
      <c r="EN46" t="s">
        <v>206</v>
      </c>
      <c r="EO46" t="s">
        <v>207</v>
      </c>
      <c r="EP46" t="s">
        <v>208</v>
      </c>
      <c r="EQ46" t="s">
        <v>209</v>
      </c>
      <c r="ER46" t="s">
        <v>210</v>
      </c>
      <c r="ES46" t="s">
        <v>211</v>
      </c>
      <c r="ET46" t="s">
        <v>212</v>
      </c>
      <c r="EU46" t="s">
        <v>213</v>
      </c>
      <c r="EV46" t="s">
        <v>214</v>
      </c>
      <c r="EW46" t="s">
        <v>215</v>
      </c>
      <c r="EX46" s="10" t="s">
        <v>216</v>
      </c>
      <c r="EY46" s="10" t="s">
        <v>217</v>
      </c>
      <c r="EZ46" s="10" t="s">
        <v>218</v>
      </c>
      <c r="FA46" t="s">
        <v>219</v>
      </c>
      <c r="FB46" t="s">
        <v>220</v>
      </c>
      <c r="FC46" t="s">
        <v>221</v>
      </c>
      <c r="FD46" t="s">
        <v>222</v>
      </c>
      <c r="FE46" t="s">
        <v>223</v>
      </c>
      <c r="FF46" t="s">
        <v>224</v>
      </c>
      <c r="FG46" t="s">
        <v>225</v>
      </c>
      <c r="FH46" t="s">
        <v>226</v>
      </c>
      <c r="FI46" t="s">
        <v>227</v>
      </c>
      <c r="FJ46" t="s">
        <v>228</v>
      </c>
      <c r="FK46" t="s">
        <v>229</v>
      </c>
      <c r="FL46" t="s">
        <v>230</v>
      </c>
      <c r="FM46" t="s">
        <v>231</v>
      </c>
      <c r="FO46">
        <v>4</v>
      </c>
      <c r="FR46">
        <v>1</v>
      </c>
      <c r="FS46">
        <v>0</v>
      </c>
      <c r="FT46">
        <v>1</v>
      </c>
      <c r="FU46">
        <v>0</v>
      </c>
      <c r="FV46">
        <v>0</v>
      </c>
      <c r="FW46">
        <v>0.50166666699999996</v>
      </c>
      <c r="FX46">
        <v>1</v>
      </c>
      <c r="FY46">
        <v>-1.1124261E-2</v>
      </c>
      <c r="FZ46">
        <v>1.1126319000000001E-2</v>
      </c>
      <c r="GA46">
        <v>0.5</v>
      </c>
      <c r="GB46">
        <v>0.5</v>
      </c>
      <c r="GC46">
        <v>1</v>
      </c>
      <c r="GD46">
        <v>1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255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256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7">
        <v>0.11</v>
      </c>
      <c r="BS47">
        <v>4</v>
      </c>
      <c r="BU47">
        <v>0</v>
      </c>
      <c r="BV47">
        <v>0</v>
      </c>
      <c r="BY47">
        <v>0</v>
      </c>
      <c r="BZ47" t="s">
        <v>116</v>
      </c>
      <c r="CA47" t="s">
        <v>116</v>
      </c>
      <c r="CB47" t="s">
        <v>116</v>
      </c>
      <c r="CC47" t="s">
        <v>116</v>
      </c>
      <c r="CE47" s="11">
        <v>0</v>
      </c>
      <c r="CF47" s="11">
        <v>0</v>
      </c>
      <c r="CG47" s="11">
        <v>-4.5474735088646412E-13</v>
      </c>
      <c r="CH47" s="11">
        <v>-4.5474735088646412E-13</v>
      </c>
      <c r="CI47" s="11">
        <v>-4783.5985264548954</v>
      </c>
      <c r="CJ47" s="11">
        <v>-853.81674876057036</v>
      </c>
      <c r="CK47" s="11">
        <v>-5192.7182223056743</v>
      </c>
      <c r="CM47" s="11">
        <f ca="1"/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30">
        <v>0</v>
      </c>
      <c r="DM47" s="30">
        <v>1</v>
      </c>
      <c r="DN47" s="30">
        <v>0</v>
      </c>
      <c r="DO47" s="30">
        <v>0</v>
      </c>
      <c r="DP47" s="30">
        <v>0</v>
      </c>
      <c r="DQ47" s="30">
        <v>0</v>
      </c>
      <c r="DR47" s="30">
        <v>0</v>
      </c>
      <c r="DS47" s="30">
        <v>0</v>
      </c>
      <c r="DT47" s="30">
        <v>0</v>
      </c>
      <c r="DU47" s="30">
        <v>0</v>
      </c>
      <c r="DV47" s="30">
        <v>0</v>
      </c>
      <c r="DW47" s="30">
        <v>0</v>
      </c>
      <c r="DX47" s="30">
        <v>0</v>
      </c>
      <c r="DY47" s="30">
        <v>4561.25</v>
      </c>
      <c r="DZ47" s="30">
        <v>0</v>
      </c>
      <c r="EA47" s="30">
        <v>0</v>
      </c>
      <c r="EB47" s="30">
        <v>0</v>
      </c>
      <c r="EC47" s="30">
        <v>0</v>
      </c>
      <c r="ED47" s="30">
        <v>0</v>
      </c>
      <c r="EE47" s="30">
        <v>0</v>
      </c>
      <c r="EF47" s="30">
        <v>0</v>
      </c>
      <c r="EG47" s="30">
        <v>0</v>
      </c>
      <c r="EH47" s="30">
        <v>0</v>
      </c>
      <c r="EI47" s="30">
        <v>0</v>
      </c>
      <c r="EJ47" s="30">
        <v>0</v>
      </c>
      <c r="EK47" s="30">
        <v>0</v>
      </c>
      <c r="EL47" s="30">
        <v>0</v>
      </c>
      <c r="EM47" s="30">
        <v>0</v>
      </c>
      <c r="EN47" s="30">
        <v>0</v>
      </c>
      <c r="EO47" s="30">
        <v>0</v>
      </c>
      <c r="EP47" s="30">
        <v>0</v>
      </c>
      <c r="EQ47" s="30">
        <v>0</v>
      </c>
      <c r="ER47" s="30">
        <v>0</v>
      </c>
      <c r="ES47" s="30">
        <v>0</v>
      </c>
      <c r="ET47" s="30">
        <v>0</v>
      </c>
      <c r="EU47" s="30">
        <v>0</v>
      </c>
      <c r="EV47" s="30">
        <v>0</v>
      </c>
      <c r="EW47" s="30">
        <v>0</v>
      </c>
      <c r="EX47" s="30">
        <v>0</v>
      </c>
      <c r="EY47" s="30">
        <v>0</v>
      </c>
      <c r="EZ47" s="30">
        <v>0</v>
      </c>
      <c r="FA47" s="30">
        <v>0</v>
      </c>
      <c r="FB47" s="30">
        <v>0</v>
      </c>
      <c r="FC47" s="30">
        <v>0</v>
      </c>
      <c r="FD47" s="30">
        <v>0</v>
      </c>
      <c r="FE47" s="30">
        <v>0</v>
      </c>
      <c r="FF47" s="30">
        <v>0</v>
      </c>
      <c r="FG47" s="30">
        <v>0</v>
      </c>
      <c r="FH47" s="30">
        <v>1</v>
      </c>
      <c r="FI47" s="30" t="s">
        <v>116</v>
      </c>
      <c r="FJ47" s="30" t="s">
        <v>116</v>
      </c>
      <c r="FK47" s="30">
        <v>4561.25</v>
      </c>
      <c r="FL47" s="30" t="s">
        <v>116</v>
      </c>
      <c r="FM47" s="30" t="s">
        <v>116</v>
      </c>
      <c r="FO47">
        <v>4</v>
      </c>
      <c r="FR47">
        <v>1</v>
      </c>
      <c r="FS47">
        <v>0</v>
      </c>
      <c r="FT47">
        <v>1</v>
      </c>
      <c r="FU47">
        <v>0</v>
      </c>
      <c r="FV47">
        <v>0</v>
      </c>
      <c r="FW47">
        <v>0.50166666699999996</v>
      </c>
      <c r="FX47">
        <v>1</v>
      </c>
      <c r="FY47">
        <v>-0.178335243</v>
      </c>
      <c r="FZ47">
        <v>8.9097610000000004E-3</v>
      </c>
      <c r="GA47">
        <v>0.5</v>
      </c>
      <c r="GB47">
        <v>0.5</v>
      </c>
      <c r="GC47">
        <v>1</v>
      </c>
      <c r="GD47">
        <v>1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255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256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7">
        <v>0.11</v>
      </c>
      <c r="BS48">
        <v>5</v>
      </c>
      <c r="BU48">
        <v>0</v>
      </c>
      <c r="BV48">
        <v>0</v>
      </c>
      <c r="BY48">
        <v>0</v>
      </c>
      <c r="BZ48" t="s">
        <v>116</v>
      </c>
      <c r="CA48" t="s">
        <v>116</v>
      </c>
      <c r="CB48" t="s">
        <v>116</v>
      </c>
      <c r="CC48" t="s">
        <v>116</v>
      </c>
      <c r="CE48" s="11">
        <v>0</v>
      </c>
      <c r="CF48" s="11">
        <v>0</v>
      </c>
      <c r="CG48" s="11">
        <v>0</v>
      </c>
      <c r="CH48" s="11">
        <v>0</v>
      </c>
      <c r="CI48" s="11">
        <v>-4783.5985264548954</v>
      </c>
      <c r="CJ48" s="11">
        <v>-853.81674876057036</v>
      </c>
      <c r="CK48" s="11">
        <v>-5192.7182223056743</v>
      </c>
      <c r="CM48" s="11">
        <f ca="1"/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30">
        <v>0</v>
      </c>
      <c r="DM48" s="30">
        <v>0.97940000000000005</v>
      </c>
      <c r="DN48" s="30">
        <v>5.5199999999999997E-3</v>
      </c>
      <c r="DO48" s="30">
        <v>7.7999999999999999E-4</v>
      </c>
      <c r="DP48" s="30">
        <v>1.4999999999999999E-4</v>
      </c>
      <c r="DQ48" s="30">
        <v>2.0000000000000002E-5</v>
      </c>
      <c r="DR48" s="30">
        <v>8.0000000000000007E-5</v>
      </c>
      <c r="DS48" s="30">
        <v>2.3000000000000001E-4</v>
      </c>
      <c r="DT48" s="30">
        <v>1.3820000000000001E-2</v>
      </c>
      <c r="DU48" s="30">
        <v>0</v>
      </c>
      <c r="DV48" s="30">
        <v>0</v>
      </c>
      <c r="DW48" s="30">
        <v>0</v>
      </c>
      <c r="DX48" s="30">
        <v>0</v>
      </c>
      <c r="DY48" s="30">
        <v>4309.66986</v>
      </c>
      <c r="DZ48" s="30">
        <v>25.193650000000002</v>
      </c>
      <c r="EA48" s="30">
        <v>3.5495899999999998</v>
      </c>
      <c r="EB48" s="30">
        <v>0.67971000000000004</v>
      </c>
      <c r="EC48" s="30">
        <v>7.5520000000000004E-2</v>
      </c>
      <c r="ED48" s="30">
        <v>0.37762000000000001</v>
      </c>
      <c r="EE48" s="30">
        <v>1.0607899999999999</v>
      </c>
      <c r="EF48" s="30">
        <v>63.041849999999997</v>
      </c>
      <c r="EG48" s="30">
        <v>0</v>
      </c>
      <c r="EH48" s="30">
        <v>0</v>
      </c>
      <c r="EI48" s="30">
        <v>0</v>
      </c>
      <c r="EJ48" s="30">
        <v>0</v>
      </c>
      <c r="EK48" s="30">
        <v>157.6014261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63.2491159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0.98586300000000004</v>
      </c>
      <c r="FI48" s="30" t="s">
        <v>116</v>
      </c>
      <c r="FJ48" s="30" t="s">
        <v>116</v>
      </c>
      <c r="FK48" s="30">
        <v>4339.1683270000003</v>
      </c>
      <c r="FL48" s="30" t="s">
        <v>116</v>
      </c>
      <c r="FM48" s="30" t="s">
        <v>116</v>
      </c>
      <c r="FO48">
        <v>4</v>
      </c>
      <c r="FR48">
        <v>1</v>
      </c>
      <c r="FS48">
        <v>0</v>
      </c>
      <c r="FT48">
        <v>1</v>
      </c>
      <c r="FU48">
        <v>0</v>
      </c>
      <c r="FV48">
        <v>0</v>
      </c>
      <c r="FW48">
        <v>0.50166666699999996</v>
      </c>
      <c r="FX48">
        <v>1</v>
      </c>
      <c r="FY48">
        <v>-3.8302450000000002E-2</v>
      </c>
      <c r="FZ48">
        <v>8.1209990000000003E-3</v>
      </c>
      <c r="GA48">
        <v>0.5</v>
      </c>
      <c r="GB48">
        <v>0.5</v>
      </c>
      <c r="GC48">
        <v>1</v>
      </c>
      <c r="GD48">
        <v>1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255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256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7">
        <v>0.11</v>
      </c>
      <c r="BS49">
        <v>6</v>
      </c>
      <c r="BU49">
        <v>0</v>
      </c>
      <c r="BV49">
        <v>0</v>
      </c>
      <c r="BY49">
        <v>0</v>
      </c>
      <c r="BZ49" t="s">
        <v>116</v>
      </c>
      <c r="CA49" t="s">
        <v>116</v>
      </c>
      <c r="CB49" t="s">
        <v>116</v>
      </c>
      <c r="CC49" t="s">
        <v>116</v>
      </c>
      <c r="CE49" s="11">
        <v>0</v>
      </c>
      <c r="CF49" s="11">
        <v>0</v>
      </c>
      <c r="CG49" s="11">
        <v>0</v>
      </c>
      <c r="CH49" s="11">
        <v>0</v>
      </c>
      <c r="CI49" s="11">
        <v>-4783.5985264548954</v>
      </c>
      <c r="CJ49" s="11">
        <v>-853.81674876057036</v>
      </c>
      <c r="CK49" s="11">
        <v>-5192.7182223056743</v>
      </c>
      <c r="CM49" s="11">
        <f ca="1"/>
        <v>1</v>
      </c>
      <c r="CN49">
        <v>1</v>
      </c>
      <c r="CO49" t="s">
        <v>116</v>
      </c>
      <c r="CP49">
        <v>217.48</v>
      </c>
      <c r="CQ49" t="s">
        <v>116</v>
      </c>
      <c r="CR49">
        <v>217.48</v>
      </c>
      <c r="CS49" t="s">
        <v>116</v>
      </c>
      <c r="CT49">
        <v>166.24</v>
      </c>
      <c r="CU49" t="s">
        <v>116</v>
      </c>
      <c r="CV49">
        <v>160.88</v>
      </c>
      <c r="CW49" t="s">
        <v>116</v>
      </c>
      <c r="CX49">
        <v>5.36</v>
      </c>
      <c r="CY49" t="s">
        <v>116</v>
      </c>
      <c r="DA49">
        <v>-0.29248030000000003</v>
      </c>
      <c r="DB49">
        <v>10.593678949999999</v>
      </c>
      <c r="DC49">
        <v>-0.29248030000000003</v>
      </c>
      <c r="DL49" s="30">
        <v>0</v>
      </c>
      <c r="DM49" s="30">
        <v>0.95936999999999995</v>
      </c>
      <c r="DN49" s="30">
        <v>6.6699999999999997E-3</v>
      </c>
      <c r="DO49" s="30">
        <v>4.79E-3</v>
      </c>
      <c r="DP49" s="30">
        <v>8.9999999999999998E-4</v>
      </c>
      <c r="DQ49" s="30">
        <v>5.0000000000000002E-5</v>
      </c>
      <c r="DR49" s="30">
        <v>9.0000000000000006E-5</v>
      </c>
      <c r="DS49" s="30">
        <v>4.4999999999999999E-4</v>
      </c>
      <c r="DT49" s="30">
        <v>1.354E-2</v>
      </c>
      <c r="DU49" s="30">
        <v>8.0000000000000007E-5</v>
      </c>
      <c r="DV49" s="30">
        <v>2.3000000000000001E-4</v>
      </c>
      <c r="DW49" s="30">
        <v>1.3820000000000001E-2</v>
      </c>
      <c r="DX49" s="30">
        <v>0</v>
      </c>
      <c r="DY49" s="30">
        <v>4065.0016000000001</v>
      </c>
      <c r="DZ49" s="30">
        <v>29.343889999999998</v>
      </c>
      <c r="EA49" s="30">
        <v>21.703959999999999</v>
      </c>
      <c r="EB49" s="30">
        <v>4.1025200000000002</v>
      </c>
      <c r="EC49" s="30">
        <v>0.23774999999999999</v>
      </c>
      <c r="ED49" s="30">
        <v>0.40322000000000002</v>
      </c>
      <c r="EE49" s="30">
        <v>1.99674</v>
      </c>
      <c r="EF49" s="30">
        <v>59.589179999999999</v>
      </c>
      <c r="EG49" s="30">
        <v>0.37762000000000001</v>
      </c>
      <c r="EH49" s="30">
        <v>1.0607899999999999</v>
      </c>
      <c r="EI49" s="30">
        <v>63.041849999999997</v>
      </c>
      <c r="EJ49" s="30">
        <v>0</v>
      </c>
      <c r="EK49" s="30">
        <v>156.71760560000001</v>
      </c>
      <c r="EL49" s="30">
        <v>7.1881561999999996E-2</v>
      </c>
      <c r="EM49" s="30">
        <v>0</v>
      </c>
      <c r="EN49" s="30">
        <v>0</v>
      </c>
      <c r="EO49" s="30">
        <v>0</v>
      </c>
      <c r="EP49" s="30">
        <v>0</v>
      </c>
      <c r="EQ49" s="30">
        <v>0</v>
      </c>
      <c r="ER49" s="30">
        <v>0</v>
      </c>
      <c r="ES49" s="30">
        <v>0</v>
      </c>
      <c r="ET49" s="30">
        <v>0</v>
      </c>
      <c r="EU49" s="30">
        <v>0</v>
      </c>
      <c r="EV49" s="30">
        <v>0</v>
      </c>
      <c r="EW49" s="30">
        <v>59.831512719999999</v>
      </c>
      <c r="EX49" s="30">
        <v>2.8847741999999999E-2</v>
      </c>
      <c r="EY49" s="30">
        <v>0</v>
      </c>
      <c r="EZ49" s="30">
        <v>0</v>
      </c>
      <c r="FA49" s="30">
        <v>0</v>
      </c>
      <c r="FB49" s="30">
        <v>0</v>
      </c>
      <c r="FC49" s="30">
        <v>0</v>
      </c>
      <c r="FD49" s="30">
        <v>0</v>
      </c>
      <c r="FE49" s="30">
        <v>0</v>
      </c>
      <c r="FF49" s="30">
        <v>0</v>
      </c>
      <c r="FG49" s="30">
        <v>0</v>
      </c>
      <c r="FH49" s="30">
        <v>0.97178399999999998</v>
      </c>
      <c r="FI49" s="30" t="s">
        <v>116</v>
      </c>
      <c r="FJ49" s="30" t="s">
        <v>116</v>
      </c>
      <c r="FK49" s="30">
        <v>4120.3897040000002</v>
      </c>
      <c r="FL49" s="30" t="s">
        <v>116</v>
      </c>
      <c r="FM49" s="30" t="s">
        <v>116</v>
      </c>
      <c r="FO49">
        <v>4</v>
      </c>
      <c r="FR49">
        <v>1</v>
      </c>
      <c r="FS49">
        <v>0</v>
      </c>
      <c r="FT49">
        <v>1</v>
      </c>
      <c r="FU49">
        <v>0</v>
      </c>
      <c r="FV49">
        <v>0</v>
      </c>
      <c r="FW49">
        <v>0.50166666699999996</v>
      </c>
      <c r="FX49">
        <v>1</v>
      </c>
      <c r="FY49">
        <v>-2.209829E-2</v>
      </c>
      <c r="FZ49">
        <v>7.787118E-3</v>
      </c>
      <c r="GA49">
        <v>0.5</v>
      </c>
      <c r="GB49">
        <v>0.5</v>
      </c>
      <c r="GC49">
        <v>1</v>
      </c>
      <c r="GD49">
        <v>1</v>
      </c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255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256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7">
        <v>0.11</v>
      </c>
      <c r="BS50">
        <v>7</v>
      </c>
      <c r="BU50">
        <v>0</v>
      </c>
      <c r="BV50">
        <v>0</v>
      </c>
      <c r="BY50">
        <v>0</v>
      </c>
      <c r="BZ50" t="s">
        <v>116</v>
      </c>
      <c r="CA50" t="s">
        <v>116</v>
      </c>
      <c r="CB50" t="s">
        <v>116</v>
      </c>
      <c r="CC50" t="s">
        <v>116</v>
      </c>
      <c r="CE50" s="11">
        <v>0</v>
      </c>
      <c r="CF50" s="11">
        <v>0</v>
      </c>
      <c r="CG50" s="11">
        <v>0</v>
      </c>
      <c r="CH50" s="11">
        <v>0</v>
      </c>
      <c r="CI50" s="11">
        <v>-4783.5985264548954</v>
      </c>
      <c r="CJ50" s="11">
        <v>-853.81674876057036</v>
      </c>
      <c r="CK50" s="11">
        <v>-5192.7182223056743</v>
      </c>
      <c r="CM50" s="11">
        <f ca="1"/>
        <v>1</v>
      </c>
      <c r="CN50">
        <v>1</v>
      </c>
      <c r="CO50" t="s">
        <v>116</v>
      </c>
      <c r="CP50">
        <v>56.6</v>
      </c>
      <c r="CQ50" t="s">
        <v>116</v>
      </c>
      <c r="CR50">
        <v>56.6</v>
      </c>
      <c r="CS50" t="s">
        <v>116</v>
      </c>
      <c r="CT50">
        <v>163.96</v>
      </c>
      <c r="CU50" t="s">
        <v>116</v>
      </c>
      <c r="CV50">
        <v>160.88</v>
      </c>
      <c r="CW50" t="s">
        <v>116</v>
      </c>
      <c r="CX50">
        <v>3.08</v>
      </c>
      <c r="CY50" t="s">
        <v>116</v>
      </c>
      <c r="DA50">
        <v>-0.26422275499999998</v>
      </c>
      <c r="DB50">
        <v>10.59427651</v>
      </c>
      <c r="DC50">
        <v>-0.26422275499999998</v>
      </c>
      <c r="DL50" s="30">
        <v>0</v>
      </c>
      <c r="DM50" s="30">
        <v>0.94020000000000004</v>
      </c>
      <c r="DN50" s="30">
        <v>6.8199999999999997E-3</v>
      </c>
      <c r="DO50" s="30">
        <v>5.9100000000000003E-3</v>
      </c>
      <c r="DP50" s="30">
        <v>4.1000000000000003E-3</v>
      </c>
      <c r="DQ50" s="30">
        <v>8.0000000000000007E-5</v>
      </c>
      <c r="DR50" s="30">
        <v>1E-4</v>
      </c>
      <c r="DS50" s="30">
        <v>1.2999999999999999E-3</v>
      </c>
      <c r="DT50" s="30">
        <v>1.328E-2</v>
      </c>
      <c r="DU50" s="30">
        <v>1.7000000000000001E-4</v>
      </c>
      <c r="DV50" s="30">
        <v>6.8000000000000005E-4</v>
      </c>
      <c r="DW50" s="30">
        <v>2.7359999999999999E-2</v>
      </c>
      <c r="DX50" s="30">
        <v>0</v>
      </c>
      <c r="DY50" s="30">
        <v>3828.1422600000001</v>
      </c>
      <c r="DZ50" s="30">
        <v>28.886510000000001</v>
      </c>
      <c r="EA50" s="30">
        <v>25.877459999999999</v>
      </c>
      <c r="EB50" s="30">
        <v>18.547889999999999</v>
      </c>
      <c r="EC50" s="30">
        <v>0.35854000000000003</v>
      </c>
      <c r="ED50" s="30">
        <v>0.41438000000000003</v>
      </c>
      <c r="EE50" s="30">
        <v>5.80558</v>
      </c>
      <c r="EF50" s="30">
        <v>56.283230000000003</v>
      </c>
      <c r="EG50" s="30">
        <v>0.78083999999999998</v>
      </c>
      <c r="EH50" s="30">
        <v>3.0575199999999998</v>
      </c>
      <c r="EI50" s="30">
        <v>122.63102000000001</v>
      </c>
      <c r="EJ50" s="30">
        <v>0</v>
      </c>
      <c r="EK50" s="30">
        <v>155.89667</v>
      </c>
      <c r="EL50" s="30">
        <v>0.116074102</v>
      </c>
      <c r="EM50" s="30">
        <v>6.1095317000000003E-2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56.514610419999997</v>
      </c>
      <c r="EX50" s="30">
        <v>4.4613235000000001E-2</v>
      </c>
      <c r="EY50" s="30">
        <v>2.4518971000000001E-2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0.95710899999999999</v>
      </c>
      <c r="FI50" s="30" t="s">
        <v>116</v>
      </c>
      <c r="FJ50" s="30" t="s">
        <v>116</v>
      </c>
      <c r="FK50" s="30">
        <v>3901.8126659999998</v>
      </c>
      <c r="FL50" s="30" t="s">
        <v>116</v>
      </c>
      <c r="FM50" s="30" t="s">
        <v>116</v>
      </c>
      <c r="FO50">
        <v>4</v>
      </c>
      <c r="FR50">
        <v>1</v>
      </c>
      <c r="FS50">
        <v>0</v>
      </c>
      <c r="FT50">
        <v>1</v>
      </c>
      <c r="FU50">
        <v>0</v>
      </c>
      <c r="FV50">
        <v>0</v>
      </c>
      <c r="FW50">
        <v>0.50166666699999996</v>
      </c>
      <c r="FX50">
        <v>1</v>
      </c>
      <c r="FY50">
        <v>6.1592549999999998E-3</v>
      </c>
      <c r="FZ50">
        <v>8.3846849999999994E-3</v>
      </c>
      <c r="GA50">
        <v>0.5</v>
      </c>
      <c r="GB50">
        <v>0.5</v>
      </c>
      <c r="GC50">
        <v>1</v>
      </c>
      <c r="GD50">
        <v>1</v>
      </c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255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256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7">
        <v>0.11</v>
      </c>
      <c r="BS51">
        <v>8</v>
      </c>
      <c r="BU51">
        <v>0</v>
      </c>
      <c r="BV51">
        <v>0</v>
      </c>
      <c r="BY51">
        <v>0</v>
      </c>
      <c r="BZ51" t="s">
        <v>116</v>
      </c>
      <c r="CA51" t="s">
        <v>116</v>
      </c>
      <c r="CB51" t="s">
        <v>116</v>
      </c>
      <c r="CC51" t="s">
        <v>116</v>
      </c>
      <c r="CE51" s="11">
        <v>0</v>
      </c>
      <c r="CF51" s="11">
        <v>0</v>
      </c>
      <c r="CG51" s="11">
        <v>0</v>
      </c>
      <c r="CH51" s="11">
        <v>0</v>
      </c>
      <c r="CI51" s="11">
        <v>-4783.5985264548954</v>
      </c>
      <c r="CJ51" s="11">
        <v>-853.81674876057036</v>
      </c>
      <c r="CK51" s="11">
        <v>-5192.7182223056743</v>
      </c>
      <c r="CM51" s="11">
        <f ca="1"/>
        <v>1</v>
      </c>
      <c r="CN51">
        <v>1</v>
      </c>
      <c r="CO51" t="s">
        <v>116</v>
      </c>
      <c r="CP51">
        <v>-104.28</v>
      </c>
      <c r="CQ51" t="s">
        <v>116</v>
      </c>
      <c r="CR51">
        <v>-104.28</v>
      </c>
      <c r="CS51" t="s">
        <v>116</v>
      </c>
      <c r="CT51">
        <v>161.68</v>
      </c>
      <c r="CU51" t="s">
        <v>116</v>
      </c>
      <c r="CV51">
        <v>160.88</v>
      </c>
      <c r="CW51" t="s">
        <v>116</v>
      </c>
      <c r="CX51">
        <v>0.8</v>
      </c>
      <c r="CY51" t="s">
        <v>116</v>
      </c>
      <c r="DA51">
        <v>-0.272299018</v>
      </c>
      <c r="DB51">
        <v>10.59569104</v>
      </c>
      <c r="DC51">
        <v>-0.272299018</v>
      </c>
      <c r="DL51" s="30">
        <v>0</v>
      </c>
      <c r="DM51" s="30">
        <v>0.92142000000000002</v>
      </c>
      <c r="DN51" s="30">
        <v>6.9199999999999999E-3</v>
      </c>
      <c r="DO51" s="30">
        <v>6.1199999999999996E-3</v>
      </c>
      <c r="DP51" s="30">
        <v>5.1399999999999996E-3</v>
      </c>
      <c r="DQ51" s="30">
        <v>1E-4</v>
      </c>
      <c r="DR51" s="30">
        <v>1E-4</v>
      </c>
      <c r="DS51" s="30">
        <v>4.28E-3</v>
      </c>
      <c r="DT51" s="30">
        <v>1.303E-2</v>
      </c>
      <c r="DU51" s="30">
        <v>2.7E-4</v>
      </c>
      <c r="DV51" s="30">
        <v>1.98E-3</v>
      </c>
      <c r="DW51" s="30">
        <v>4.0640000000000003E-2</v>
      </c>
      <c r="DX51" s="30">
        <v>0</v>
      </c>
      <c r="DY51" s="30">
        <v>3597.0250999999998</v>
      </c>
      <c r="DZ51" s="30">
        <v>28.179099999999998</v>
      </c>
      <c r="EA51" s="30">
        <v>25.79241</v>
      </c>
      <c r="EB51" s="30">
        <v>22.417020000000001</v>
      </c>
      <c r="EC51" s="30">
        <v>0.43353000000000003</v>
      </c>
      <c r="ED51" s="30">
        <v>0.42881999999999998</v>
      </c>
      <c r="EE51" s="30">
        <v>19.171800000000001</v>
      </c>
      <c r="EF51" s="30">
        <v>53.057589999999998</v>
      </c>
      <c r="EG51" s="30">
        <v>1.1952199999999999</v>
      </c>
      <c r="EH51" s="30">
        <v>8.8630999999999993</v>
      </c>
      <c r="EI51" s="30">
        <v>178.91426000000001</v>
      </c>
      <c r="EJ51" s="30">
        <v>0</v>
      </c>
      <c r="EK51" s="30">
        <v>155.04430120000001</v>
      </c>
      <c r="EL51" s="30">
        <v>0.14418705500000001</v>
      </c>
      <c r="EM51" s="30">
        <v>8.7737535000000005E-2</v>
      </c>
      <c r="EN51" s="30">
        <v>3.1076979000000001E-2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53.259531080000002</v>
      </c>
      <c r="EX51" s="30">
        <v>5.2983245999999998E-2</v>
      </c>
      <c r="EY51" s="30">
        <v>3.3618668999999997E-2</v>
      </c>
      <c r="EZ51" s="30">
        <v>1.2471914000000001E-2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0.93970100000000001</v>
      </c>
      <c r="FI51" s="30" t="s">
        <v>116</v>
      </c>
      <c r="FJ51" s="30" t="s">
        <v>116</v>
      </c>
      <c r="FK51" s="30">
        <v>3673.8471500000001</v>
      </c>
      <c r="FL51" s="30" t="s">
        <v>116</v>
      </c>
      <c r="FM51" s="30" t="s">
        <v>116</v>
      </c>
      <c r="FO51">
        <v>4</v>
      </c>
      <c r="FR51">
        <v>1</v>
      </c>
      <c r="FS51">
        <v>0</v>
      </c>
      <c r="FT51">
        <v>1</v>
      </c>
      <c r="FU51">
        <v>0</v>
      </c>
      <c r="FV51">
        <v>0</v>
      </c>
      <c r="FW51">
        <v>0.50166666699999996</v>
      </c>
      <c r="FX51">
        <v>1</v>
      </c>
      <c r="FY51">
        <v>-1.917008E-3</v>
      </c>
      <c r="FZ51">
        <v>9.7992119999999999E-3</v>
      </c>
      <c r="GA51">
        <v>0.5</v>
      </c>
      <c r="GB51">
        <v>0.5</v>
      </c>
      <c r="GC51">
        <v>1</v>
      </c>
      <c r="GD51">
        <v>1</v>
      </c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257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258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7">
        <v>0.21</v>
      </c>
      <c r="BS52">
        <v>3</v>
      </c>
      <c r="BU52">
        <v>0</v>
      </c>
      <c r="BV52">
        <v>0</v>
      </c>
      <c r="BY52">
        <v>1</v>
      </c>
      <c r="BZ52" s="9">
        <v>2253.31</v>
      </c>
      <c r="CA52" t="s">
        <v>116</v>
      </c>
      <c r="CB52" t="s">
        <v>116</v>
      </c>
      <c r="CC52" t="s">
        <v>116</v>
      </c>
      <c r="CE52" s="11">
        <v>2253.31</v>
      </c>
      <c r="CF52" s="11">
        <v>0</v>
      </c>
      <c r="CG52" s="11">
        <v>0</v>
      </c>
      <c r="CH52" s="11">
        <v>0</v>
      </c>
      <c r="CI52" s="11">
        <v>-69.100553772293125</v>
      </c>
      <c r="CJ52" s="11">
        <v>-31.903114083333328</v>
      </c>
      <c r="CK52" s="11">
        <v>-101.00366785562646</v>
      </c>
      <c r="CM52" s="11">
        <f ca="1"/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116</v>
      </c>
      <c r="CU52" t="s">
        <v>116</v>
      </c>
      <c r="CV52" t="s">
        <v>116</v>
      </c>
      <c r="CW52" t="s">
        <v>116</v>
      </c>
      <c r="CX52" t="s">
        <v>116</v>
      </c>
      <c r="CY52" t="s">
        <v>116</v>
      </c>
      <c r="DA52">
        <v>-0.70462933100000003</v>
      </c>
      <c r="DB52">
        <v>0.54647117199999995</v>
      </c>
      <c r="DC52">
        <v>-0.70462933100000003</v>
      </c>
      <c r="DL52" s="30">
        <v>0</v>
      </c>
      <c r="DM52" s="30">
        <v>0.90315000000000001</v>
      </c>
      <c r="DN52" s="30">
        <v>6.77E-3</v>
      </c>
      <c r="DO52" s="30">
        <v>6.2100000000000002E-3</v>
      </c>
      <c r="DP52" s="30">
        <v>5.3499999999999997E-3</v>
      </c>
      <c r="DQ52" s="30">
        <v>1.1E-4</v>
      </c>
      <c r="DR52" s="30">
        <v>1E-4</v>
      </c>
      <c r="DS52" s="30">
        <v>5.2199999999999998E-3</v>
      </c>
      <c r="DT52" s="30">
        <v>1.2789999999999999E-2</v>
      </c>
      <c r="DU52" s="30">
        <v>3.6999999999999999E-4</v>
      </c>
      <c r="DV52" s="30">
        <v>6.2500000000000003E-3</v>
      </c>
      <c r="DW52" s="30">
        <v>5.3670000000000002E-2</v>
      </c>
      <c r="DX52" s="30">
        <v>0</v>
      </c>
      <c r="DY52" s="30">
        <v>3371.9311699999998</v>
      </c>
      <c r="DZ52" s="30">
        <v>26.42117</v>
      </c>
      <c r="EA52" s="30">
        <v>25.127970000000001</v>
      </c>
      <c r="EB52" s="30">
        <v>22.471509999999999</v>
      </c>
      <c r="EC52" s="30">
        <v>0.44174000000000002</v>
      </c>
      <c r="ED52" s="30">
        <v>0.41674</v>
      </c>
      <c r="EE52" s="30">
        <v>22.639890000000001</v>
      </c>
      <c r="EF52" s="30">
        <v>49.941380000000002</v>
      </c>
      <c r="EG52" s="30">
        <v>1.6240399999999999</v>
      </c>
      <c r="EH52" s="30">
        <v>28.03491</v>
      </c>
      <c r="EI52" s="30">
        <v>231.97183999999999</v>
      </c>
      <c r="EJ52" s="30">
        <v>0</v>
      </c>
      <c r="EK52" s="30">
        <v>154.1632678</v>
      </c>
      <c r="EL52" s="30">
        <v>0.157123814</v>
      </c>
      <c r="EM52" s="30">
        <v>9.5752548000000007E-2</v>
      </c>
      <c r="EN52" s="30">
        <v>3.9446662E-2</v>
      </c>
      <c r="EO52" s="30">
        <v>0</v>
      </c>
      <c r="EP52" s="30">
        <v>0</v>
      </c>
      <c r="EQ52" s="30">
        <v>0</v>
      </c>
      <c r="ER52" s="30">
        <v>0</v>
      </c>
      <c r="ES52" s="30">
        <v>0</v>
      </c>
      <c r="ET52" s="30">
        <v>0</v>
      </c>
      <c r="EU52" s="30">
        <v>0</v>
      </c>
      <c r="EV52" s="30">
        <v>0</v>
      </c>
      <c r="EW52" s="30">
        <v>50.067146719999997</v>
      </c>
      <c r="EX52" s="30">
        <v>5.4984491000000003E-2</v>
      </c>
      <c r="EY52" s="30">
        <v>3.4895613999999998E-2</v>
      </c>
      <c r="EZ52" s="30">
        <v>1.5059151E-2</v>
      </c>
      <c r="FA52" s="30">
        <v>0</v>
      </c>
      <c r="FB52" s="30">
        <v>0</v>
      </c>
      <c r="FC52" s="30">
        <v>0</v>
      </c>
      <c r="FD52" s="30">
        <v>0</v>
      </c>
      <c r="FE52" s="30">
        <v>0</v>
      </c>
      <c r="FF52" s="30">
        <v>0</v>
      </c>
      <c r="FG52" s="30">
        <v>0</v>
      </c>
      <c r="FH52" s="30">
        <v>0.92158300000000004</v>
      </c>
      <c r="FI52" s="30" t="s">
        <v>116</v>
      </c>
      <c r="FJ52" s="30" t="s">
        <v>116</v>
      </c>
      <c r="FK52" s="30">
        <v>3446.393552</v>
      </c>
      <c r="FL52" s="30" t="s">
        <v>116</v>
      </c>
      <c r="FM52" s="30" t="s">
        <v>116</v>
      </c>
      <c r="FO52">
        <v>7</v>
      </c>
      <c r="FR52">
        <v>1</v>
      </c>
      <c r="FS52">
        <v>0</v>
      </c>
      <c r="FT52">
        <v>1</v>
      </c>
      <c r="FU52">
        <v>0</v>
      </c>
      <c r="FV52">
        <v>0</v>
      </c>
      <c r="FW52">
        <v>0.50166666699999996</v>
      </c>
      <c r="FX52">
        <v>0</v>
      </c>
      <c r="FY52">
        <v>-1.1124261E-2</v>
      </c>
      <c r="FZ52">
        <v>1.1126319000000001E-2</v>
      </c>
      <c r="GA52">
        <v>0</v>
      </c>
      <c r="GB52">
        <v>0</v>
      </c>
      <c r="GC52">
        <v>0</v>
      </c>
      <c r="GD52">
        <v>1</v>
      </c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257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258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7">
        <v>0.21</v>
      </c>
      <c r="BS53">
        <v>4</v>
      </c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 s="11">
        <v>2184.2094462277068</v>
      </c>
      <c r="CF53" s="11">
        <v>-69.100553772293125</v>
      </c>
      <c r="CG53" s="11">
        <v>-31.903114083333328</v>
      </c>
      <c r="CH53" s="11">
        <v>-101.00366785562645</v>
      </c>
      <c r="CI53" s="11">
        <v>-69.100553772293125</v>
      </c>
      <c r="CJ53" s="11">
        <v>-31.903114083333328</v>
      </c>
      <c r="CK53" s="11">
        <v>-101.00366785562645</v>
      </c>
      <c r="CM53" s="11">
        <f ca="1"/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30">
        <v>0</v>
      </c>
      <c r="DM53" s="30">
        <v>0.88453000000000004</v>
      </c>
      <c r="DN53" s="30">
        <v>7.3699999999999998E-3</v>
      </c>
      <c r="DO53" s="30">
        <v>6.0899999999999999E-3</v>
      </c>
      <c r="DP53" s="30">
        <v>5.4200000000000003E-3</v>
      </c>
      <c r="DQ53" s="30">
        <v>1.1E-4</v>
      </c>
      <c r="DR53" s="30">
        <v>1E-4</v>
      </c>
      <c r="DS53" s="30">
        <v>5.45E-3</v>
      </c>
      <c r="DT53" s="30">
        <v>1.252E-2</v>
      </c>
      <c r="DU53" s="30">
        <v>4.8000000000000001E-4</v>
      </c>
      <c r="DV53" s="30">
        <v>1.1480000000000001E-2</v>
      </c>
      <c r="DW53" s="30">
        <v>6.6460000000000005E-2</v>
      </c>
      <c r="DX53" s="30">
        <v>0</v>
      </c>
      <c r="DY53" s="30">
        <v>3149.6579999999999</v>
      </c>
      <c r="DZ53" s="30">
        <v>27.52262</v>
      </c>
      <c r="EA53" s="30">
        <v>23.636140000000001</v>
      </c>
      <c r="EB53" s="30">
        <v>21.872389999999999</v>
      </c>
      <c r="EC53" s="30">
        <v>0.42481000000000002</v>
      </c>
      <c r="ED53" s="30">
        <v>0.39445999999999998</v>
      </c>
      <c r="EE53" s="30">
        <v>22.71086</v>
      </c>
      <c r="EF53" s="30">
        <v>46.741680000000002</v>
      </c>
      <c r="EG53" s="30">
        <v>2.0407899999999999</v>
      </c>
      <c r="EH53" s="30">
        <v>50.674799999999998</v>
      </c>
      <c r="EI53" s="30">
        <v>281.91322000000002</v>
      </c>
      <c r="EJ53" s="30">
        <v>0</v>
      </c>
      <c r="EK53" s="30">
        <v>153.1326876</v>
      </c>
      <c r="EL53" s="30">
        <v>0.15925476299999999</v>
      </c>
      <c r="EM53" s="30">
        <v>9.8991966000000001E-2</v>
      </c>
      <c r="EN53" s="30">
        <v>4.1651702999999998E-2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46.900713699999997</v>
      </c>
      <c r="EX53" s="30">
        <v>5.2767746999999997E-2</v>
      </c>
      <c r="EY53" s="30">
        <v>3.4195396000000003E-2</v>
      </c>
      <c r="EZ53" s="30">
        <v>1.5097473E-2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0.90351700000000001</v>
      </c>
      <c r="FI53" s="30" t="s">
        <v>116</v>
      </c>
      <c r="FJ53" s="30" t="s">
        <v>116</v>
      </c>
      <c r="FK53" s="30">
        <v>3223.1139629999998</v>
      </c>
      <c r="FL53" s="30" t="s">
        <v>116</v>
      </c>
      <c r="FM53" s="30" t="s">
        <v>116</v>
      </c>
      <c r="FO53">
        <v>7</v>
      </c>
      <c r="FR53">
        <v>1</v>
      </c>
      <c r="FS53">
        <v>0</v>
      </c>
      <c r="FT53">
        <v>1</v>
      </c>
      <c r="FU53">
        <v>0</v>
      </c>
      <c r="FV53">
        <v>0</v>
      </c>
      <c r="FW53">
        <v>0.50166666699999996</v>
      </c>
      <c r="FX53">
        <v>0</v>
      </c>
      <c r="FY53">
        <v>-0.178335243</v>
      </c>
      <c r="FZ53">
        <v>8.9097610000000004E-3</v>
      </c>
      <c r="GA53">
        <v>0</v>
      </c>
      <c r="GB53">
        <v>0</v>
      </c>
      <c r="GC53">
        <v>0</v>
      </c>
      <c r="GD53">
        <v>1</v>
      </c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257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258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7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 s="11">
        <v>2114.1305437815877</v>
      </c>
      <c r="CF54" s="11">
        <v>-70.078902446119173</v>
      </c>
      <c r="CG54" s="11">
        <v>-30.92476540950728</v>
      </c>
      <c r="CH54" s="11">
        <v>-101.00366785562645</v>
      </c>
      <c r="CI54" s="11">
        <v>-139.1794562184123</v>
      </c>
      <c r="CJ54" s="11">
        <v>-62.827879492840609</v>
      </c>
      <c r="CK54" s="11">
        <v>-202.00733571125289</v>
      </c>
      <c r="CM54" s="11">
        <f ca="1"/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30">
        <v>0</v>
      </c>
      <c r="DM54" s="30">
        <v>0.86597000000000002</v>
      </c>
      <c r="DN54" s="30">
        <v>7.7099999999999998E-3</v>
      </c>
      <c r="DO54" s="30">
        <v>6.4999999999999997E-3</v>
      </c>
      <c r="DP54" s="30">
        <v>5.3499999999999997E-3</v>
      </c>
      <c r="DQ54" s="30">
        <v>1.1E-4</v>
      </c>
      <c r="DR54" s="30">
        <v>1E-4</v>
      </c>
      <c r="DS54" s="30">
        <v>5.5199999999999997E-3</v>
      </c>
      <c r="DT54" s="30">
        <v>1.226E-2</v>
      </c>
      <c r="DU54" s="30">
        <v>5.8E-4</v>
      </c>
      <c r="DV54" s="30">
        <v>1.6920000000000001E-2</v>
      </c>
      <c r="DW54" s="30">
        <v>7.8979999999999995E-2</v>
      </c>
      <c r="DX54" s="30">
        <v>0</v>
      </c>
      <c r="DY54" s="30">
        <v>2931.9460100000001</v>
      </c>
      <c r="DZ54" s="30">
        <v>27.437519999999999</v>
      </c>
      <c r="EA54" s="30">
        <v>24.130099999999999</v>
      </c>
      <c r="EB54" s="30">
        <v>20.67014</v>
      </c>
      <c r="EC54" s="30">
        <v>0.41788999999999998</v>
      </c>
      <c r="ED54" s="30">
        <v>0.37508999999999998</v>
      </c>
      <c r="EE54" s="30">
        <v>22.1021</v>
      </c>
      <c r="EF54" s="30">
        <v>43.656660000000002</v>
      </c>
      <c r="EG54" s="30">
        <v>2.4352399999999998</v>
      </c>
      <c r="EH54" s="30">
        <v>73.385660000000001</v>
      </c>
      <c r="EI54" s="30">
        <v>328.6549</v>
      </c>
      <c r="EJ54" s="30">
        <v>0</v>
      </c>
      <c r="EK54" s="30">
        <v>152.0674281</v>
      </c>
      <c r="EL54" s="30">
        <v>0.16912792800000001</v>
      </c>
      <c r="EM54" s="30">
        <v>9.9084221E-2</v>
      </c>
      <c r="EN54" s="30">
        <v>4.2803164999999997E-2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43.801775419999998</v>
      </c>
      <c r="EX54" s="30">
        <v>5.2842898999999999E-2</v>
      </c>
      <c r="EY54" s="30">
        <v>3.2370686000000003E-2</v>
      </c>
      <c r="EZ54" s="30">
        <v>1.4700684E-2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0.88563700000000001</v>
      </c>
      <c r="FI54" s="30" t="s">
        <v>116</v>
      </c>
      <c r="FJ54" s="30" t="s">
        <v>116</v>
      </c>
      <c r="FK54" s="30">
        <v>3004.6016639999998</v>
      </c>
      <c r="FL54" s="30" t="s">
        <v>116</v>
      </c>
      <c r="FM54" s="30" t="s">
        <v>116</v>
      </c>
      <c r="FO54">
        <v>7</v>
      </c>
      <c r="FR54">
        <v>1</v>
      </c>
      <c r="FS54">
        <v>0</v>
      </c>
      <c r="FT54">
        <v>1</v>
      </c>
      <c r="FU54">
        <v>0</v>
      </c>
      <c r="FV54">
        <v>0</v>
      </c>
      <c r="FW54">
        <v>0.50166666699999996</v>
      </c>
      <c r="FX54">
        <v>0</v>
      </c>
      <c r="FY54">
        <v>-3.8302450000000002E-2</v>
      </c>
      <c r="FZ54">
        <v>8.1209990000000003E-3</v>
      </c>
      <c r="GA54">
        <v>0</v>
      </c>
      <c r="GB54">
        <v>0</v>
      </c>
      <c r="GC54">
        <v>0</v>
      </c>
      <c r="GD54">
        <v>1</v>
      </c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257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258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7">
        <v>0.21</v>
      </c>
      <c r="BS55">
        <v>6</v>
      </c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 s="11">
        <v>2043.0594408750021</v>
      </c>
      <c r="CF55" s="11">
        <v>-71.07110290658548</v>
      </c>
      <c r="CG55" s="11">
        <v>-29.932564949040977</v>
      </c>
      <c r="CH55" s="11">
        <v>-101.00366785562646</v>
      </c>
      <c r="CI55" s="11">
        <v>-210.25055912499778</v>
      </c>
      <c r="CJ55" s="11">
        <v>-92.760444441881589</v>
      </c>
      <c r="CK55" s="11">
        <v>-303.01100356687937</v>
      </c>
      <c r="CM55" s="11">
        <f ca="1"/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30">
        <v>0</v>
      </c>
      <c r="DM55" s="30">
        <v>0.84913000000000005</v>
      </c>
      <c r="DN55" s="30">
        <v>6.4400000000000004E-3</v>
      </c>
      <c r="DO55" s="30">
        <v>6.7600000000000004E-3</v>
      </c>
      <c r="DP55" s="30">
        <v>5.6699999999999997E-3</v>
      </c>
      <c r="DQ55" s="30">
        <v>1.1E-4</v>
      </c>
      <c r="DR55" s="30">
        <v>1E-4</v>
      </c>
      <c r="DS55" s="30">
        <v>5.4200000000000003E-3</v>
      </c>
      <c r="DT55" s="30">
        <v>1.2E-2</v>
      </c>
      <c r="DU55" s="30">
        <v>6.8000000000000005E-4</v>
      </c>
      <c r="DV55" s="30">
        <v>2.2450000000000001E-2</v>
      </c>
      <c r="DW55" s="30">
        <v>9.1230000000000006E-2</v>
      </c>
      <c r="DX55" s="30">
        <v>0</v>
      </c>
      <c r="DY55" s="30">
        <v>2724.1206699999998</v>
      </c>
      <c r="DZ55" s="30">
        <v>21.80264</v>
      </c>
      <c r="EA55" s="30">
        <v>23.92426</v>
      </c>
      <c r="EB55" s="30">
        <v>20.966349999999998</v>
      </c>
      <c r="EC55" s="30">
        <v>0.41106999999999999</v>
      </c>
      <c r="ED55" s="30">
        <v>0.35521000000000003</v>
      </c>
      <c r="EE55" s="30">
        <v>20.782430000000002</v>
      </c>
      <c r="EF55" s="30">
        <v>40.660600000000002</v>
      </c>
      <c r="EG55" s="30">
        <v>2.8103400000000001</v>
      </c>
      <c r="EH55" s="30">
        <v>95.487759999999994</v>
      </c>
      <c r="EI55" s="30">
        <v>372.31157000000002</v>
      </c>
      <c r="EJ55" s="30">
        <v>0</v>
      </c>
      <c r="EK55" s="30">
        <v>151.25073510000001</v>
      </c>
      <c r="EL55" s="30">
        <v>0.179017751</v>
      </c>
      <c r="EM55" s="30">
        <v>0.105851431</v>
      </c>
      <c r="EN55" s="30">
        <v>4.2818395000000002E-2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40.847471650000003</v>
      </c>
      <c r="EX55" s="30">
        <v>5.2639122000000003E-2</v>
      </c>
      <c r="EY55" s="30">
        <v>3.2609856E-2</v>
      </c>
      <c r="EZ55" s="30">
        <v>1.3902836999999999E-2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0.86811499999999997</v>
      </c>
      <c r="FI55" s="30" t="s">
        <v>116</v>
      </c>
      <c r="FJ55" s="30" t="s">
        <v>116</v>
      </c>
      <c r="FK55" s="30">
        <v>2791.2249980000001</v>
      </c>
      <c r="FL55" s="30" t="s">
        <v>116</v>
      </c>
      <c r="FM55" s="30" t="s">
        <v>116</v>
      </c>
      <c r="FO55">
        <v>7</v>
      </c>
      <c r="FR55">
        <v>1</v>
      </c>
      <c r="FS55">
        <v>0</v>
      </c>
      <c r="FT55">
        <v>1</v>
      </c>
      <c r="FU55">
        <v>0</v>
      </c>
      <c r="FV55">
        <v>0</v>
      </c>
      <c r="FW55">
        <v>0.50166666699999996</v>
      </c>
      <c r="FX55">
        <v>0</v>
      </c>
      <c r="FY55">
        <v>-2.209829E-2</v>
      </c>
      <c r="FZ55">
        <v>7.787118E-3</v>
      </c>
      <c r="GA55">
        <v>0</v>
      </c>
      <c r="GB55">
        <v>0</v>
      </c>
      <c r="GC55">
        <v>0</v>
      </c>
      <c r="GD55">
        <v>1</v>
      </c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257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258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7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 s="11">
        <v>1970.9820896030976</v>
      </c>
      <c r="CF56" s="11">
        <v>-72.077351271904561</v>
      </c>
      <c r="CG56" s="11">
        <v>-28.926316583721903</v>
      </c>
      <c r="CH56" s="11">
        <v>-101.00366785562646</v>
      </c>
      <c r="CI56" s="11">
        <v>-282.32791039690233</v>
      </c>
      <c r="CJ56" s="11">
        <v>-121.68676102560349</v>
      </c>
      <c r="CK56" s="11">
        <v>-404.01467142250584</v>
      </c>
      <c r="CM56" s="11">
        <f ca="1"/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30">
        <v>0</v>
      </c>
      <c r="DM56" s="30">
        <v>0.83133999999999997</v>
      </c>
      <c r="DN56" s="30">
        <v>7.3499999999999998E-3</v>
      </c>
      <c r="DO56" s="30">
        <v>5.8599999999999998E-3</v>
      </c>
      <c r="DP56" s="30">
        <v>5.8500000000000002E-3</v>
      </c>
      <c r="DQ56" s="30">
        <v>1.1E-4</v>
      </c>
      <c r="DR56" s="30">
        <v>1E-4</v>
      </c>
      <c r="DS56" s="30">
        <v>5.7600000000000004E-3</v>
      </c>
      <c r="DT56" s="30">
        <v>1.175E-2</v>
      </c>
      <c r="DU56" s="30">
        <v>7.9000000000000001E-4</v>
      </c>
      <c r="DV56" s="30">
        <v>2.7859999999999999E-2</v>
      </c>
      <c r="DW56" s="30">
        <v>0.10324</v>
      </c>
      <c r="DX56" s="30">
        <v>0</v>
      </c>
      <c r="DY56" s="30">
        <v>2517.3045400000001</v>
      </c>
      <c r="DZ56" s="30">
        <v>23.565480000000001</v>
      </c>
      <c r="EA56" s="30">
        <v>19.69895</v>
      </c>
      <c r="EB56" s="30">
        <v>20.63908</v>
      </c>
      <c r="EC56" s="30">
        <v>0.37504999999999999</v>
      </c>
      <c r="ED56" s="30">
        <v>0.32878000000000002</v>
      </c>
      <c r="EE56" s="30">
        <v>21.119610000000002</v>
      </c>
      <c r="EF56" s="30">
        <v>37.706139999999998</v>
      </c>
      <c r="EG56" s="30">
        <v>3.1655500000000001</v>
      </c>
      <c r="EH56" s="30">
        <v>116.27019</v>
      </c>
      <c r="EI56" s="30">
        <v>412.97215999999997</v>
      </c>
      <c r="EJ56" s="30">
        <v>0</v>
      </c>
      <c r="EK56" s="30">
        <v>150.16231089999999</v>
      </c>
      <c r="EL56" s="30">
        <v>0.16708936799999999</v>
      </c>
      <c r="EM56" s="30">
        <v>0.111903243</v>
      </c>
      <c r="EN56" s="30">
        <v>4.6053121000000002E-2</v>
      </c>
      <c r="EO56" s="30">
        <v>0</v>
      </c>
      <c r="EP56" s="30">
        <v>0</v>
      </c>
      <c r="EQ56" s="30">
        <v>0</v>
      </c>
      <c r="ER56" s="30">
        <v>0</v>
      </c>
      <c r="ES56" s="30">
        <v>0</v>
      </c>
      <c r="ET56" s="30">
        <v>0</v>
      </c>
      <c r="EU56" s="30">
        <v>0</v>
      </c>
      <c r="EV56" s="30">
        <v>0</v>
      </c>
      <c r="EW56" s="30">
        <v>37.890952679999998</v>
      </c>
      <c r="EX56" s="30">
        <v>4.6244328000000001E-2</v>
      </c>
      <c r="EY56" s="30">
        <v>3.2432654999999998E-2</v>
      </c>
      <c r="EZ56" s="30">
        <v>1.4101442E-2</v>
      </c>
      <c r="FA56" s="30">
        <v>0</v>
      </c>
      <c r="FB56" s="30">
        <v>0</v>
      </c>
      <c r="FC56" s="30">
        <v>0</v>
      </c>
      <c r="FD56" s="30">
        <v>0</v>
      </c>
      <c r="FE56" s="30">
        <v>0</v>
      </c>
      <c r="FF56" s="30">
        <v>0</v>
      </c>
      <c r="FG56" s="30">
        <v>0</v>
      </c>
      <c r="FH56" s="30">
        <v>0.85050599999999998</v>
      </c>
      <c r="FI56" s="30" t="s">
        <v>116</v>
      </c>
      <c r="FJ56" s="30" t="s">
        <v>116</v>
      </c>
      <c r="FK56" s="30">
        <v>2581.58311</v>
      </c>
      <c r="FL56" s="30" t="s">
        <v>116</v>
      </c>
      <c r="FM56" s="30" t="s">
        <v>116</v>
      </c>
      <c r="FO56">
        <v>7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0</v>
      </c>
      <c r="FY56">
        <v>6.1592549999999998E-3</v>
      </c>
      <c r="FZ56">
        <v>8.3846849999999994E-3</v>
      </c>
      <c r="GA56">
        <v>0</v>
      </c>
      <c r="GB56">
        <v>0</v>
      </c>
      <c r="GC56">
        <v>0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257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258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7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 s="11">
        <v>1897.8842431661017</v>
      </c>
      <c r="CF57" s="11">
        <v>-73.097846436995937</v>
      </c>
      <c r="CG57" s="11">
        <v>-27.90582141863052</v>
      </c>
      <c r="CH57" s="11">
        <v>-101.00366785562646</v>
      </c>
      <c r="CI57" s="11">
        <v>-355.42575683389828</v>
      </c>
      <c r="CJ57" s="11">
        <v>-149.59258244423401</v>
      </c>
      <c r="CK57" s="11">
        <v>-505.01833927813232</v>
      </c>
      <c r="CM57" s="11">
        <f ca="1"/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FK57" s="9"/>
      <c r="FO57">
        <v>7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0</v>
      </c>
      <c r="FY57">
        <v>-1.917008E-3</v>
      </c>
      <c r="FZ57">
        <v>9.7992119999999999E-3</v>
      </c>
      <c r="GA57">
        <v>0</v>
      </c>
      <c r="GB57">
        <v>0</v>
      </c>
      <c r="GC57">
        <v>0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257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258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7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 s="11">
        <v>1823.7514530533019</v>
      </c>
      <c r="CF58" s="11">
        <v>-74.132790112799739</v>
      </c>
      <c r="CG58" s="11">
        <v>-26.870877742826721</v>
      </c>
      <c r="CH58" s="11">
        <v>-101.00366785562646</v>
      </c>
      <c r="CI58" s="11">
        <v>-429.55854694669802</v>
      </c>
      <c r="CJ58" s="11">
        <v>-176.46346018706072</v>
      </c>
      <c r="CK58" s="11">
        <v>-606.02200713375873</v>
      </c>
      <c r="CM58" s="11">
        <f ca="1"/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FK58" s="9"/>
      <c r="FO58">
        <v>7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0</v>
      </c>
      <c r="FY58">
        <v>0.115061571</v>
      </c>
      <c r="FZ58">
        <v>8.9203600000000004E-3</v>
      </c>
      <c r="GA58">
        <v>0</v>
      </c>
      <c r="GB58">
        <v>0</v>
      </c>
      <c r="GC58">
        <v>0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257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258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7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 s="11">
        <v>1748.5690661871552</v>
      </c>
      <c r="CF59" s="11">
        <v>-75.1823868661468</v>
      </c>
      <c r="CG59" s="11">
        <v>-25.821280989479664</v>
      </c>
      <c r="CH59" s="11">
        <v>-101.00366785562646</v>
      </c>
      <c r="CI59" s="11">
        <v>-504.74093381284479</v>
      </c>
      <c r="CJ59" s="11">
        <v>-202.28474117654039</v>
      </c>
      <c r="CK59" s="11">
        <v>-707.02567498938515</v>
      </c>
      <c r="CM59" s="11">
        <f ca="1"/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L59" s="11">
        <f ca="1">SUM(DL22:DW22)</f>
        <v>9</v>
      </c>
      <c r="DM59" s="11">
        <f>SUM(DM47:DW47)</f>
        <v>1</v>
      </c>
      <c r="DX59">
        <f ca="1">SUM(DX22:EI22)</f>
        <v>41051.25</v>
      </c>
      <c r="DY59">
        <f>SUM(DY47:EI47)</f>
        <v>4561.25</v>
      </c>
      <c r="FK59" s="9"/>
      <c r="FO59">
        <v>7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0</v>
      </c>
      <c r="FY59">
        <v>0.178680275</v>
      </c>
      <c r="FZ59">
        <v>9.0373629999999996E-3</v>
      </c>
      <c r="GA59">
        <v>0</v>
      </c>
      <c r="GB59">
        <v>0</v>
      </c>
      <c r="GC59">
        <v>0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257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258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7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 s="11">
        <v>1672.3222220269618</v>
      </c>
      <c r="CF60" s="11">
        <v>-76.246844160193319</v>
      </c>
      <c r="CG60" s="11">
        <v>-24.756823695433134</v>
      </c>
      <c r="CH60" s="11">
        <v>-101.00366785562645</v>
      </c>
      <c r="CI60" s="11">
        <v>-580.98777797303808</v>
      </c>
      <c r="CJ60" s="11">
        <v>-227.04156487197352</v>
      </c>
      <c r="CK60" s="11">
        <v>-808.02934284501157</v>
      </c>
      <c r="CM60" s="11">
        <f ca="1"/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L60" s="11">
        <f t="shared" ref="DL60:DL68" ca="1" si="1">SUM(DL23:DW23)</f>
        <v>9.0000000000000018</v>
      </c>
      <c r="DM60" s="11">
        <f t="shared" ref="DM60:DM68" si="2">SUM(DM48:DW48)</f>
        <v>1</v>
      </c>
      <c r="DX60" s="11">
        <f t="shared" ref="DX60:DX68" ca="1" si="3">SUM(DX23:EI23)</f>
        <v>39634.373023543238</v>
      </c>
      <c r="DY60" s="11">
        <f t="shared" ref="DY60:DY68" si="4">SUM(DY48:EI48)</f>
        <v>4403.6485900000007</v>
      </c>
      <c r="FK60" s="9"/>
      <c r="FO60">
        <v>7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0</v>
      </c>
      <c r="FY60">
        <v>-8.0769039999999993E-3</v>
      </c>
      <c r="FZ60">
        <v>7.7388370000000001E-3</v>
      </c>
      <c r="GA60">
        <v>0</v>
      </c>
      <c r="GB60">
        <v>0</v>
      </c>
      <c r="GC60">
        <v>0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257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258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7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 s="11">
        <v>1594.9958496315337</v>
      </c>
      <c r="CF61" s="11">
        <v>-77.326372395428066</v>
      </c>
      <c r="CG61" s="11">
        <v>-23.677295460198398</v>
      </c>
      <c r="CH61" s="11">
        <v>-101.00366785562646</v>
      </c>
      <c r="CI61" s="11">
        <v>-658.31415036846613</v>
      </c>
      <c r="CJ61" s="11">
        <v>-250.71886033217191</v>
      </c>
      <c r="CK61" s="11">
        <v>-909.03301070063799</v>
      </c>
      <c r="CM61" s="11">
        <f ca="1"/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DL61" s="11">
        <f t="shared" ca="1" si="1"/>
        <v>9.0000000000000018</v>
      </c>
      <c r="DM61" s="11">
        <f t="shared" si="2"/>
        <v>0.99998999999999982</v>
      </c>
      <c r="DX61" s="11">
        <f t="shared" ca="1" si="3"/>
        <v>38224.624926578988</v>
      </c>
      <c r="DY61" s="11">
        <f t="shared" si="4"/>
        <v>4246.859120000001</v>
      </c>
      <c r="FK61" s="9"/>
      <c r="FO61">
        <v>7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0</v>
      </c>
      <c r="FY61">
        <v>0.175178897</v>
      </c>
      <c r="FZ61">
        <v>7.4028100000000001E-3</v>
      </c>
      <c r="GA61">
        <v>0</v>
      </c>
      <c r="GB61">
        <v>0</v>
      </c>
      <c r="GC61">
        <v>0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257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258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7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 s="11">
        <v>1516.5746646802736</v>
      </c>
      <c r="CF62" s="11">
        <v>-78.421184951260003</v>
      </c>
      <c r="CG62" s="11">
        <v>-22.582482904366461</v>
      </c>
      <c r="CH62" s="11">
        <v>-101.00366785562646</v>
      </c>
      <c r="CI62" s="11">
        <v>-736.73533531972612</v>
      </c>
      <c r="CJ62" s="11">
        <v>-273.3013432365384</v>
      </c>
      <c r="CK62" s="11">
        <v>-1010.0366785562644</v>
      </c>
      <c r="CM62" s="11">
        <f ca="1"/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s="11">
        <f t="shared" ca="1" si="1"/>
        <v>8.9999999999999982</v>
      </c>
      <c r="DM62" s="11">
        <f t="shared" si="2"/>
        <v>1</v>
      </c>
      <c r="DX62" s="11">
        <f t="shared" ca="1" si="3"/>
        <v>36821.309953977834</v>
      </c>
      <c r="DY62" s="11">
        <f t="shared" si="4"/>
        <v>4090.78523</v>
      </c>
      <c r="FK62" s="9"/>
      <c r="FO62">
        <v>7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0</v>
      </c>
      <c r="FY62">
        <v>-0.16715345700000001</v>
      </c>
      <c r="FZ62">
        <v>8.4753320000000004E-3</v>
      </c>
      <c r="GA62">
        <v>0</v>
      </c>
      <c r="GB62">
        <v>0</v>
      </c>
      <c r="GC62">
        <v>0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257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258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7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 s="11">
        <v>1437.0431664520786</v>
      </c>
      <c r="CF63" s="11">
        <v>-79.53149822819492</v>
      </c>
      <c r="CG63" s="11">
        <v>-21.472169627431537</v>
      </c>
      <c r="CH63" s="11">
        <v>-101.00366785562646</v>
      </c>
      <c r="CI63" s="11">
        <v>-816.26683354792101</v>
      </c>
      <c r="CJ63" s="11">
        <v>-294.77351286396993</v>
      </c>
      <c r="CK63" s="11">
        <v>-1111.0403464118911</v>
      </c>
      <c r="CM63" s="11">
        <f ca="1"/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11">
        <f t="shared" ca="1" si="1"/>
        <v>9</v>
      </c>
      <c r="DM63" s="11">
        <f t="shared" si="2"/>
        <v>1</v>
      </c>
      <c r="DX63" s="11">
        <f t="shared" ca="1" si="3"/>
        <v>35425.272584555874</v>
      </c>
      <c r="DY63" s="11">
        <f t="shared" si="4"/>
        <v>3935.4779499999995</v>
      </c>
      <c r="FK63" s="9"/>
      <c r="FO63">
        <v>7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0</v>
      </c>
      <c r="FY63">
        <v>-0.11834704</v>
      </c>
      <c r="FZ63">
        <v>8.7856219999999999E-3</v>
      </c>
      <c r="GA63">
        <v>0</v>
      </c>
      <c r="GB63">
        <v>0</v>
      </c>
      <c r="GC63">
        <v>0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257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258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7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 s="11">
        <v>1356.3856347614694</v>
      </c>
      <c r="CF64" s="11">
        <v>-80.657531690609119</v>
      </c>
      <c r="CG64" s="11">
        <v>-20.346136165017345</v>
      </c>
      <c r="CH64" s="11">
        <v>-101.00366785562646</v>
      </c>
      <c r="CI64" s="11">
        <v>-896.92436523853007</v>
      </c>
      <c r="CJ64" s="11">
        <v>-315.11964902898728</v>
      </c>
      <c r="CK64" s="11">
        <v>-1212.0440142675175</v>
      </c>
      <c r="CM64" s="11">
        <f ca="1"/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11">
        <f t="shared" ca="1" si="1"/>
        <v>9</v>
      </c>
      <c r="DM64" s="11">
        <f t="shared" si="2"/>
        <v>0.99999000000000005</v>
      </c>
      <c r="DX64" s="11">
        <f t="shared" ca="1" si="3"/>
        <v>34037.087557695399</v>
      </c>
      <c r="DY64" s="11">
        <f t="shared" si="4"/>
        <v>3781.0223600000004</v>
      </c>
      <c r="FK64" s="9"/>
      <c r="FO64">
        <v>7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0</v>
      </c>
      <c r="FY64">
        <v>-1.1124261E-2</v>
      </c>
      <c r="FZ64">
        <v>1.1126319000000001E-2</v>
      </c>
      <c r="GA64">
        <v>0</v>
      </c>
      <c r="GB64">
        <v>0</v>
      </c>
      <c r="GC64">
        <v>0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257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258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7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 s="11">
        <v>1274.5861268513409</v>
      </c>
      <c r="CF65" s="11">
        <v>-81.799507910128654</v>
      </c>
      <c r="CG65" s="11">
        <v>-19.204159945497803</v>
      </c>
      <c r="CH65" s="11">
        <v>-101.00366785562646</v>
      </c>
      <c r="CI65" s="11">
        <v>-978.72387314865875</v>
      </c>
      <c r="CJ65" s="11">
        <v>-334.32380897448508</v>
      </c>
      <c r="CK65" s="11">
        <v>-1313.0476821231439</v>
      </c>
      <c r="CM65" s="11">
        <f ca="1"/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11">
        <f t="shared" ca="1" si="1"/>
        <v>9.0000000000000018</v>
      </c>
      <c r="DM65" s="11">
        <f t="shared" si="2"/>
        <v>1.0000100000000001</v>
      </c>
      <c r="DX65" s="11">
        <f t="shared" ca="1" si="3"/>
        <v>32658.1277567957</v>
      </c>
      <c r="DY65" s="11">
        <f t="shared" si="4"/>
        <v>3627.58977</v>
      </c>
      <c r="FO65">
        <v>7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0</v>
      </c>
      <c r="FY65">
        <v>-0.178335243</v>
      </c>
      <c r="FZ65">
        <v>8.9097610000000004E-3</v>
      </c>
      <c r="GA65">
        <v>0</v>
      </c>
      <c r="GB65">
        <v>0</v>
      </c>
      <c r="GC65">
        <v>0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257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258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7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 s="11">
        <v>1191.6284742417179</v>
      </c>
      <c r="CF66" s="11">
        <v>-82.957652609622897</v>
      </c>
      <c r="CG66" s="11">
        <v>-18.046015246003567</v>
      </c>
      <c r="CH66" s="11">
        <v>-101.00366785562646</v>
      </c>
      <c r="CI66" s="11">
        <v>-1061.6815257582816</v>
      </c>
      <c r="CJ66" s="11">
        <v>-352.36982422048862</v>
      </c>
      <c r="CK66" s="11">
        <v>-1414.0513499787705</v>
      </c>
      <c r="CM66" s="11">
        <f ca="1"/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11">
        <f t="shared" ca="1" si="1"/>
        <v>9</v>
      </c>
      <c r="DM66" s="11">
        <f t="shared" si="2"/>
        <v>1</v>
      </c>
      <c r="DX66" s="11">
        <f t="shared" ca="1" si="3"/>
        <v>31288.665527492201</v>
      </c>
      <c r="DY66" s="11">
        <f t="shared" si="4"/>
        <v>3475.2113100000001</v>
      </c>
      <c r="FO66">
        <v>7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0</v>
      </c>
      <c r="FY66">
        <v>-3.8302450000000002E-2</v>
      </c>
      <c r="FZ66">
        <v>8.1209990000000003E-3</v>
      </c>
      <c r="GA66">
        <v>0</v>
      </c>
      <c r="GB66">
        <v>0</v>
      </c>
      <c r="GC66">
        <v>0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257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258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7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 s="11">
        <v>1107.496279533897</v>
      </c>
      <c r="CF67" s="11">
        <v>-84.132194707820815</v>
      </c>
      <c r="CG67" s="11">
        <v>-16.871473147805652</v>
      </c>
      <c r="CH67" s="11">
        <v>-101.00366785562647</v>
      </c>
      <c r="CI67" s="11">
        <v>-1145.8137204661025</v>
      </c>
      <c r="CJ67" s="11">
        <v>-369.24129736829428</v>
      </c>
      <c r="CK67" s="11">
        <v>-1515.0550178343969</v>
      </c>
      <c r="CM67" s="11">
        <f ca="1"/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11">
        <f t="shared" ca="1" si="1"/>
        <v>9</v>
      </c>
      <c r="DM67" s="11">
        <f t="shared" si="2"/>
        <v>0.99999000000000005</v>
      </c>
      <c r="DX67" s="11">
        <f t="shared" ca="1" si="3"/>
        <v>29926.419525586833</v>
      </c>
      <c r="DY67" s="11">
        <f t="shared" si="4"/>
        <v>3323.6329000000001</v>
      </c>
      <c r="FO67">
        <v>7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0</v>
      </c>
      <c r="FY67">
        <v>-2.209829E-2</v>
      </c>
      <c r="FZ67">
        <v>7.787118E-3</v>
      </c>
      <c r="GA67">
        <v>0</v>
      </c>
      <c r="GB67">
        <v>0</v>
      </c>
      <c r="GC67">
        <v>0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257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258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7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 s="11">
        <v>1022.172913169338</v>
      </c>
      <c r="CF68" s="11">
        <v>-85.323366364559035</v>
      </c>
      <c r="CG68" s="11">
        <v>-15.680301491067423</v>
      </c>
      <c r="CH68" s="11">
        <v>-101.00366785562646</v>
      </c>
      <c r="CI68" s="11">
        <v>-1231.1370868306615</v>
      </c>
      <c r="CJ68" s="11">
        <v>-384.92159885936172</v>
      </c>
      <c r="CK68" s="11">
        <v>-1616.0586856900234</v>
      </c>
      <c r="CM68" s="11">
        <f ca="1"/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11">
        <f t="shared" ca="1" si="1"/>
        <v>8.9999999999999982</v>
      </c>
      <c r="DM68" s="11">
        <f t="shared" si="2"/>
        <v>1.0000100000000001</v>
      </c>
      <c r="DX68" s="11">
        <f t="shared" ca="1" si="3"/>
        <v>28573.967621955457</v>
      </c>
      <c r="DY68" s="11">
        <f t="shared" si="4"/>
        <v>3173.1455300000002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6.1592549999999998E-3</v>
      </c>
      <c r="FZ68">
        <v>8.3846849999999994E-3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257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258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7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 s="11">
        <v>935.64151014266747</v>
      </c>
      <c r="CF69" s="11">
        <v>-86.531403026670588</v>
      </c>
      <c r="CG69" s="11">
        <v>-14.472264828955876</v>
      </c>
      <c r="CH69" s="11">
        <v>-101.00366785562646</v>
      </c>
      <c r="CI69" s="11">
        <v>-1317.6684898573321</v>
      </c>
      <c r="CJ69" s="11">
        <v>-399.39386368831759</v>
      </c>
      <c r="CK69" s="11">
        <v>-1717.06235354565</v>
      </c>
      <c r="CM69" s="11">
        <f ca="1"/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X69" s="11"/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-1.917008E-3</v>
      </c>
      <c r="FZ69">
        <v>9.7992119999999999E-3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257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258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7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 s="11">
        <v>847.88496666814422</v>
      </c>
      <c r="CF70" s="11">
        <v>-87.756543474523198</v>
      </c>
      <c r="CG70" s="11">
        <v>-13.247124381103266</v>
      </c>
      <c r="CH70" s="11">
        <v>-101.00366785562646</v>
      </c>
      <c r="CI70" s="11">
        <v>-1405.4250333318553</v>
      </c>
      <c r="CJ70" s="11">
        <v>-412.64098806942087</v>
      </c>
      <c r="CK70" s="11">
        <v>-1818.0660214012764</v>
      </c>
      <c r="CM70" s="11">
        <f ca="1"/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0.115061571</v>
      </c>
      <c r="FZ70">
        <v>8.9203600000000004E-3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257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258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7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 s="11">
        <v>758.88593679892756</v>
      </c>
      <c r="CF71" s="11">
        <v>-88.999029869216656</v>
      </c>
      <c r="CG71" s="11">
        <v>-12.004637986409808</v>
      </c>
      <c r="CH71" s="11">
        <v>-101.00366785562646</v>
      </c>
      <c r="CI71" s="11">
        <v>-1494.4240632010719</v>
      </c>
      <c r="CJ71" s="11">
        <v>-424.64562605583069</v>
      </c>
      <c r="CK71" s="11">
        <v>-1919.0696892569028</v>
      </c>
      <c r="CM71" s="11">
        <f ca="1"/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0.178680275</v>
      </c>
      <c r="FZ71">
        <v>9.0373629999999996E-3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257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258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7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 s="11">
        <v>668.62682899847925</v>
      </c>
      <c r="CF72" s="11">
        <v>-90.259107800448305</v>
      </c>
      <c r="CG72" s="11">
        <v>-10.744560055178148</v>
      </c>
      <c r="CH72" s="11">
        <v>-101.00366785562645</v>
      </c>
      <c r="CI72" s="11">
        <v>-1584.6831710015203</v>
      </c>
      <c r="CJ72" s="11">
        <v>-435.39018611100886</v>
      </c>
      <c r="CK72" s="11">
        <v>-2020.0733571125293</v>
      </c>
      <c r="CM72" s="11">
        <f ca="1"/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-8.0769039999999993E-3</v>
      </c>
      <c r="FZ72">
        <v>7.7388370000000001E-3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257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258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7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 s="11">
        <v>577.08980266342292</v>
      </c>
      <c r="CF73" s="11">
        <v>-91.537026335056325</v>
      </c>
      <c r="CG73" s="11">
        <v>-9.4666415205701337</v>
      </c>
      <c r="CH73" s="11">
        <v>-101.00366785562646</v>
      </c>
      <c r="CI73" s="11">
        <v>-1676.2201973365766</v>
      </c>
      <c r="CJ73" s="11">
        <v>-444.85682763157899</v>
      </c>
      <c r="CK73" s="11">
        <v>-2121.0770249681559</v>
      </c>
      <c r="CM73" s="11">
        <f ca="1"/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0.175178897</v>
      </c>
      <c r="FZ73">
        <v>7.4028100000000001E-3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257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258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7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 s="11">
        <v>484.25676459717272</v>
      </c>
      <c r="CF74" s="11">
        <v>-92.833038066250168</v>
      </c>
      <c r="CG74" s="11">
        <v>-8.1706297893762958</v>
      </c>
      <c r="CH74" s="11">
        <v>-101.00366785562646</v>
      </c>
      <c r="CI74" s="11">
        <v>-1769.0532354028267</v>
      </c>
      <c r="CJ74" s="11">
        <v>-453.02745742095527</v>
      </c>
      <c r="CK74" s="11">
        <v>-2222.0806928237821</v>
      </c>
      <c r="CM74" s="11">
        <f ca="1"/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-0.16715345700000001</v>
      </c>
      <c r="FZ74">
        <v>8.4753320000000004E-3</v>
      </c>
      <c r="GA74">
        <v>0</v>
      </c>
      <c r="GB74">
        <v>0.2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257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258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7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 s="11">
        <v>390.10936543363459</v>
      </c>
      <c r="CF75" s="11">
        <v>-94.147399163538154</v>
      </c>
      <c r="CG75" s="11">
        <v>-6.8562686920883031</v>
      </c>
      <c r="CH75" s="11">
        <v>-101.00366785562646</v>
      </c>
      <c r="CI75" s="11">
        <v>-1863.2006345663649</v>
      </c>
      <c r="CJ75" s="11">
        <v>-459.88372611304356</v>
      </c>
      <c r="CK75" s="11">
        <v>-2323.0843606794083</v>
      </c>
      <c r="CM75" s="11">
        <f ca="1"/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-0.11834704</v>
      </c>
      <c r="FZ75">
        <v>8.7856219999999999E-3</v>
      </c>
      <c r="GA75">
        <v>0</v>
      </c>
      <c r="GB75">
        <v>0.4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257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258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7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 s="11">
        <v>294.62899601027266</v>
      </c>
      <c r="CF76" s="11">
        <v>-95.480369423361921</v>
      </c>
      <c r="CG76" s="11">
        <v>-5.5232984322645429</v>
      </c>
      <c r="CH76" s="11">
        <v>-101.00366785562646</v>
      </c>
      <c r="CI76" s="11">
        <v>-1958.6810039897268</v>
      </c>
      <c r="CJ76" s="11">
        <v>-465.4070245453081</v>
      </c>
      <c r="CK76" s="11">
        <v>-2424.0880285350349</v>
      </c>
      <c r="CM76" s="11">
        <f ca="1"/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-1.1124261E-2</v>
      </c>
      <c r="FZ76">
        <v>1.1126319000000001E-2</v>
      </c>
      <c r="GA76">
        <v>0</v>
      </c>
      <c r="GB76">
        <v>0.6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257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258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7">
        <v>0.21</v>
      </c>
      <c r="BS77">
        <v>4</v>
      </c>
      <c r="BU77">
        <v>0</v>
      </c>
      <c r="BV77">
        <v>0</v>
      </c>
      <c r="BY77">
        <v>0</v>
      </c>
      <c r="BZ77" t="s">
        <v>116</v>
      </c>
      <c r="CA77">
        <v>-106.15</v>
      </c>
      <c r="CB77">
        <v>-1.5</v>
      </c>
      <c r="CC77">
        <v>-107.65</v>
      </c>
      <c r="CE77" s="11">
        <v>197.79678368982496</v>
      </c>
      <c r="CF77" s="11">
        <v>-96.832212320447681</v>
      </c>
      <c r="CG77" s="11">
        <v>-4.1714555351787768</v>
      </c>
      <c r="CH77" s="11">
        <v>-101.00366785562646</v>
      </c>
      <c r="CI77" s="11">
        <v>-2055.5132163101744</v>
      </c>
      <c r="CJ77" s="11">
        <v>-469.57848008048688</v>
      </c>
      <c r="CK77" s="11">
        <v>-2525.0916963906611</v>
      </c>
      <c r="CM77" s="11">
        <f ca="1"/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-0.178335243</v>
      </c>
      <c r="FZ77">
        <v>8.9097610000000004E-3</v>
      </c>
      <c r="GA77">
        <v>0</v>
      </c>
      <c r="GB77">
        <v>0.8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257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258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7">
        <v>0.21</v>
      </c>
      <c r="BS78">
        <v>5</v>
      </c>
      <c r="BU78">
        <v>0</v>
      </c>
      <c r="BV78">
        <v>0</v>
      </c>
      <c r="BY78">
        <v>0</v>
      </c>
      <c r="BZ78" t="s">
        <v>116</v>
      </c>
      <c r="CA78" t="s">
        <v>116</v>
      </c>
      <c r="CB78" t="s">
        <v>116</v>
      </c>
      <c r="CC78" t="s">
        <v>116</v>
      </c>
      <c r="CE78" s="11">
        <v>99.593588629940271</v>
      </c>
      <c r="CF78" s="11">
        <v>-98.203195059884692</v>
      </c>
      <c r="CG78" s="11">
        <v>-2.8004727957417717</v>
      </c>
      <c r="CH78" s="11">
        <v>-101.00366785562646</v>
      </c>
      <c r="CI78" s="11">
        <v>-2153.7164113700592</v>
      </c>
      <c r="CJ78" s="11">
        <v>-472.37895287622865</v>
      </c>
      <c r="CK78" s="11">
        <v>-2626.0953642462878</v>
      </c>
      <c r="CM78" s="11">
        <f ca="1"/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EX78" s="10"/>
      <c r="EY78" s="10"/>
      <c r="EZ78" s="10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-3.8302450000000002E-2</v>
      </c>
      <c r="FZ78">
        <v>8.1209990000000003E-3</v>
      </c>
      <c r="GA78">
        <v>0</v>
      </c>
      <c r="GB78">
        <v>1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257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258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7">
        <v>0.21</v>
      </c>
      <c r="BS79">
        <v>6</v>
      </c>
      <c r="BU79">
        <v>0</v>
      </c>
      <c r="BV79">
        <v>0</v>
      </c>
      <c r="BY79">
        <v>0</v>
      </c>
      <c r="BZ79" t="s">
        <v>116</v>
      </c>
      <c r="CA79" t="s">
        <v>116</v>
      </c>
      <c r="CB79" t="s">
        <v>116</v>
      </c>
      <c r="CC79" t="s">
        <v>116</v>
      </c>
      <c r="CE79" s="11">
        <v>0</v>
      </c>
      <c r="CF79" s="11">
        <v>-99.593588629940271</v>
      </c>
      <c r="CG79" s="11">
        <v>-1.4100792256855708</v>
      </c>
      <c r="CH79" s="11">
        <v>-101.00366785562584</v>
      </c>
      <c r="CI79" s="11">
        <v>-2253.3099999999995</v>
      </c>
      <c r="CJ79" s="11">
        <v>-473.78903210191424</v>
      </c>
      <c r="CK79" s="11">
        <v>-2727.0990321019135</v>
      </c>
      <c r="CM79" s="11">
        <f ca="1"/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EW79" s="10"/>
      <c r="EX79" s="10"/>
      <c r="EY79" s="10"/>
      <c r="EZ79" s="10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-2.209829E-2</v>
      </c>
      <c r="FZ79">
        <v>7.787118E-3</v>
      </c>
      <c r="GA79">
        <v>0.5</v>
      </c>
      <c r="GB79">
        <v>0.5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257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258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7">
        <v>0.21</v>
      </c>
      <c r="BS80">
        <v>7</v>
      </c>
      <c r="BU80">
        <v>0</v>
      </c>
      <c r="BV80">
        <v>0</v>
      </c>
      <c r="BY80">
        <v>0</v>
      </c>
      <c r="BZ80" t="s">
        <v>116</v>
      </c>
      <c r="CA80" t="s">
        <v>116</v>
      </c>
      <c r="CB80" t="s">
        <v>116</v>
      </c>
      <c r="CC80" t="s">
        <v>116</v>
      </c>
      <c r="CE80" s="11">
        <v>0</v>
      </c>
      <c r="CF80" s="11">
        <v>0</v>
      </c>
      <c r="CG80" s="11">
        <v>0</v>
      </c>
      <c r="CH80" s="11">
        <v>0</v>
      </c>
      <c r="CI80" s="11">
        <v>-2253.3099999999995</v>
      </c>
      <c r="CJ80" s="11">
        <v>-473.78903210191424</v>
      </c>
      <c r="CK80" s="11">
        <v>-2727.0990321019135</v>
      </c>
      <c r="CM80" s="11">
        <f ca="1"/>
        <v>1</v>
      </c>
      <c r="CN80">
        <v>1</v>
      </c>
      <c r="CO80" t="s">
        <v>116</v>
      </c>
      <c r="CP80">
        <v>-140.6</v>
      </c>
      <c r="CQ80" t="s">
        <v>116</v>
      </c>
      <c r="CR80">
        <v>-140.6</v>
      </c>
      <c r="CS80" t="s">
        <v>116</v>
      </c>
      <c r="CT80">
        <v>84.72</v>
      </c>
      <c r="CU80" t="s">
        <v>116</v>
      </c>
      <c r="CV80">
        <v>85.5</v>
      </c>
      <c r="CW80" t="s">
        <v>116</v>
      </c>
      <c r="CX80">
        <v>-0.78</v>
      </c>
      <c r="CY80" t="s">
        <v>116</v>
      </c>
      <c r="DA80">
        <v>-0.68734581500000003</v>
      </c>
      <c r="DB80">
        <v>10.543729539999999</v>
      </c>
      <c r="DC80">
        <v>-0.68734581500000003</v>
      </c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6.1592549999999998E-3</v>
      </c>
      <c r="FZ80">
        <v>8.3846849999999994E-3</v>
      </c>
      <c r="GA80">
        <v>0.5</v>
      </c>
      <c r="GB80">
        <v>0.5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257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258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7">
        <v>0.21</v>
      </c>
      <c r="BS81">
        <v>8</v>
      </c>
      <c r="BU81">
        <v>0</v>
      </c>
      <c r="BV81">
        <v>0</v>
      </c>
      <c r="BY81">
        <v>0</v>
      </c>
      <c r="BZ81" t="s">
        <v>116</v>
      </c>
      <c r="CA81" t="s">
        <v>116</v>
      </c>
      <c r="CB81" t="s">
        <v>116</v>
      </c>
      <c r="CC81" t="s">
        <v>116</v>
      </c>
      <c r="CE81" s="11">
        <v>0</v>
      </c>
      <c r="CF81" s="11">
        <v>0</v>
      </c>
      <c r="CG81" s="11">
        <v>0</v>
      </c>
      <c r="CH81" s="11">
        <v>0</v>
      </c>
      <c r="CI81" s="11">
        <v>-2253.3099999999995</v>
      </c>
      <c r="CJ81" s="11">
        <v>-473.78903210191424</v>
      </c>
      <c r="CK81" s="11">
        <v>-2727.0990321019135</v>
      </c>
      <c r="CM81" s="11">
        <f ca="1"/>
        <v>1</v>
      </c>
      <c r="CN81">
        <v>1</v>
      </c>
      <c r="CO81" t="s">
        <v>116</v>
      </c>
      <c r="CP81">
        <v>-226.1</v>
      </c>
      <c r="CQ81" t="s">
        <v>116</v>
      </c>
      <c r="CR81">
        <v>-226.1</v>
      </c>
      <c r="CS81" t="s">
        <v>116</v>
      </c>
      <c r="CT81">
        <v>83.51</v>
      </c>
      <c r="CU81" t="s">
        <v>116</v>
      </c>
      <c r="CV81">
        <v>85.5</v>
      </c>
      <c r="CW81" t="s">
        <v>116</v>
      </c>
      <c r="CX81">
        <v>-1.99</v>
      </c>
      <c r="CY81" t="s">
        <v>116</v>
      </c>
      <c r="DA81">
        <v>-0.695422078</v>
      </c>
      <c r="DB81">
        <v>10.54514406</v>
      </c>
      <c r="DC81">
        <v>-0.695422078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-1.917008E-3</v>
      </c>
      <c r="FZ81">
        <v>9.7992119999999999E-3</v>
      </c>
      <c r="GA81">
        <v>0.5</v>
      </c>
      <c r="GB81">
        <v>0.5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257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258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7">
        <v>0.21</v>
      </c>
      <c r="BS82">
        <v>9</v>
      </c>
      <c r="BU82">
        <v>0</v>
      </c>
      <c r="BV82">
        <v>0</v>
      </c>
      <c r="BY82">
        <v>0</v>
      </c>
      <c r="BZ82" t="s">
        <v>116</v>
      </c>
      <c r="CA82" t="s">
        <v>116</v>
      </c>
      <c r="CB82" t="s">
        <v>116</v>
      </c>
      <c r="CC82" t="s">
        <v>116</v>
      </c>
      <c r="CE82" s="11">
        <v>0</v>
      </c>
      <c r="CF82" s="11">
        <v>0</v>
      </c>
      <c r="CG82" s="11">
        <v>0</v>
      </c>
      <c r="CH82" s="11">
        <v>0</v>
      </c>
      <c r="CI82" s="11">
        <v>-2253.3099999999995</v>
      </c>
      <c r="CJ82" s="11">
        <v>-473.78903210191424</v>
      </c>
      <c r="CK82" s="11">
        <v>-2727.0990321019135</v>
      </c>
      <c r="CM82" s="11">
        <f ca="1"/>
        <v>1</v>
      </c>
      <c r="CN82">
        <v>1</v>
      </c>
      <c r="CO82" t="s">
        <v>116</v>
      </c>
      <c r="CP82">
        <v>-311.60000000000002</v>
      </c>
      <c r="CQ82" t="s">
        <v>116</v>
      </c>
      <c r="CR82">
        <v>-311.60000000000002</v>
      </c>
      <c r="CS82" t="s">
        <v>116</v>
      </c>
      <c r="CT82">
        <v>82.3</v>
      </c>
      <c r="CU82" t="s">
        <v>116</v>
      </c>
      <c r="CV82">
        <v>85.5</v>
      </c>
      <c r="CW82" t="s">
        <v>116</v>
      </c>
      <c r="CX82">
        <v>-3.2</v>
      </c>
      <c r="CY82" t="s">
        <v>116</v>
      </c>
      <c r="DA82">
        <v>-0.57844349900000003</v>
      </c>
      <c r="DB82">
        <v>10.544265210000001</v>
      </c>
      <c r="DC82">
        <v>-0.57844349900000003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0.115061571</v>
      </c>
      <c r="FZ82">
        <v>8.9203600000000004E-3</v>
      </c>
      <c r="GA82">
        <v>0.5</v>
      </c>
      <c r="GB82">
        <v>0.5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257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258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7">
        <v>0.21</v>
      </c>
      <c r="BS83">
        <v>10</v>
      </c>
      <c r="BU83">
        <v>0</v>
      </c>
      <c r="BV83">
        <v>0</v>
      </c>
      <c r="BY83">
        <v>0</v>
      </c>
      <c r="BZ83" t="s">
        <v>116</v>
      </c>
      <c r="CA83" t="s">
        <v>116</v>
      </c>
      <c r="CB83" t="s">
        <v>116</v>
      </c>
      <c r="CC83" t="s">
        <v>116</v>
      </c>
      <c r="CE83" s="11">
        <v>0</v>
      </c>
      <c r="CF83" s="11">
        <v>0</v>
      </c>
      <c r="CG83" s="11">
        <v>0</v>
      </c>
      <c r="CH83" s="11">
        <v>0</v>
      </c>
      <c r="CI83" s="11">
        <v>-2253.3099999999995</v>
      </c>
      <c r="CJ83" s="11">
        <v>-473.78903210191424</v>
      </c>
      <c r="CK83" s="11">
        <v>-2727.0990321019135</v>
      </c>
      <c r="CM83" s="11">
        <f ca="1"/>
        <v>1</v>
      </c>
      <c r="CN83">
        <v>1</v>
      </c>
      <c r="CO83" t="s">
        <v>116</v>
      </c>
      <c r="CP83">
        <v>-397.09</v>
      </c>
      <c r="CQ83" t="s">
        <v>116</v>
      </c>
      <c r="CR83">
        <v>-397.09</v>
      </c>
      <c r="CS83" t="s">
        <v>116</v>
      </c>
      <c r="CT83">
        <v>81.09</v>
      </c>
      <c r="CU83" t="s">
        <v>116</v>
      </c>
      <c r="CV83">
        <v>85.5</v>
      </c>
      <c r="CW83" t="s">
        <v>116</v>
      </c>
      <c r="CX83">
        <v>-4.41</v>
      </c>
      <c r="CY83" t="s">
        <v>116</v>
      </c>
      <c r="DA83">
        <v>-0.514824795</v>
      </c>
      <c r="DB83">
        <v>10.544382219999999</v>
      </c>
      <c r="DC83">
        <v>-0.514824795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0.178680275</v>
      </c>
      <c r="FZ83">
        <v>9.0373629999999996E-3</v>
      </c>
      <c r="GA83">
        <v>0.5</v>
      </c>
      <c r="GB83">
        <v>0.5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257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258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7">
        <v>0.21</v>
      </c>
      <c r="BS84">
        <v>11</v>
      </c>
      <c r="BU84">
        <v>0</v>
      </c>
      <c r="BV84">
        <v>0</v>
      </c>
      <c r="BY84">
        <v>0</v>
      </c>
      <c r="BZ84" t="s">
        <v>116</v>
      </c>
      <c r="CA84" t="s">
        <v>116</v>
      </c>
      <c r="CB84" t="s">
        <v>116</v>
      </c>
      <c r="CC84" t="s">
        <v>116</v>
      </c>
      <c r="CE84" s="11">
        <v>0</v>
      </c>
      <c r="CF84" s="11">
        <v>0</v>
      </c>
      <c r="CG84" s="11">
        <v>0</v>
      </c>
      <c r="CH84" s="11">
        <v>0</v>
      </c>
      <c r="CI84" s="11">
        <v>-2253.3099999999995</v>
      </c>
      <c r="CJ84" s="11">
        <v>-473.78903210191424</v>
      </c>
      <c r="CK84" s="11">
        <v>-2727.0990321019135</v>
      </c>
      <c r="CM84" s="11">
        <f ca="1"/>
        <v>1</v>
      </c>
      <c r="CN84">
        <v>1</v>
      </c>
      <c r="CO84" t="s">
        <v>116</v>
      </c>
      <c r="CP84">
        <v>-482.59</v>
      </c>
      <c r="CQ84" t="s">
        <v>116</v>
      </c>
      <c r="CR84">
        <v>-482.59</v>
      </c>
      <c r="CS84" t="s">
        <v>116</v>
      </c>
      <c r="CT84">
        <v>79.87</v>
      </c>
      <c r="CU84" t="s">
        <v>116</v>
      </c>
      <c r="CV84">
        <v>85.5</v>
      </c>
      <c r="CW84" t="s">
        <v>116</v>
      </c>
      <c r="CX84">
        <v>-5.62</v>
      </c>
      <c r="CY84" t="s">
        <v>116</v>
      </c>
      <c r="DA84">
        <v>-0.701581974</v>
      </c>
      <c r="DB84">
        <v>10.54308369</v>
      </c>
      <c r="DC84">
        <v>-0.701581974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-8.0769039999999993E-3</v>
      </c>
      <c r="FZ84">
        <v>7.7388370000000001E-3</v>
      </c>
      <c r="GA84">
        <v>0.5</v>
      </c>
      <c r="GB84">
        <v>0.5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259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260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7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116</v>
      </c>
      <c r="CB85" t="s">
        <v>116</v>
      </c>
      <c r="CC85" t="s">
        <v>116</v>
      </c>
      <c r="CE85" s="11">
        <v>944.91</v>
      </c>
      <c r="CF85" s="11">
        <v>0</v>
      </c>
      <c r="CG85" s="11">
        <v>0</v>
      </c>
      <c r="CH85" s="11">
        <v>0</v>
      </c>
      <c r="CI85" s="11">
        <v>-310.81006058452346</v>
      </c>
      <c r="CJ85" s="11">
        <v>-12.590925749999998</v>
      </c>
      <c r="CK85" s="11">
        <v>-323.40098633452345</v>
      </c>
      <c r="CM85" s="11">
        <f ca="1"/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116</v>
      </c>
      <c r="CU85" t="s">
        <v>116</v>
      </c>
      <c r="CV85" t="s">
        <v>116</v>
      </c>
      <c r="CW85" t="s">
        <v>116</v>
      </c>
      <c r="CX85" t="s">
        <v>116</v>
      </c>
      <c r="CY85" t="s">
        <v>116</v>
      </c>
      <c r="DA85">
        <v>-6.3815062710000001</v>
      </c>
      <c r="DB85">
        <v>6.6044565979999996</v>
      </c>
      <c r="DC85">
        <v>-6.3815062710000001</v>
      </c>
      <c r="FO85">
        <v>3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0.66833333299999997</v>
      </c>
      <c r="FX85">
        <v>1</v>
      </c>
      <c r="FY85">
        <v>-1.1124261E-2</v>
      </c>
      <c r="FZ85">
        <v>1.1126319000000001E-2</v>
      </c>
      <c r="GA85">
        <v>0</v>
      </c>
      <c r="GB85">
        <v>0.6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259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260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7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 s="11">
        <v>634.09993941547646</v>
      </c>
      <c r="CF86" s="11">
        <v>-310.81006058452346</v>
      </c>
      <c r="CG86" s="11">
        <v>-12.590925749999998</v>
      </c>
      <c r="CH86" s="11">
        <v>-323.40098633452345</v>
      </c>
      <c r="CI86" s="11">
        <v>-310.81006058452346</v>
      </c>
      <c r="CJ86" s="11">
        <v>-12.590925749999998</v>
      </c>
      <c r="CK86" s="11">
        <v>-323.40098633452345</v>
      </c>
      <c r="CM86" s="11">
        <f ca="1"/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3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0.66833333299999997</v>
      </c>
      <c r="FX86">
        <v>1</v>
      </c>
      <c r="FY86">
        <v>-0.178335243</v>
      </c>
      <c r="FZ86">
        <v>8.9097610000000004E-3</v>
      </c>
      <c r="GA86">
        <v>0</v>
      </c>
      <c r="GB86">
        <v>0.8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259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260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7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 s="11">
        <v>319.1483347736642</v>
      </c>
      <c r="CF87" s="11">
        <v>-314.95160464181225</v>
      </c>
      <c r="CG87" s="11">
        <v>-8.4493816927112224</v>
      </c>
      <c r="CH87" s="11">
        <v>-323.40098633452345</v>
      </c>
      <c r="CI87" s="11">
        <v>-625.76166522633571</v>
      </c>
      <c r="CJ87" s="11">
        <v>-21.040307442711221</v>
      </c>
      <c r="CK87" s="11">
        <v>-646.8019726690469</v>
      </c>
      <c r="CM87" s="11">
        <f ca="1"/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EX87" s="10"/>
      <c r="FO87">
        <v>3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0.66833333299999997</v>
      </c>
      <c r="FX87">
        <v>1</v>
      </c>
      <c r="FY87">
        <v>-3.8302450000000002E-2</v>
      </c>
      <c r="FZ87">
        <v>8.1209990000000003E-3</v>
      </c>
      <c r="GA87">
        <v>0</v>
      </c>
      <c r="GB87">
        <v>1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259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260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7">
        <v>0.11</v>
      </c>
      <c r="BS88">
        <v>6</v>
      </c>
      <c r="BU88">
        <v>0</v>
      </c>
      <c r="BV88">
        <v>0</v>
      </c>
      <c r="BY88">
        <v>0</v>
      </c>
      <c r="BZ88" t="s">
        <v>116</v>
      </c>
      <c r="CA88">
        <v>-319.14999999999998</v>
      </c>
      <c r="CB88">
        <v>-4.25</v>
      </c>
      <c r="CC88">
        <v>-323.39999999999998</v>
      </c>
      <c r="CE88" s="11">
        <v>0</v>
      </c>
      <c r="CF88" s="11">
        <v>-319.1483347736642</v>
      </c>
      <c r="CG88" s="11">
        <v>-4.2526515608590749</v>
      </c>
      <c r="CH88" s="11">
        <v>-323.40098633452328</v>
      </c>
      <c r="CI88" s="11">
        <v>-944.90999999999985</v>
      </c>
      <c r="CJ88" s="11">
        <v>-25.292959003570296</v>
      </c>
      <c r="CK88" s="11">
        <v>-970.20295900357019</v>
      </c>
      <c r="CM88" s="11">
        <f ca="1"/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EL88" s="10"/>
      <c r="EM88" s="10"/>
      <c r="EW88" s="10"/>
      <c r="EX88" s="10"/>
      <c r="EY88" s="10"/>
      <c r="FO88">
        <v>3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0.66833333299999997</v>
      </c>
      <c r="FX88">
        <v>1</v>
      </c>
      <c r="FY88">
        <v>-2.209829E-2</v>
      </c>
      <c r="FZ88">
        <v>7.787118E-3</v>
      </c>
      <c r="GA88">
        <v>0.5</v>
      </c>
      <c r="GB88">
        <v>0.5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259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260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7">
        <v>0.11</v>
      </c>
      <c r="BS89">
        <v>7</v>
      </c>
      <c r="BU89">
        <v>0</v>
      </c>
      <c r="BV89">
        <v>0</v>
      </c>
      <c r="BY89">
        <v>0</v>
      </c>
      <c r="BZ89" t="s">
        <v>116</v>
      </c>
      <c r="CA89" t="s">
        <v>116</v>
      </c>
      <c r="CB89" t="s">
        <v>116</v>
      </c>
      <c r="CC89" t="s">
        <v>116</v>
      </c>
      <c r="CE89" s="11">
        <v>0</v>
      </c>
      <c r="CF89" s="11">
        <v>0</v>
      </c>
      <c r="CG89" s="11">
        <v>0</v>
      </c>
      <c r="CH89" s="11">
        <v>0</v>
      </c>
      <c r="CI89" s="11">
        <v>-944.90999999999985</v>
      </c>
      <c r="CJ89" s="11">
        <v>-25.292959003570296</v>
      </c>
      <c r="CK89" s="11">
        <v>-970.20295900357019</v>
      </c>
      <c r="CM89" s="11">
        <f ca="1"/>
        <v>1</v>
      </c>
      <c r="CN89">
        <v>1</v>
      </c>
      <c r="CO89" t="s">
        <v>116</v>
      </c>
      <c r="CP89">
        <v>-298.13</v>
      </c>
      <c r="CQ89" t="s">
        <v>116</v>
      </c>
      <c r="CR89">
        <v>-298.13</v>
      </c>
      <c r="CS89" t="s">
        <v>116</v>
      </c>
      <c r="CT89">
        <v>310.93</v>
      </c>
      <c r="CU89" t="s">
        <v>116</v>
      </c>
      <c r="CV89">
        <v>310.76</v>
      </c>
      <c r="CW89" t="s">
        <v>116</v>
      </c>
      <c r="CX89">
        <v>0.17</v>
      </c>
      <c r="CY89" t="s">
        <v>116</v>
      </c>
      <c r="DA89">
        <v>-0.36422275500000001</v>
      </c>
      <c r="DB89">
        <v>10.601714960000001</v>
      </c>
      <c r="DC89">
        <v>-0.36422275500000001</v>
      </c>
      <c r="FO89">
        <v>3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0.66833333299999997</v>
      </c>
      <c r="FX89">
        <v>1</v>
      </c>
      <c r="FY89">
        <v>6.1592549999999998E-3</v>
      </c>
      <c r="FZ89">
        <v>8.3846849999999994E-3</v>
      </c>
      <c r="GA89">
        <v>0.5</v>
      </c>
      <c r="GB89">
        <v>0.5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259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260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7">
        <v>0.11</v>
      </c>
      <c r="BS90">
        <v>8</v>
      </c>
      <c r="BU90">
        <v>0</v>
      </c>
      <c r="BV90">
        <v>0</v>
      </c>
      <c r="BY90">
        <v>0</v>
      </c>
      <c r="BZ90" t="s">
        <v>116</v>
      </c>
      <c r="CA90" t="s">
        <v>116</v>
      </c>
      <c r="CB90" t="s">
        <v>116</v>
      </c>
      <c r="CC90" t="s">
        <v>116</v>
      </c>
      <c r="CE90" s="11">
        <v>0</v>
      </c>
      <c r="CF90" s="11">
        <v>0</v>
      </c>
      <c r="CG90" s="11">
        <v>0</v>
      </c>
      <c r="CH90" s="11">
        <v>0</v>
      </c>
      <c r="CI90" s="11">
        <v>-944.90999999999985</v>
      </c>
      <c r="CJ90" s="11">
        <v>-25.292959003570296</v>
      </c>
      <c r="CK90" s="11">
        <v>-970.20295900357019</v>
      </c>
      <c r="CM90" s="11">
        <f ca="1"/>
        <v>1</v>
      </c>
      <c r="CN90">
        <v>1</v>
      </c>
      <c r="CO90" t="s">
        <v>116</v>
      </c>
      <c r="CP90">
        <v>-608.89</v>
      </c>
      <c r="CQ90" t="s">
        <v>116</v>
      </c>
      <c r="CR90">
        <v>-608.89</v>
      </c>
      <c r="CS90" t="s">
        <v>116</v>
      </c>
      <c r="CT90">
        <v>306.79000000000002</v>
      </c>
      <c r="CU90" t="s">
        <v>116</v>
      </c>
      <c r="CV90">
        <v>310.76</v>
      </c>
      <c r="CW90" t="s">
        <v>116</v>
      </c>
      <c r="CX90">
        <v>-3.97</v>
      </c>
      <c r="CY90" t="s">
        <v>116</v>
      </c>
      <c r="DA90">
        <v>-0.37229901799999998</v>
      </c>
      <c r="DB90">
        <v>10.603129490000001</v>
      </c>
      <c r="DC90">
        <v>-0.37229901799999998</v>
      </c>
      <c r="FO90">
        <v>3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0.66833333299999997</v>
      </c>
      <c r="FX90">
        <v>1</v>
      </c>
      <c r="FY90">
        <v>-1.917008E-3</v>
      </c>
      <c r="FZ90">
        <v>9.7992119999999999E-3</v>
      </c>
      <c r="GA90">
        <v>0.5</v>
      </c>
      <c r="GB90">
        <v>0.5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259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260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7">
        <v>0.11</v>
      </c>
      <c r="BS91">
        <v>9</v>
      </c>
      <c r="BU91">
        <v>0</v>
      </c>
      <c r="BV91">
        <v>0</v>
      </c>
      <c r="BY91">
        <v>0</v>
      </c>
      <c r="BZ91" t="s">
        <v>116</v>
      </c>
      <c r="CA91" t="s">
        <v>116</v>
      </c>
      <c r="CB91" t="s">
        <v>116</v>
      </c>
      <c r="CC91" t="s">
        <v>116</v>
      </c>
      <c r="CE91" s="11">
        <v>0</v>
      </c>
      <c r="CF91" s="11">
        <v>0</v>
      </c>
      <c r="CG91" s="11">
        <v>0</v>
      </c>
      <c r="CH91" s="11">
        <v>0</v>
      </c>
      <c r="CI91" s="11">
        <v>-944.90999999999985</v>
      </c>
      <c r="CJ91" s="11">
        <v>-25.292959003570296</v>
      </c>
      <c r="CK91" s="11">
        <v>-970.20295900357019</v>
      </c>
      <c r="CM91" s="11">
        <f ca="1"/>
        <v>1</v>
      </c>
      <c r="CN91">
        <v>1</v>
      </c>
      <c r="CO91" t="s">
        <v>116</v>
      </c>
      <c r="CP91">
        <v>-919.64</v>
      </c>
      <c r="CQ91" t="s">
        <v>116</v>
      </c>
      <c r="CR91">
        <v>-919.64</v>
      </c>
      <c r="CS91" t="s">
        <v>116</v>
      </c>
      <c r="CT91">
        <v>302.64999999999998</v>
      </c>
      <c r="CU91" t="s">
        <v>116</v>
      </c>
      <c r="CV91">
        <v>310.76</v>
      </c>
      <c r="CW91" t="s">
        <v>116</v>
      </c>
      <c r="CX91">
        <v>-8.11</v>
      </c>
      <c r="CY91" t="s">
        <v>116</v>
      </c>
      <c r="DA91">
        <v>-0.25532043900000001</v>
      </c>
      <c r="DB91">
        <v>10.602250639999999</v>
      </c>
      <c r="DC91">
        <v>-0.25532043900000001</v>
      </c>
      <c r="FO91">
        <v>3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0.66833333299999997</v>
      </c>
      <c r="FX91">
        <v>1</v>
      </c>
      <c r="FY91">
        <v>0.115061571</v>
      </c>
      <c r="FZ91">
        <v>8.9203600000000004E-3</v>
      </c>
      <c r="GA91">
        <v>0.5</v>
      </c>
      <c r="GB91">
        <v>0.5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259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260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7">
        <v>0.11</v>
      </c>
      <c r="BS92">
        <v>10</v>
      </c>
      <c r="BU92">
        <v>0</v>
      </c>
      <c r="BV92">
        <v>0</v>
      </c>
      <c r="BY92">
        <v>0</v>
      </c>
      <c r="BZ92" t="s">
        <v>116</v>
      </c>
      <c r="CA92" t="s">
        <v>116</v>
      </c>
      <c r="CB92" t="s">
        <v>116</v>
      </c>
      <c r="CC92" t="s">
        <v>116</v>
      </c>
      <c r="CE92" s="11">
        <v>0</v>
      </c>
      <c r="CF92" s="11">
        <v>0</v>
      </c>
      <c r="CG92" s="11">
        <v>0</v>
      </c>
      <c r="CH92" s="11">
        <v>0</v>
      </c>
      <c r="CI92" s="11">
        <v>-944.90999999999985</v>
      </c>
      <c r="CJ92" s="11">
        <v>-25.292959003570296</v>
      </c>
      <c r="CK92" s="11">
        <v>-970.20295900357019</v>
      </c>
      <c r="CM92" s="11">
        <f ca="1"/>
        <v>1</v>
      </c>
      <c r="CN92">
        <v>1</v>
      </c>
      <c r="CO92" t="s">
        <v>116</v>
      </c>
      <c r="CP92" s="9">
        <v>-1230.4000000000001</v>
      </c>
      <c r="CQ92" t="s">
        <v>116</v>
      </c>
      <c r="CR92" s="9">
        <v>-1230.4000000000001</v>
      </c>
      <c r="CS92" t="s">
        <v>116</v>
      </c>
      <c r="CT92">
        <v>298.5</v>
      </c>
      <c r="CU92" t="s">
        <v>116</v>
      </c>
      <c r="CV92">
        <v>310.76</v>
      </c>
      <c r="CW92" t="s">
        <v>116</v>
      </c>
      <c r="CX92">
        <v>-12.25</v>
      </c>
      <c r="CY92" t="s">
        <v>116</v>
      </c>
      <c r="DA92">
        <v>-0.19170173500000001</v>
      </c>
      <c r="DB92">
        <v>10.602367640000001</v>
      </c>
      <c r="DC92">
        <v>-0.19170173500000001</v>
      </c>
      <c r="FO92">
        <v>3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0.66833333299999997</v>
      </c>
      <c r="FX92">
        <v>1</v>
      </c>
      <c r="FY92">
        <v>0.178680275</v>
      </c>
      <c r="FZ92">
        <v>9.0373629999999996E-3</v>
      </c>
      <c r="GA92">
        <v>0.5</v>
      </c>
      <c r="GB92">
        <v>0.5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259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260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7">
        <v>0.11</v>
      </c>
      <c r="BS93">
        <v>11</v>
      </c>
      <c r="BU93">
        <v>0</v>
      </c>
      <c r="BV93">
        <v>0</v>
      </c>
      <c r="BY93">
        <v>0</v>
      </c>
      <c r="BZ93" t="s">
        <v>116</v>
      </c>
      <c r="CA93" t="s">
        <v>116</v>
      </c>
      <c r="CB93" t="s">
        <v>116</v>
      </c>
      <c r="CC93" t="s">
        <v>116</v>
      </c>
      <c r="CE93" s="11">
        <v>0</v>
      </c>
      <c r="CF93" s="11">
        <v>0</v>
      </c>
      <c r="CG93" s="11">
        <v>0</v>
      </c>
      <c r="CH93" s="11">
        <v>0</v>
      </c>
      <c r="CI93" s="11">
        <v>-944.90999999999985</v>
      </c>
      <c r="CJ93" s="11">
        <v>-25.292959003570296</v>
      </c>
      <c r="CK93" s="11">
        <v>-970.20295900357019</v>
      </c>
      <c r="CM93" s="11">
        <f ca="1"/>
        <v>1</v>
      </c>
      <c r="CN93">
        <v>1</v>
      </c>
      <c r="CO93" t="s">
        <v>116</v>
      </c>
      <c r="CP93" s="9">
        <v>-1541.16</v>
      </c>
      <c r="CQ93" t="s">
        <v>116</v>
      </c>
      <c r="CR93" s="9">
        <v>-1541.16</v>
      </c>
      <c r="CS93" t="s">
        <v>116</v>
      </c>
      <c r="CT93">
        <v>294.36</v>
      </c>
      <c r="CU93" t="s">
        <v>116</v>
      </c>
      <c r="CV93">
        <v>310.76</v>
      </c>
      <c r="CW93" t="s">
        <v>116</v>
      </c>
      <c r="CX93">
        <v>-16.399999999999999</v>
      </c>
      <c r="CY93" t="s">
        <v>116</v>
      </c>
      <c r="DA93">
        <v>-0.37845891399999998</v>
      </c>
      <c r="DB93">
        <v>10.60106912</v>
      </c>
      <c r="DC93">
        <v>-0.37845891399999998</v>
      </c>
      <c r="FO93">
        <v>3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0.66833333299999997</v>
      </c>
      <c r="FX93">
        <v>1</v>
      </c>
      <c r="FY93">
        <v>-8.0769039999999993E-3</v>
      </c>
      <c r="FZ93">
        <v>7.7388370000000001E-3</v>
      </c>
      <c r="GA93">
        <v>0.5</v>
      </c>
      <c r="GB93">
        <v>0.5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261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262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7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116</v>
      </c>
      <c r="CB94" t="s">
        <v>116</v>
      </c>
      <c r="CC94" t="s">
        <v>116</v>
      </c>
      <c r="CE94" s="11">
        <v>3808.31</v>
      </c>
      <c r="CF94" s="11">
        <v>0</v>
      </c>
      <c r="CG94" s="11">
        <v>0</v>
      </c>
      <c r="CH94" s="11">
        <v>0</v>
      </c>
      <c r="CI94" s="11">
        <v>-55.58823906250079</v>
      </c>
      <c r="CJ94" s="11">
        <v>-50.745730749999993</v>
      </c>
      <c r="CK94" s="11">
        <v>-106.33396981250078</v>
      </c>
      <c r="CM94" s="11">
        <f ca="1"/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116</v>
      </c>
      <c r="CU94" t="s">
        <v>116</v>
      </c>
      <c r="CV94" t="s">
        <v>116</v>
      </c>
      <c r="CW94" t="s">
        <v>116</v>
      </c>
      <c r="CX94" t="s">
        <v>116</v>
      </c>
      <c r="CY94" t="s">
        <v>116</v>
      </c>
      <c r="DA94">
        <v>-0.70462933100000003</v>
      </c>
      <c r="DB94">
        <v>0.55390962099999996</v>
      </c>
      <c r="DC94">
        <v>-0.70462933100000003</v>
      </c>
      <c r="FO94">
        <v>9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0.66833333299999997</v>
      </c>
      <c r="FX94">
        <v>0</v>
      </c>
      <c r="FY94">
        <v>-1.1124261E-2</v>
      </c>
      <c r="FZ94">
        <v>1.1126319000000001E-2</v>
      </c>
      <c r="GA94">
        <v>0</v>
      </c>
      <c r="GB94">
        <v>0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261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262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7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 s="11">
        <v>3752.7217609374993</v>
      </c>
      <c r="CF95" s="11">
        <v>-55.58823906250079</v>
      </c>
      <c r="CG95" s="11">
        <v>-50.745730749999993</v>
      </c>
      <c r="CH95" s="11">
        <v>-106.33396981250078</v>
      </c>
      <c r="CI95" s="11">
        <v>-55.58823906250079</v>
      </c>
      <c r="CJ95" s="11">
        <v>-50.745730749999993</v>
      </c>
      <c r="CK95" s="11">
        <v>-106.33396981250078</v>
      </c>
      <c r="CM95" s="11">
        <f ca="1"/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FK95" s="9"/>
      <c r="FO95">
        <v>9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0.66833333299999997</v>
      </c>
      <c r="FX95">
        <v>0</v>
      </c>
      <c r="FY95">
        <v>-0.178335243</v>
      </c>
      <c r="FZ95">
        <v>8.9097610000000004E-3</v>
      </c>
      <c r="GA95">
        <v>0</v>
      </c>
      <c r="GB95">
        <v>0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261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262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7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 s="11">
        <v>3696.3928085894909</v>
      </c>
      <c r="CF96" s="11">
        <v>-56.328952348008613</v>
      </c>
      <c r="CG96" s="11">
        <v>-50.00501746449217</v>
      </c>
      <c r="CH96" s="11">
        <v>-106.33396981250078</v>
      </c>
      <c r="CI96" s="11">
        <v>-111.9171914105094</v>
      </c>
      <c r="CJ96" s="11">
        <v>-100.75074821449216</v>
      </c>
      <c r="CK96" s="11">
        <v>-212.66793962500157</v>
      </c>
      <c r="CM96" s="11">
        <f ca="1"/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K96" s="9"/>
      <c r="FO96">
        <v>9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0.66833333299999997</v>
      </c>
      <c r="FX96">
        <v>0</v>
      </c>
      <c r="FY96">
        <v>-3.8302450000000002E-2</v>
      </c>
      <c r="FZ96">
        <v>8.1209990000000003E-3</v>
      </c>
      <c r="GA96">
        <v>0</v>
      </c>
      <c r="GB96">
        <v>0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261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262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7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 s="11">
        <v>3639.313272951445</v>
      </c>
      <c r="CF97" s="11">
        <v>-57.079535638045826</v>
      </c>
      <c r="CG97" s="11">
        <v>-49.254434174454957</v>
      </c>
      <c r="CH97" s="11">
        <v>-106.33396981250078</v>
      </c>
      <c r="CI97" s="11">
        <v>-168.99672704855521</v>
      </c>
      <c r="CJ97" s="11">
        <v>-150.00518238894711</v>
      </c>
      <c r="CK97" s="11">
        <v>-319.00190943750238</v>
      </c>
      <c r="CM97" s="11">
        <f ca="1"/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K97" s="9"/>
      <c r="FO97">
        <v>9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0.66833333299999997</v>
      </c>
      <c r="FX97">
        <v>0</v>
      </c>
      <c r="FY97">
        <v>-2.209829E-2</v>
      </c>
      <c r="FZ97">
        <v>7.787118E-3</v>
      </c>
      <c r="GA97">
        <v>0</v>
      </c>
      <c r="GB97">
        <v>0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261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262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7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 s="11">
        <v>3581.473152501022</v>
      </c>
      <c r="CF98" s="11">
        <v>-57.840120450422788</v>
      </c>
      <c r="CG98" s="11">
        <v>-48.493849362077995</v>
      </c>
      <c r="CH98" s="11">
        <v>-106.33396981250078</v>
      </c>
      <c r="CI98" s="11">
        <v>-226.83684749897799</v>
      </c>
      <c r="CJ98" s="11">
        <v>-198.49903175102509</v>
      </c>
      <c r="CK98" s="11">
        <v>-425.33587925000313</v>
      </c>
      <c r="CM98" s="11">
        <f ca="1"/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K98" s="9"/>
      <c r="FO98">
        <v>9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0.66833333299999997</v>
      </c>
      <c r="FX98">
        <v>0</v>
      </c>
      <c r="FY98">
        <v>6.1592549999999998E-3</v>
      </c>
      <c r="FZ98">
        <v>8.3846849999999994E-3</v>
      </c>
      <c r="GA98">
        <v>0</v>
      </c>
      <c r="GB98">
        <v>0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261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262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7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 s="11">
        <v>3522.8623124455971</v>
      </c>
      <c r="CF99" s="11">
        <v>-58.610840055424667</v>
      </c>
      <c r="CG99" s="11">
        <v>-47.723129757076116</v>
      </c>
      <c r="CH99" s="11">
        <v>-106.33396981250078</v>
      </c>
      <c r="CI99" s="11">
        <v>-285.44768755440265</v>
      </c>
      <c r="CJ99" s="11">
        <v>-246.22216150810121</v>
      </c>
      <c r="CK99" s="11">
        <v>-531.66984906250389</v>
      </c>
      <c r="CM99" s="11">
        <f ca="1"/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K99" s="9"/>
      <c r="FO99">
        <v>9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0.66833333299999997</v>
      </c>
      <c r="FX99">
        <v>0</v>
      </c>
      <c r="FY99">
        <v>-1.917008E-3</v>
      </c>
      <c r="FZ99">
        <v>9.7992119999999999E-3</v>
      </c>
      <c r="GA99">
        <v>0</v>
      </c>
      <c r="GB99">
        <v>0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261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262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7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 s="11">
        <v>3463.470482946434</v>
      </c>
      <c r="CF100" s="11">
        <v>-59.391829499163208</v>
      </c>
      <c r="CG100" s="11">
        <v>-46.942140313337575</v>
      </c>
      <c r="CH100" s="11">
        <v>-106.33396981250078</v>
      </c>
      <c r="CI100" s="11">
        <v>-344.83951705356583</v>
      </c>
      <c r="CJ100" s="11">
        <v>-293.16430182143881</v>
      </c>
      <c r="CK100" s="11">
        <v>-638.00381887500464</v>
      </c>
      <c r="CM100" s="11">
        <f ca="1"/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K100" s="9"/>
      <c r="FO100">
        <v>9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0.66833333299999997</v>
      </c>
      <c r="FX100">
        <v>0</v>
      </c>
      <c r="FY100">
        <v>0.115061571</v>
      </c>
      <c r="FZ100">
        <v>8.9203600000000004E-3</v>
      </c>
      <c r="GA100">
        <v>0</v>
      </c>
      <c r="GB100">
        <v>0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261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262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7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 s="11">
        <v>3403.2872573191944</v>
      </c>
      <c r="CF101" s="11">
        <v>-60.183225627239558</v>
      </c>
      <c r="CG101" s="11">
        <v>-46.150744185261225</v>
      </c>
      <c r="CH101" s="11">
        <v>-106.33396981250078</v>
      </c>
      <c r="CI101" s="11">
        <v>-405.02274268080538</v>
      </c>
      <c r="CJ101" s="11">
        <v>-339.31504600670002</v>
      </c>
      <c r="CK101" s="11">
        <v>-744.33778868750551</v>
      </c>
      <c r="CM101" s="11">
        <f ca="1"/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K101" s="9"/>
      <c r="FO101">
        <v>9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0</v>
      </c>
      <c r="FY101">
        <v>0.178680275</v>
      </c>
      <c r="FZ101">
        <v>9.0373629999999996E-3</v>
      </c>
      <c r="GA101">
        <v>0</v>
      </c>
      <c r="GB101">
        <v>0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261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262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7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 s="11">
        <v>3342.3020902104718</v>
      </c>
      <c r="CF102" s="11">
        <v>-60.985167108722521</v>
      </c>
      <c r="CG102" s="11">
        <v>-45.348802703778262</v>
      </c>
      <c r="CH102" s="11">
        <v>-106.33396981250078</v>
      </c>
      <c r="CI102" s="11">
        <v>-466.0079097895279</v>
      </c>
      <c r="CJ102" s="11">
        <v>-384.66384871047831</v>
      </c>
      <c r="CK102" s="11">
        <v>-850.67175850000626</v>
      </c>
      <c r="CM102" s="11">
        <f ca="1"/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K102" s="9"/>
      <c r="FO102">
        <v>9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0</v>
      </c>
      <c r="FY102">
        <v>-8.0769039999999993E-3</v>
      </c>
      <c r="FZ102">
        <v>7.7388370000000001E-3</v>
      </c>
      <c r="GA102">
        <v>0</v>
      </c>
      <c r="GB102">
        <v>0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261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262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7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 s="11">
        <v>3280.5042957500254</v>
      </c>
      <c r="CF103" s="11">
        <v>-61.797794460446255</v>
      </c>
      <c r="CG103" s="11">
        <v>-44.536175352054528</v>
      </c>
      <c r="CH103" s="11">
        <v>-106.33396981250078</v>
      </c>
      <c r="CI103" s="11">
        <v>-527.80570424997416</v>
      </c>
      <c r="CJ103" s="11">
        <v>-429.20002406253286</v>
      </c>
      <c r="CK103" s="11">
        <v>-957.00572831250702</v>
      </c>
      <c r="CM103" s="11">
        <f ca="1"/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FK103" s="9"/>
      <c r="FO103">
        <v>9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0</v>
      </c>
      <c r="FY103">
        <v>0.175178897</v>
      </c>
      <c r="FZ103">
        <v>7.4028100000000001E-3</v>
      </c>
      <c r="GA103">
        <v>0</v>
      </c>
      <c r="GB103">
        <v>0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261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262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7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 s="11">
        <v>3217.883045678394</v>
      </c>
      <c r="CF104" s="11">
        <v>-62.6212500716317</v>
      </c>
      <c r="CG104" s="11">
        <v>-43.712719740869083</v>
      </c>
      <c r="CH104" s="11">
        <v>-106.33396981250078</v>
      </c>
      <c r="CI104" s="11">
        <v>-590.42695432160588</v>
      </c>
      <c r="CJ104" s="11">
        <v>-472.91274380340195</v>
      </c>
      <c r="CK104" s="11">
        <v>-1063.3396981250078</v>
      </c>
      <c r="CM104" s="11">
        <f ca="1"/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FK104" s="9"/>
      <c r="FO104">
        <v>9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0</v>
      </c>
      <c r="FY104">
        <v>-0.16715345700000001</v>
      </c>
      <c r="FZ104">
        <v>8.4753320000000004E-3</v>
      </c>
      <c r="GA104">
        <v>0</v>
      </c>
      <c r="GB104">
        <v>0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261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262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7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 s="11">
        <v>3154.4273674495576</v>
      </c>
      <c r="CF105" s="11">
        <v>-63.455678228836192</v>
      </c>
      <c r="CG105" s="11">
        <v>-42.878291583664591</v>
      </c>
      <c r="CH105" s="11">
        <v>-106.33396981250078</v>
      </c>
      <c r="CI105" s="11">
        <v>-653.88263255044205</v>
      </c>
      <c r="CJ105" s="11">
        <v>-515.79103538706659</v>
      </c>
      <c r="CK105" s="11">
        <v>-1169.6736679375085</v>
      </c>
      <c r="CM105" s="11">
        <f ca="1"/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K105" s="9"/>
      <c r="FO105">
        <v>9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0</v>
      </c>
      <c r="FY105">
        <v>-0.11834704</v>
      </c>
      <c r="FZ105">
        <v>8.7856219999999999E-3</v>
      </c>
      <c r="GA105">
        <v>0</v>
      </c>
      <c r="GB105">
        <v>0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261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262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7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 s="11">
        <v>3090.126142308322</v>
      </c>
      <c r="CF106" s="11">
        <v>-64.301225141235435</v>
      </c>
      <c r="CG106" s="11">
        <v>-42.032744671265348</v>
      </c>
      <c r="CH106" s="11">
        <v>-106.33396981250078</v>
      </c>
      <c r="CI106" s="11">
        <v>-718.18385769167753</v>
      </c>
      <c r="CJ106" s="11">
        <v>-557.82378005833198</v>
      </c>
      <c r="CK106" s="11">
        <v>-1276.0076377500093</v>
      </c>
      <c r="CM106" s="11">
        <f ca="1"/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K106" s="9"/>
      <c r="FO106">
        <v>9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0</v>
      </c>
      <c r="FY106">
        <v>-1.1124261E-2</v>
      </c>
      <c r="FZ106">
        <v>1.1126319000000001E-2</v>
      </c>
      <c r="GA106">
        <v>0</v>
      </c>
      <c r="GB106">
        <v>0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261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262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7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 s="11">
        <v>3024.9681033420798</v>
      </c>
      <c r="CF107" s="11">
        <v>-65.158038966242401</v>
      </c>
      <c r="CG107" s="11">
        <v>-41.175930846258382</v>
      </c>
      <c r="CH107" s="11">
        <v>-106.33396981250078</v>
      </c>
      <c r="CI107" s="11">
        <v>-783.34189665791996</v>
      </c>
      <c r="CJ107" s="11">
        <v>-598.9997109045903</v>
      </c>
      <c r="CK107" s="11">
        <v>-1382.34160756251</v>
      </c>
      <c r="CM107" s="11">
        <f ca="1"/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K107" s="9"/>
      <c r="FO107">
        <v>9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0</v>
      </c>
      <c r="FY107">
        <v>-0.178335243</v>
      </c>
      <c r="FZ107">
        <v>8.9097610000000004E-3</v>
      </c>
      <c r="GA107">
        <v>0</v>
      </c>
      <c r="GB107">
        <v>0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261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262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7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 s="11">
        <v>2958.9418335066121</v>
      </c>
      <c r="CF108" s="11">
        <v>-66.026269835467573</v>
      </c>
      <c r="CG108" s="11">
        <v>-40.307699977033209</v>
      </c>
      <c r="CH108" s="11">
        <v>-106.33396981250078</v>
      </c>
      <c r="CI108" s="11">
        <v>-849.36816649338755</v>
      </c>
      <c r="CJ108" s="11">
        <v>-639.30741088162347</v>
      </c>
      <c r="CK108" s="11">
        <v>-1488.6755773750108</v>
      </c>
      <c r="CM108" s="11">
        <f ca="1"/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K108" s="9"/>
      <c r="FO108">
        <v>9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0</v>
      </c>
      <c r="FY108">
        <v>-3.8302450000000002E-2</v>
      </c>
      <c r="FZ108">
        <v>8.1209990000000003E-3</v>
      </c>
      <c r="GA108">
        <v>0</v>
      </c>
      <c r="GB108">
        <v>0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261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262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7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 s="11">
        <v>2892.0357636255867</v>
      </c>
      <c r="CF109" s="11">
        <v>-66.906069881025189</v>
      </c>
      <c r="CG109" s="11">
        <v>-39.427899931475601</v>
      </c>
      <c r="CH109" s="11">
        <v>-106.33396981250078</v>
      </c>
      <c r="CI109" s="11">
        <v>-916.27423637441279</v>
      </c>
      <c r="CJ109" s="11">
        <v>-678.73531081309909</v>
      </c>
      <c r="CK109" s="11">
        <v>-1595.0095471875115</v>
      </c>
      <c r="CM109" s="11">
        <f ca="1"/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K109" s="9"/>
      <c r="FO109">
        <v>9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0</v>
      </c>
      <c r="FY109">
        <v>-2.209829E-2</v>
      </c>
      <c r="FZ109">
        <v>7.787118E-3</v>
      </c>
      <c r="GA109">
        <v>0</v>
      </c>
      <c r="GB109">
        <v>0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261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262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7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 s="11">
        <v>2824.2381703633969</v>
      </c>
      <c r="CF110" s="11">
        <v>-67.797593262189849</v>
      </c>
      <c r="CG110" s="11">
        <v>-38.536376550310941</v>
      </c>
      <c r="CH110" s="11">
        <v>-106.33396981250078</v>
      </c>
      <c r="CI110" s="11">
        <v>-984.07182963660262</v>
      </c>
      <c r="CJ110" s="11">
        <v>-717.27168736341002</v>
      </c>
      <c r="CK110" s="11">
        <v>-1701.3435170000123</v>
      </c>
      <c r="CM110" s="11">
        <f ca="1"/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K110" s="9"/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6.1592549999999998E-3</v>
      </c>
      <c r="FZ110">
        <v>8.3846849999999994E-3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261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262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7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 s="11">
        <v>2755.5371741709882</v>
      </c>
      <c r="CF111" s="11">
        <v>-68.700996192408525</v>
      </c>
      <c r="CG111" s="11">
        <v>-37.632973620092258</v>
      </c>
      <c r="CH111" s="11">
        <v>-106.33396981250078</v>
      </c>
      <c r="CI111" s="11">
        <v>-1052.7728258290113</v>
      </c>
      <c r="CJ111" s="11">
        <v>-754.90466098350225</v>
      </c>
      <c r="CK111" s="11">
        <v>-1807.6774868125131</v>
      </c>
      <c r="CM111" s="11">
        <f ca="1"/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-1.917008E-3</v>
      </c>
      <c r="FZ111">
        <v>9.7992119999999999E-3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261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262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7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 s="11">
        <v>2685.9207372043161</v>
      </c>
      <c r="CF112" s="11">
        <v>-69.616436966672367</v>
      </c>
      <c r="CG112" s="11">
        <v>-36.717532845828416</v>
      </c>
      <c r="CH112" s="11">
        <v>-106.33396981250078</v>
      </c>
      <c r="CI112" s="11">
        <v>-1122.3892627956836</v>
      </c>
      <c r="CJ112" s="11">
        <v>-791.62219382933063</v>
      </c>
      <c r="CK112" s="11">
        <v>-1914.0114566250138</v>
      </c>
      <c r="CM112" s="11">
        <f ca="1"/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0.115061571</v>
      </c>
      <c r="FZ112">
        <v>8.9203600000000004E-3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261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262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7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 s="11">
        <v>2615.376661215063</v>
      </c>
      <c r="CF113" s="11">
        <v>-70.544075989253272</v>
      </c>
      <c r="CG113" s="11">
        <v>-35.78989382324751</v>
      </c>
      <c r="CH113" s="11">
        <v>-106.33396981250078</v>
      </c>
      <c r="CI113" s="11">
        <v>-1192.933338784937</v>
      </c>
      <c r="CJ113" s="11">
        <v>-827.41208765257818</v>
      </c>
      <c r="CK113" s="11">
        <v>-2020.3454264375146</v>
      </c>
      <c r="CM113" s="11">
        <f ca="1"/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0.178680275</v>
      </c>
      <c r="FZ113">
        <v>9.0373629999999996E-3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261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262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7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 s="11">
        <v>2543.8925854132531</v>
      </c>
      <c r="CF114" s="11">
        <v>-71.484075801810064</v>
      </c>
      <c r="CG114" s="11">
        <v>-34.849894010690711</v>
      </c>
      <c r="CH114" s="11">
        <v>-106.33396981250078</v>
      </c>
      <c r="CI114" s="11">
        <v>-1264.4174145867471</v>
      </c>
      <c r="CJ114" s="11">
        <v>-862.2619816632689</v>
      </c>
      <c r="CK114" s="11">
        <v>-2126.6793962500151</v>
      </c>
      <c r="CM114" s="11">
        <f ca="1"/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-8.0769039999999993E-3</v>
      </c>
      <c r="FZ114">
        <v>7.7388370000000001E-3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261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262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7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 s="11">
        <v>2471.455984301384</v>
      </c>
      <c r="CF115" s="11">
        <v>-72.43660111186918</v>
      </c>
      <c r="CG115" s="11">
        <v>-33.897368700631596</v>
      </c>
      <c r="CH115" s="11">
        <v>-106.33396981250078</v>
      </c>
      <c r="CI115" s="11">
        <v>-1336.8540156986162</v>
      </c>
      <c r="CJ115" s="11">
        <v>-896.15935036390044</v>
      </c>
      <c r="CK115" s="11">
        <v>-2233.0133660625156</v>
      </c>
      <c r="CM115" s="11">
        <f ca="1"/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0.175178897</v>
      </c>
      <c r="FZ115">
        <v>7.4028100000000001E-3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261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262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7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 s="11">
        <v>2398.0541654796989</v>
      </c>
      <c r="CF116" s="11">
        <v>-73.401818821684856</v>
      </c>
      <c r="CG116" s="11">
        <v>-32.932150990815934</v>
      </c>
      <c r="CH116" s="11">
        <v>-106.33396981250078</v>
      </c>
      <c r="CI116" s="11">
        <v>-1410.2558345203011</v>
      </c>
      <c r="CJ116" s="11">
        <v>-929.09150135471634</v>
      </c>
      <c r="CK116" s="11">
        <v>-2339.3473358750161</v>
      </c>
      <c r="CM116" s="11">
        <f ca="1"/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-0.16715345700000001</v>
      </c>
      <c r="FZ116">
        <v>8.4753320000000004E-3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261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262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7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 s="11">
        <v>2323.6742674222151</v>
      </c>
      <c r="CF117" s="11">
        <v>-74.3798980574838</v>
      </c>
      <c r="CG117" s="11">
        <v>-31.954071755016983</v>
      </c>
      <c r="CH117" s="11">
        <v>-106.33396981250078</v>
      </c>
      <c r="CI117" s="11">
        <v>-1484.6357325777849</v>
      </c>
      <c r="CJ117" s="11">
        <v>-961.04557310973337</v>
      </c>
      <c r="CK117" s="11">
        <v>-2445.6813056875171</v>
      </c>
      <c r="CM117" s="11">
        <f ca="1"/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-0.11834704</v>
      </c>
      <c r="FZ117">
        <v>8.7856219999999999E-3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261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262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7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 s="11">
        <v>2248.3032572231155</v>
      </c>
      <c r="CF118" s="11">
        <v>-75.371010199099771</v>
      </c>
      <c r="CG118" s="11">
        <v>-30.962959613401011</v>
      </c>
      <c r="CH118" s="11">
        <v>-106.33396981250078</v>
      </c>
      <c r="CI118" s="11">
        <v>-1560.0067427768847</v>
      </c>
      <c r="CJ118" s="11">
        <v>-992.00853272313441</v>
      </c>
      <c r="CK118" s="11">
        <v>-2552.0152755000177</v>
      </c>
      <c r="CM118" s="11">
        <f ca="1"/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-1.1124261E-2</v>
      </c>
      <c r="FZ118">
        <v>1.1126319000000001E-2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261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262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7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 s="11">
        <v>2171.9279283131127</v>
      </c>
      <c r="CF119" s="11">
        <v>-76.375328910002779</v>
      </c>
      <c r="CG119" s="11">
        <v>-29.958640902498008</v>
      </c>
      <c r="CH119" s="11">
        <v>-106.33396981250078</v>
      </c>
      <c r="CI119" s="11">
        <v>-1636.3820716868875</v>
      </c>
      <c r="CJ119" s="11">
        <v>-1021.9671736256324</v>
      </c>
      <c r="CK119" s="11">
        <v>-2658.3492453125182</v>
      </c>
      <c r="CM119" s="11">
        <f ca="1"/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-0.178335243</v>
      </c>
      <c r="FZ119">
        <v>8.9097610000000004E-3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261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262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7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 s="11">
        <v>2094.534898145384</v>
      </c>
      <c r="CF120" s="11">
        <v>-77.393030167728568</v>
      </c>
      <c r="CG120" s="11">
        <v>-28.940939644772222</v>
      </c>
      <c r="CH120" s="11">
        <v>-106.33396981250078</v>
      </c>
      <c r="CI120" s="11">
        <v>-1713.775101854616</v>
      </c>
      <c r="CJ120" s="11">
        <v>-1050.9081132704046</v>
      </c>
      <c r="CK120" s="11">
        <v>-2764.6832151250192</v>
      </c>
      <c r="CM120" s="11">
        <f ca="1"/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-3.8302450000000002E-2</v>
      </c>
      <c r="FZ120">
        <v>8.1209990000000003E-3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261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262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7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 s="11">
        <v>2016.1106058506705</v>
      </c>
      <c r="CF121" s="11">
        <v>-78.424292294713553</v>
      </c>
      <c r="CG121" s="11">
        <v>-27.909677517787237</v>
      </c>
      <c r="CH121" s="11">
        <v>-106.33396981250078</v>
      </c>
      <c r="CI121" s="11">
        <v>-1792.1993941493295</v>
      </c>
      <c r="CJ121" s="11">
        <v>-1078.8177907881918</v>
      </c>
      <c r="CK121" s="11">
        <v>-2871.0171849375201</v>
      </c>
      <c r="CM121" s="11">
        <f ca="1"/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-2.209829E-2</v>
      </c>
      <c r="FZ121">
        <v>7.787118E-3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261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262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7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E122" s="11">
        <v>1936.6413098611299</v>
      </c>
      <c r="CF122" s="11">
        <v>-79.469295989540598</v>
      </c>
      <c r="CG122" s="11">
        <v>-26.864673822960182</v>
      </c>
      <c r="CH122" s="11">
        <v>-106.33396981250078</v>
      </c>
      <c r="CI122" s="11">
        <v>-1871.66869013887</v>
      </c>
      <c r="CJ122" s="11">
        <v>-1105.682464611152</v>
      </c>
      <c r="CK122" s="11">
        <v>-2977.3511547500207</v>
      </c>
      <c r="CM122" s="11">
        <f ca="1"/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6.1592549999999998E-3</v>
      </c>
      <c r="FZ122">
        <v>8.3846849999999994E-3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261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262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7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E123" s="11">
        <v>1856.1130855025287</v>
      </c>
      <c r="CF123" s="11">
        <v>-80.528224358601221</v>
      </c>
      <c r="CG123" s="11">
        <v>-25.805745453899554</v>
      </c>
      <c r="CH123" s="11">
        <v>-106.33396981250078</v>
      </c>
      <c r="CI123" s="11">
        <v>-1952.1969144974712</v>
      </c>
      <c r="CJ123" s="11">
        <v>-1131.4882100650516</v>
      </c>
      <c r="CK123" s="11">
        <v>-3083.6851245625212</v>
      </c>
      <c r="CM123" s="11">
        <f ca="1"/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-1.917008E-3</v>
      </c>
      <c r="FZ123">
        <v>9.7992119999999999E-3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261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262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7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E124" s="11">
        <v>1774.5118225543492</v>
      </c>
      <c r="CF124" s="11">
        <v>-81.601262948179595</v>
      </c>
      <c r="CG124" s="11">
        <v>-24.732706864321191</v>
      </c>
      <c r="CH124" s="11">
        <v>-106.33396981250078</v>
      </c>
      <c r="CI124" s="11">
        <v>-2033.7981774456507</v>
      </c>
      <c r="CJ124" s="11">
        <v>-1156.2209169293728</v>
      </c>
      <c r="CK124" s="11">
        <v>-3190.0190943750222</v>
      </c>
      <c r="CM124" s="11">
        <f ca="1"/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0.115061571</v>
      </c>
      <c r="FZ124">
        <v>8.9203600000000004E-3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261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262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7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E125" s="11">
        <v>1691.8232227773851</v>
      </c>
      <c r="CF125" s="11">
        <v>-82.688599776964082</v>
      </c>
      <c r="CG125" s="11">
        <v>-23.6453700355367</v>
      </c>
      <c r="CH125" s="11">
        <v>-106.33396981250078</v>
      </c>
      <c r="CI125" s="11">
        <v>-2116.4867772226148</v>
      </c>
      <c r="CJ125" s="11">
        <v>-1179.8662869649095</v>
      </c>
      <c r="CK125" s="11">
        <v>-3296.3530641875232</v>
      </c>
      <c r="CM125" s="11">
        <f ca="1"/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0.178680275</v>
      </c>
      <c r="FZ125">
        <v>9.0373629999999996E-3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261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262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7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E126" s="11">
        <v>1608.032797408393</v>
      </c>
      <c r="CF126" s="11">
        <v>-83.790425368992132</v>
      </c>
      <c r="CG126" s="11">
        <v>-22.543544443508654</v>
      </c>
      <c r="CH126" s="11">
        <v>-106.33396981250078</v>
      </c>
      <c r="CI126" s="11">
        <v>-2200.277202591607</v>
      </c>
      <c r="CJ126" s="11">
        <v>-1202.4098314084181</v>
      </c>
      <c r="CK126" s="11">
        <v>-3402.6870340000241</v>
      </c>
      <c r="CM126" s="11">
        <f ca="1"/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-8.0769039999999993E-3</v>
      </c>
      <c r="FZ126">
        <v>7.7388370000000001E-3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261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262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7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E127" s="11">
        <v>1523.1258646213591</v>
      </c>
      <c r="CF127" s="11">
        <v>-84.906932787033952</v>
      </c>
      <c r="CG127" s="11">
        <v>-21.427037025466834</v>
      </c>
      <c r="CH127" s="11">
        <v>-106.33396981250078</v>
      </c>
      <c r="CI127" s="11">
        <v>-2285.1841353786408</v>
      </c>
      <c r="CJ127" s="11">
        <v>-1223.836868433885</v>
      </c>
      <c r="CK127" s="11">
        <v>-3509.0210038125247</v>
      </c>
      <c r="CM127" s="11">
        <f ca="1"/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0.175178897</v>
      </c>
      <c r="FZ127">
        <v>7.4028100000000001E-3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261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262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7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E128" s="11">
        <v>1437.087546954938</v>
      </c>
      <c r="CF128" s="11">
        <v>-86.038317666421179</v>
      </c>
      <c r="CG128" s="11">
        <v>-20.295652146079608</v>
      </c>
      <c r="CH128" s="11">
        <v>-106.33396981250078</v>
      </c>
      <c r="CI128" s="11">
        <v>-2371.2224530450621</v>
      </c>
      <c r="CJ128" s="11">
        <v>-1244.1325205799646</v>
      </c>
      <c r="CK128" s="11">
        <v>-3615.3549736250257</v>
      </c>
      <c r="CM128" s="11">
        <f ca="1"/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-0.16715345700000001</v>
      </c>
      <c r="FZ128">
        <v>8.4753320000000004E-3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261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262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7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E129" s="11">
        <v>1349.9027687056118</v>
      </c>
      <c r="CF129" s="11">
        <v>-87.184778249326229</v>
      </c>
      <c r="CG129" s="11">
        <v>-19.149191563174547</v>
      </c>
      <c r="CH129" s="11">
        <v>-106.33396981250078</v>
      </c>
      <c r="CI129" s="11">
        <v>-2458.4072312943886</v>
      </c>
      <c r="CJ129" s="11">
        <v>-1263.2817121431392</v>
      </c>
      <c r="CK129" s="11">
        <v>-3721.6889434375266</v>
      </c>
      <c r="CM129" s="11">
        <f ca="1"/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-0.11834704</v>
      </c>
      <c r="FZ129">
        <v>8.7856219999999999E-3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261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262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7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E130" s="11">
        <v>1261.5562532861134</v>
      </c>
      <c r="CF130" s="11">
        <v>-88.346515419498502</v>
      </c>
      <c r="CG130" s="11">
        <v>-17.987454393002274</v>
      </c>
      <c r="CH130" s="11">
        <v>-106.33396981250078</v>
      </c>
      <c r="CI130" s="11">
        <v>-2546.7537467138873</v>
      </c>
      <c r="CJ130" s="11">
        <v>-1281.2691665361415</v>
      </c>
      <c r="CK130" s="11">
        <v>-3828.0229132500276</v>
      </c>
      <c r="CM130" s="11">
        <f ca="1"/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-1.1124261E-2</v>
      </c>
      <c r="FZ130">
        <v>1.1126319000000001E-2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261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262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7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E131" s="11">
        <v>1172.0325205486502</v>
      </c>
      <c r="CF131" s="11">
        <v>-89.52373273746332</v>
      </c>
      <c r="CG131" s="11">
        <v>-16.81023707503746</v>
      </c>
      <c r="CH131" s="11">
        <v>-106.33396981250078</v>
      </c>
      <c r="CI131" s="11">
        <v>-2636.2774794513507</v>
      </c>
      <c r="CJ131" s="11">
        <v>-1298.079403611179</v>
      </c>
      <c r="CK131" s="11">
        <v>-3934.3568830625286</v>
      </c>
      <c r="CM131" s="11">
        <f ca="1"/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-0.178335243</v>
      </c>
      <c r="FZ131">
        <v>8.9097610000000004E-3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261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262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7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E132" s="11">
        <v>1081.3158840724602</v>
      </c>
      <c r="CF132" s="11">
        <v>-90.716636476190018</v>
      </c>
      <c r="CG132" s="11">
        <v>-15.617333336310761</v>
      </c>
      <c r="CH132" s="11">
        <v>-106.33396981250078</v>
      </c>
      <c r="CI132" s="11">
        <v>-2726.9941159275409</v>
      </c>
      <c r="CJ132" s="11">
        <v>-1313.6967369474899</v>
      </c>
      <c r="CK132" s="11">
        <v>-4040.6908528750296</v>
      </c>
      <c r="CM132" s="11">
        <f ca="1"/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-3.8302450000000002E-2</v>
      </c>
      <c r="FZ132">
        <v>8.1209990000000003E-3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261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262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7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E133" s="11">
        <v>989.39044841522491</v>
      </c>
      <c r="CF133" s="11">
        <v>-91.925435657235255</v>
      </c>
      <c r="CG133" s="11">
        <v>-14.408534155265531</v>
      </c>
      <c r="CH133" s="11">
        <v>-106.33396981250078</v>
      </c>
      <c r="CI133" s="11">
        <v>-2818.9195515847759</v>
      </c>
      <c r="CJ133" s="11">
        <v>-1328.1052711027553</v>
      </c>
      <c r="CK133" s="11">
        <v>-4147.0248226875301</v>
      </c>
      <c r="CM133" s="11">
        <f ca="1"/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-2.209829E-2</v>
      </c>
      <c r="FZ133">
        <v>7.787118E-3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261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262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7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E134" s="11">
        <v>896.24010632785701</v>
      </c>
      <c r="CF134" s="11">
        <v>-93.150342087367918</v>
      </c>
      <c r="CG134" s="11">
        <v>-13.183627725132871</v>
      </c>
      <c r="CH134" s="11">
        <v>-106.33396981250078</v>
      </c>
      <c r="CI134" s="11">
        <v>-2912.0698936721437</v>
      </c>
      <c r="CJ134" s="11">
        <v>-1341.2888988278883</v>
      </c>
      <c r="CK134" s="11">
        <v>-4253.3587925000311</v>
      </c>
      <c r="CM134" s="11">
        <f ca="1"/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6.1592549999999998E-3</v>
      </c>
      <c r="FZ134">
        <v>8.3846849999999994E-3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261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262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7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E135" s="11">
        <v>801.84853593217485</v>
      </c>
      <c r="CF135" s="11">
        <v>-94.391570395682095</v>
      </c>
      <c r="CG135" s="11">
        <v>-11.942399416818693</v>
      </c>
      <c r="CH135" s="11">
        <v>-106.33396981250078</v>
      </c>
      <c r="CI135" s="11">
        <v>-3006.461464067826</v>
      </c>
      <c r="CJ135" s="11">
        <v>-1353.231298244707</v>
      </c>
      <c r="CK135" s="11">
        <v>-4359.6927623125312</v>
      </c>
      <c r="CM135" s="11">
        <f ca="1"/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-1.917008E-3</v>
      </c>
      <c r="FZ135">
        <v>9.7992119999999999E-3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261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262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7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E136" s="11">
        <v>706.19919786097034</v>
      </c>
      <c r="CF136" s="11">
        <v>-95.649338071204554</v>
      </c>
      <c r="CG136" s="11">
        <v>-10.684631741296229</v>
      </c>
      <c r="CH136" s="11">
        <v>-106.33396981250078</v>
      </c>
      <c r="CI136" s="11">
        <v>-3102.1108021390305</v>
      </c>
      <c r="CJ136" s="11">
        <v>-1363.9159299860032</v>
      </c>
      <c r="CK136" s="11">
        <v>-4466.0267321250321</v>
      </c>
      <c r="CM136" s="11">
        <f ca="1"/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0.115061571</v>
      </c>
      <c r="FZ136">
        <v>8.9203600000000004E-3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261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262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7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E137" s="11">
        <v>609.27533235996702</v>
      </c>
      <c r="CF137" s="11">
        <v>-96.923865501003348</v>
      </c>
      <c r="CG137" s="11">
        <v>-9.4101043114974292</v>
      </c>
      <c r="CH137" s="11">
        <v>-106.33396981250078</v>
      </c>
      <c r="CI137" s="11">
        <v>-3199.0346676400341</v>
      </c>
      <c r="CJ137" s="11">
        <v>-1373.3260342975007</v>
      </c>
      <c r="CK137" s="11">
        <v>-4572.3607019375322</v>
      </c>
      <c r="CM137" s="11">
        <f ca="1"/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0.178680275</v>
      </c>
      <c r="FZ137">
        <v>9.0373629999999996E-3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261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262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7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E138" s="11">
        <v>511.05995635116278</v>
      </c>
      <c r="CF138" s="11">
        <v>-98.215376008804228</v>
      </c>
      <c r="CG138" s="11">
        <v>-8.1185938036965588</v>
      </c>
      <c r="CH138" s="11">
        <v>-106.33396981250078</v>
      </c>
      <c r="CI138" s="11">
        <v>-3297.2500436488381</v>
      </c>
      <c r="CJ138" s="11">
        <v>-1381.4446281011972</v>
      </c>
      <c r="CK138" s="11">
        <v>-4678.6946717500332</v>
      </c>
      <c r="CM138" s="11">
        <f ca="1"/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-8.0769039999999993E-3</v>
      </c>
      <c r="FZ138">
        <v>7.7388370000000001E-3</v>
      </c>
      <c r="GA138">
        <v>0</v>
      </c>
      <c r="GB138">
        <v>0.2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261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262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7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E139" s="11">
        <v>411.53586045704122</v>
      </c>
      <c r="CF139" s="11">
        <v>-99.524095894121544</v>
      </c>
      <c r="CG139" s="11">
        <v>-6.8098739183792434</v>
      </c>
      <c r="CH139" s="11">
        <v>-106.33396981250078</v>
      </c>
      <c r="CI139" s="11">
        <v>-3396.7741395429598</v>
      </c>
      <c r="CJ139" s="11">
        <v>-1388.2545020195764</v>
      </c>
      <c r="CK139" s="11">
        <v>-4785.0286415625333</v>
      </c>
      <c r="CM139" s="11">
        <f ca="1"/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0.175178897</v>
      </c>
      <c r="FZ139">
        <v>7.4028100000000001E-3</v>
      </c>
      <c r="GA139">
        <v>0</v>
      </c>
      <c r="GB139">
        <v>0.4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261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262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7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E140" s="11">
        <v>310.68560598513051</v>
      </c>
      <c r="CF140" s="11">
        <v>-100.85025447191072</v>
      </c>
      <c r="CG140" s="11">
        <v>-5.4837153405900736</v>
      </c>
      <c r="CH140" s="11">
        <v>-106.33396981250078</v>
      </c>
      <c r="CI140" s="11">
        <v>-3497.6243940148706</v>
      </c>
      <c r="CJ140" s="11">
        <v>-1393.7382173601666</v>
      </c>
      <c r="CK140" s="11">
        <v>-4891.3626113750333</v>
      </c>
      <c r="CM140" s="11">
        <f ca="1"/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-0.16715345700000001</v>
      </c>
      <c r="FZ140">
        <v>8.4753320000000004E-3</v>
      </c>
      <c r="GA140">
        <v>0</v>
      </c>
      <c r="GB140">
        <v>0.6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261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262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7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E141" s="11">
        <v>208.49152187238158</v>
      </c>
      <c r="CF141" s="11">
        <v>-102.19408411274893</v>
      </c>
      <c r="CG141" s="11">
        <v>-4.1398856997518632</v>
      </c>
      <c r="CH141" s="11">
        <v>-106.33396981250078</v>
      </c>
      <c r="CI141" s="11">
        <v>-3599.8184781276195</v>
      </c>
      <c r="CJ141" s="11">
        <v>-1397.8781030599184</v>
      </c>
      <c r="CK141" s="11">
        <v>-4997.6965811875343</v>
      </c>
      <c r="CM141" s="11">
        <f ca="1"/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-0.11834704</v>
      </c>
      <c r="FZ141">
        <v>8.7856219999999999E-3</v>
      </c>
      <c r="GA141">
        <v>0</v>
      </c>
      <c r="GB141">
        <v>0.8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261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262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7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E142" s="11">
        <v>104.93570158883028</v>
      </c>
      <c r="CF142" s="11">
        <v>-103.5558202835513</v>
      </c>
      <c r="CG142" s="11">
        <v>-2.7781495289494842</v>
      </c>
      <c r="CH142" s="11">
        <v>-106.33396981250078</v>
      </c>
      <c r="CI142" s="11">
        <v>-3703.3742984111709</v>
      </c>
      <c r="CJ142" s="11">
        <v>-1400.656252588868</v>
      </c>
      <c r="CK142" s="11">
        <v>-5104.0305510000344</v>
      </c>
      <c r="CM142" s="11">
        <f ca="1"/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EX142" s="10"/>
      <c r="EY142" s="10"/>
      <c r="EZ142" s="10"/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-1.1124261E-2</v>
      </c>
      <c r="FZ142">
        <v>1.1126319000000001E-2</v>
      </c>
      <c r="GA142">
        <v>0</v>
      </c>
      <c r="GB142">
        <v>1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261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262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7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E143" s="11">
        <v>6.6791017161449417E-13</v>
      </c>
      <c r="CF143" s="11">
        <v>-104.93570158882962</v>
      </c>
      <c r="CG143" s="11">
        <v>-1.3982682236711634</v>
      </c>
      <c r="CH143" s="11">
        <v>-106.33396981250078</v>
      </c>
      <c r="CI143" s="11">
        <v>-3808.3100000000004</v>
      </c>
      <c r="CJ143" s="11">
        <v>-1402.0545208125393</v>
      </c>
      <c r="CK143" s="11">
        <v>-5210.3645208125354</v>
      </c>
      <c r="CM143" s="11">
        <f ca="1"/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EW143" s="10"/>
      <c r="EX143" s="10"/>
      <c r="EY143" s="10"/>
      <c r="EZ143" s="10"/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-0.178335243</v>
      </c>
      <c r="FZ143">
        <v>8.9097610000000004E-3</v>
      </c>
      <c r="GA143">
        <v>0.5</v>
      </c>
      <c r="GB143">
        <v>0.5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261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262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7">
        <v>0.25</v>
      </c>
      <c r="BS144">
        <v>5</v>
      </c>
      <c r="BU144">
        <v>0</v>
      </c>
      <c r="BV144">
        <v>0</v>
      </c>
      <c r="BY144">
        <v>0</v>
      </c>
      <c r="BZ144" t="s">
        <v>116</v>
      </c>
      <c r="CA144" t="s">
        <v>116</v>
      </c>
      <c r="CB144" t="s">
        <v>116</v>
      </c>
      <c r="CC144" t="s">
        <v>116</v>
      </c>
      <c r="CE144" s="11">
        <v>0</v>
      </c>
      <c r="CF144" s="11">
        <v>0</v>
      </c>
      <c r="CG144" s="11">
        <v>-6.6791017161449417E-13</v>
      </c>
      <c r="CH144" s="11">
        <v>-6.6791017161449417E-13</v>
      </c>
      <c r="CI144" s="11">
        <v>-3913.2457015888299</v>
      </c>
      <c r="CJ144" s="11">
        <v>-1403.4527890362106</v>
      </c>
      <c r="CK144" s="11">
        <v>-5106.8270874473765</v>
      </c>
      <c r="CM144" s="11">
        <f ca="1"/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EL144" s="10"/>
      <c r="EW144" s="10"/>
      <c r="EX144" s="10"/>
      <c r="EY144" s="10"/>
      <c r="EZ144" s="10"/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-3.8302450000000002E-2</v>
      </c>
      <c r="FZ144">
        <v>8.1209990000000003E-3</v>
      </c>
      <c r="GA144">
        <v>0.5</v>
      </c>
      <c r="GB144">
        <v>0.5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261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262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7">
        <v>0.25</v>
      </c>
      <c r="BS145">
        <v>6</v>
      </c>
      <c r="BU145">
        <v>0</v>
      </c>
      <c r="BV145">
        <v>0</v>
      </c>
      <c r="BY145">
        <v>0</v>
      </c>
      <c r="BZ145" t="s">
        <v>116</v>
      </c>
      <c r="CA145" t="s">
        <v>116</v>
      </c>
      <c r="CB145" t="s">
        <v>116</v>
      </c>
      <c r="CC145" t="s">
        <v>116</v>
      </c>
      <c r="CE145" s="11">
        <v>0</v>
      </c>
      <c r="CF145" s="11">
        <v>0</v>
      </c>
      <c r="CG145" s="11">
        <v>0</v>
      </c>
      <c r="CH145" s="11">
        <v>0</v>
      </c>
      <c r="CI145" s="11">
        <v>-3913.2457015888299</v>
      </c>
      <c r="CJ145" s="11">
        <v>-1403.4527890362106</v>
      </c>
      <c r="CK145" s="11">
        <v>-5106.8270874473765</v>
      </c>
      <c r="CM145" s="11">
        <f ca="1"/>
        <v>1</v>
      </c>
      <c r="CN145">
        <v>1</v>
      </c>
      <c r="CO145" t="s">
        <v>116</v>
      </c>
      <c r="CP145">
        <v>974.02</v>
      </c>
      <c r="CQ145" t="s">
        <v>116</v>
      </c>
      <c r="CR145">
        <v>974.02</v>
      </c>
      <c r="CS145" t="s">
        <v>116</v>
      </c>
      <c r="CT145">
        <v>69.290000000000006</v>
      </c>
      <c r="CU145" t="s">
        <v>116</v>
      </c>
      <c r="CV145">
        <v>55.57</v>
      </c>
      <c r="CW145" t="s">
        <v>116</v>
      </c>
      <c r="CX145">
        <v>13.72</v>
      </c>
      <c r="CY145" t="s">
        <v>116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-2.209829E-2</v>
      </c>
      <c r="FZ145">
        <v>7.787118E-3</v>
      </c>
      <c r="GA145">
        <v>0.5</v>
      </c>
      <c r="GB145">
        <v>0.5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261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262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7">
        <v>0.25</v>
      </c>
      <c r="BS146">
        <v>7</v>
      </c>
      <c r="BU146">
        <v>0</v>
      </c>
      <c r="BV146">
        <v>0</v>
      </c>
      <c r="BY146">
        <v>0</v>
      </c>
      <c r="BZ146" t="s">
        <v>116</v>
      </c>
      <c r="CA146" t="s">
        <v>116</v>
      </c>
      <c r="CB146" t="s">
        <v>116</v>
      </c>
      <c r="CC146" t="s">
        <v>116</v>
      </c>
      <c r="CE146" s="11">
        <v>0</v>
      </c>
      <c r="CF146" s="11">
        <v>0</v>
      </c>
      <c r="CG146" s="11">
        <v>0</v>
      </c>
      <c r="CH146" s="11">
        <v>0</v>
      </c>
      <c r="CI146" s="11">
        <v>-3913.2457015888299</v>
      </c>
      <c r="CJ146" s="11">
        <v>-1403.4527890362106</v>
      </c>
      <c r="CK146" s="11">
        <v>-5106.8270874473765</v>
      </c>
      <c r="CM146" s="11">
        <f ca="1"/>
        <v>1</v>
      </c>
      <c r="CN146">
        <v>1</v>
      </c>
      <c r="CO146" t="s">
        <v>116</v>
      </c>
      <c r="CP146">
        <v>918.45</v>
      </c>
      <c r="CQ146" t="s">
        <v>116</v>
      </c>
      <c r="CR146">
        <v>918.45</v>
      </c>
      <c r="CS146" t="s">
        <v>116</v>
      </c>
      <c r="CT146">
        <v>68.55</v>
      </c>
      <c r="CU146" t="s">
        <v>116</v>
      </c>
      <c r="CV146">
        <v>55.57</v>
      </c>
      <c r="CW146" t="s">
        <v>116</v>
      </c>
      <c r="CX146">
        <v>12.98</v>
      </c>
      <c r="CY146" t="s">
        <v>116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6.1592549999999998E-3</v>
      </c>
      <c r="FZ146">
        <v>8.3846849999999994E-3</v>
      </c>
      <c r="GA146">
        <v>0.5</v>
      </c>
      <c r="GB146">
        <v>0.5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261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262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7">
        <v>0.25</v>
      </c>
      <c r="BS147">
        <v>8</v>
      </c>
      <c r="BU147">
        <v>0</v>
      </c>
      <c r="BV147">
        <v>0</v>
      </c>
      <c r="BY147">
        <v>0</v>
      </c>
      <c r="BZ147" t="s">
        <v>116</v>
      </c>
      <c r="CA147" t="s">
        <v>116</v>
      </c>
      <c r="CB147" t="s">
        <v>116</v>
      </c>
      <c r="CC147" t="s">
        <v>116</v>
      </c>
      <c r="CE147" s="11">
        <v>0</v>
      </c>
      <c r="CF147" s="11">
        <v>0</v>
      </c>
      <c r="CG147" s="11">
        <v>0</v>
      </c>
      <c r="CH147" s="11">
        <v>0</v>
      </c>
      <c r="CI147" s="11">
        <v>-3913.2457015888299</v>
      </c>
      <c r="CJ147" s="11">
        <v>-1403.4527890362106</v>
      </c>
      <c r="CK147" s="11">
        <v>-5106.8270874473765</v>
      </c>
      <c r="CM147" s="11">
        <f ca="1"/>
        <v>1</v>
      </c>
      <c r="CN147">
        <v>1</v>
      </c>
      <c r="CO147" t="s">
        <v>116</v>
      </c>
      <c r="CP147">
        <v>862.87</v>
      </c>
      <c r="CQ147" t="s">
        <v>116</v>
      </c>
      <c r="CR147">
        <v>862.87</v>
      </c>
      <c r="CS147" t="s">
        <v>116</v>
      </c>
      <c r="CT147">
        <v>67.81</v>
      </c>
      <c r="CU147" t="s">
        <v>116</v>
      </c>
      <c r="CV147">
        <v>55.57</v>
      </c>
      <c r="CW147" t="s">
        <v>116</v>
      </c>
      <c r="CX147">
        <v>12.24</v>
      </c>
      <c r="CY147" t="s">
        <v>116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-1.917008E-3</v>
      </c>
      <c r="FZ147">
        <v>9.7992119999999999E-3</v>
      </c>
      <c r="GA147">
        <v>0.5</v>
      </c>
      <c r="GB147">
        <v>0.5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261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262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7">
        <v>0.25</v>
      </c>
      <c r="BS148">
        <v>9</v>
      </c>
      <c r="BU148">
        <v>0</v>
      </c>
      <c r="BV148">
        <v>0</v>
      </c>
      <c r="BY148">
        <v>0</v>
      </c>
      <c r="BZ148" t="s">
        <v>116</v>
      </c>
      <c r="CA148" t="s">
        <v>116</v>
      </c>
      <c r="CB148" t="s">
        <v>116</v>
      </c>
      <c r="CC148" t="s">
        <v>116</v>
      </c>
      <c r="CE148" s="11">
        <v>0</v>
      </c>
      <c r="CF148" s="11">
        <v>0</v>
      </c>
      <c r="CG148" s="11">
        <v>0</v>
      </c>
      <c r="CH148" s="11">
        <v>0</v>
      </c>
      <c r="CI148" s="11">
        <v>-3913.2457015888299</v>
      </c>
      <c r="CJ148" s="11">
        <v>-1403.4527890362106</v>
      </c>
      <c r="CK148" s="11">
        <v>-5106.8270874473765</v>
      </c>
      <c r="CM148" s="11">
        <f ca="1"/>
        <v>1</v>
      </c>
      <c r="CN148">
        <v>1</v>
      </c>
      <c r="CO148" t="s">
        <v>116</v>
      </c>
      <c r="CP148">
        <v>807.3</v>
      </c>
      <c r="CQ148" t="s">
        <v>116</v>
      </c>
      <c r="CR148">
        <v>807.3</v>
      </c>
      <c r="CS148" t="s">
        <v>116</v>
      </c>
      <c r="CT148">
        <v>67.069999999999993</v>
      </c>
      <c r="CU148" t="s">
        <v>116</v>
      </c>
      <c r="CV148">
        <v>55.57</v>
      </c>
      <c r="CW148" t="s">
        <v>116</v>
      </c>
      <c r="CX148">
        <v>11.5</v>
      </c>
      <c r="CY148" t="s">
        <v>116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0.115061571</v>
      </c>
      <c r="FZ148">
        <v>8.9203600000000004E-3</v>
      </c>
      <c r="GA148">
        <v>0.5</v>
      </c>
      <c r="GB148">
        <v>0.5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263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264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7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116</v>
      </c>
      <c r="CB149" t="s">
        <v>116</v>
      </c>
      <c r="CC149" t="s">
        <v>116</v>
      </c>
      <c r="CE149" s="11">
        <v>4169.1000000000004</v>
      </c>
      <c r="CF149" s="11">
        <v>0</v>
      </c>
      <c r="CG149" s="11">
        <v>0</v>
      </c>
      <c r="CH149" s="11">
        <v>0</v>
      </c>
      <c r="CI149" s="11">
        <v>-57.615658508692064</v>
      </c>
      <c r="CJ149" s="11">
        <v>-55.553257500000001</v>
      </c>
      <c r="CK149" s="11">
        <v>-113.16891600869207</v>
      </c>
      <c r="CM149" s="11">
        <f ca="1"/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116</v>
      </c>
      <c r="CU149" t="s">
        <v>116</v>
      </c>
      <c r="CV149" t="s">
        <v>116</v>
      </c>
      <c r="CW149" t="s">
        <v>116</v>
      </c>
      <c r="CX149" t="s">
        <v>116</v>
      </c>
      <c r="CY149" t="s">
        <v>116</v>
      </c>
      <c r="DA149">
        <v>-0.60462933100000005</v>
      </c>
      <c r="DB149">
        <v>0.55390962099999996</v>
      </c>
      <c r="DC149">
        <v>-0.60462933100000005</v>
      </c>
      <c r="FO149">
        <v>1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-1.1124261E-2</v>
      </c>
      <c r="FZ149">
        <v>1.1126319000000001E-2</v>
      </c>
      <c r="GA149">
        <v>0</v>
      </c>
      <c r="GB149">
        <v>0</v>
      </c>
      <c r="GC149">
        <v>1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263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264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7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E150" s="11">
        <v>4111.4843414913084</v>
      </c>
      <c r="CF150" s="11">
        <v>-57.615658508692064</v>
      </c>
      <c r="CG150" s="11">
        <v>-55.553257500000001</v>
      </c>
      <c r="CH150" s="11">
        <v>-113.16891600869207</v>
      </c>
      <c r="CI150" s="11">
        <v>-57.615658508692064</v>
      </c>
      <c r="CJ150" s="11">
        <v>-55.553257500000001</v>
      </c>
      <c r="CK150" s="11">
        <v>-113.16891600869207</v>
      </c>
      <c r="CM150" s="11">
        <f ca="1"/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K150" s="9"/>
      <c r="FO150">
        <v>1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-0.178335243</v>
      </c>
      <c r="FZ150">
        <v>8.9097610000000004E-3</v>
      </c>
      <c r="GA150">
        <v>0</v>
      </c>
      <c r="GB150">
        <v>0</v>
      </c>
      <c r="GC150">
        <v>1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263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264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7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E151" s="11">
        <v>4053.1009543329878</v>
      </c>
      <c r="CF151" s="11">
        <v>-58.383387158320389</v>
      </c>
      <c r="CG151" s="11">
        <v>-54.785528850371676</v>
      </c>
      <c r="CH151" s="11">
        <v>-113.16891600869207</v>
      </c>
      <c r="CI151" s="11">
        <v>-115.99904566701245</v>
      </c>
      <c r="CJ151" s="11">
        <v>-110.33878635037168</v>
      </c>
      <c r="CK151" s="11">
        <v>-226.33783201738413</v>
      </c>
      <c r="CM151" s="11">
        <f ca="1"/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K151" s="9"/>
      <c r="FO151">
        <v>1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-3.8302450000000002E-2</v>
      </c>
      <c r="FZ151">
        <v>8.1209990000000003E-3</v>
      </c>
      <c r="GA151">
        <v>0</v>
      </c>
      <c r="GB151">
        <v>0</v>
      </c>
      <c r="GC151">
        <v>1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263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264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7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E152" s="11">
        <v>3993.939608540783</v>
      </c>
      <c r="CF152" s="11">
        <v>-59.161345792205012</v>
      </c>
      <c r="CG152" s="11">
        <v>-54.007570216487053</v>
      </c>
      <c r="CH152" s="11">
        <v>-113.16891600869207</v>
      </c>
      <c r="CI152" s="11">
        <v>-175.16039145921746</v>
      </c>
      <c r="CJ152" s="11">
        <v>-164.34635656685873</v>
      </c>
      <c r="CK152" s="11">
        <v>-339.5067480260762</v>
      </c>
      <c r="CM152" s="11">
        <f ca="1"/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K152" s="9"/>
      <c r="FO152">
        <v>1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-2.209829E-2</v>
      </c>
      <c r="FZ152">
        <v>7.787118E-3</v>
      </c>
      <c r="GA152">
        <v>0</v>
      </c>
      <c r="GB152">
        <v>0</v>
      </c>
      <c r="GC152">
        <v>1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263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264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7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E153" s="11">
        <v>3933.9899378158966</v>
      </c>
      <c r="CF153" s="11">
        <v>-59.94967072488614</v>
      </c>
      <c r="CG153" s="11">
        <v>-53.219245283805925</v>
      </c>
      <c r="CH153" s="11">
        <v>-113.16891600869207</v>
      </c>
      <c r="CI153" s="11">
        <v>-235.11006218410361</v>
      </c>
      <c r="CJ153" s="11">
        <v>-217.56560185066465</v>
      </c>
      <c r="CK153" s="11">
        <v>-452.67566403476826</v>
      </c>
      <c r="CM153" s="11">
        <f ca="1"/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K153" s="9"/>
      <c r="FO153">
        <v>1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6.1592549999999998E-3</v>
      </c>
      <c r="FZ153">
        <v>8.3846849999999994E-3</v>
      </c>
      <c r="GA153">
        <v>0</v>
      </c>
      <c r="GB153">
        <v>0</v>
      </c>
      <c r="GC153">
        <v>1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263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264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7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E154" s="11">
        <v>3873.2414377286013</v>
      </c>
      <c r="CF154" s="11">
        <v>-60.748500087295248</v>
      </c>
      <c r="CG154" s="11">
        <v>-52.420415921396817</v>
      </c>
      <c r="CH154" s="11">
        <v>-113.16891600869207</v>
      </c>
      <c r="CI154" s="11">
        <v>-295.85856227139885</v>
      </c>
      <c r="CJ154" s="11">
        <v>-269.98601777206147</v>
      </c>
      <c r="CK154" s="11">
        <v>-565.84458004346027</v>
      </c>
      <c r="CM154" s="11">
        <f ca="1"/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K154" s="9"/>
      <c r="FO154">
        <v>1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-1.917008E-3</v>
      </c>
      <c r="FZ154">
        <v>9.7992119999999999E-3</v>
      </c>
      <c r="GA154">
        <v>0</v>
      </c>
      <c r="GB154">
        <v>0</v>
      </c>
      <c r="GC154">
        <v>1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263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264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7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E155" s="11">
        <v>3811.6834638776427</v>
      </c>
      <c r="CF155" s="11">
        <v>-61.557973850958462</v>
      </c>
      <c r="CG155" s="11">
        <v>-51.610942157733604</v>
      </c>
      <c r="CH155" s="11">
        <v>-113.16891600869207</v>
      </c>
      <c r="CI155" s="11">
        <v>-357.41653612235734</v>
      </c>
      <c r="CJ155" s="11">
        <v>-321.59695992979505</v>
      </c>
      <c r="CK155" s="11">
        <v>-679.01349605215228</v>
      </c>
      <c r="CM155" s="11">
        <f ca="1"/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K155" s="9"/>
      <c r="FO155">
        <v>1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0.115061571</v>
      </c>
      <c r="FZ155">
        <v>8.9203600000000004E-3</v>
      </c>
      <c r="GA155">
        <v>0</v>
      </c>
      <c r="GB155">
        <v>0</v>
      </c>
      <c r="GC155">
        <v>1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263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264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7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E156" s="11">
        <v>3749.3052300251202</v>
      </c>
      <c r="CF156" s="11">
        <v>-62.378233852522484</v>
      </c>
      <c r="CG156" s="11">
        <v>-50.790682156169581</v>
      </c>
      <c r="CH156" s="11">
        <v>-113.16891600869207</v>
      </c>
      <c r="CI156" s="11">
        <v>-419.79476997487984</v>
      </c>
      <c r="CJ156" s="11">
        <v>-372.38764208596461</v>
      </c>
      <c r="CK156" s="11">
        <v>-792.1824120608444</v>
      </c>
      <c r="CM156" s="11">
        <f ca="1"/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K156" s="9"/>
      <c r="FO156">
        <v>1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0.178680275</v>
      </c>
      <c r="FZ156">
        <v>9.0373629999999996E-3</v>
      </c>
      <c r="GA156">
        <v>0</v>
      </c>
      <c r="GB156">
        <v>0</v>
      </c>
      <c r="GC156">
        <v>1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263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264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7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E157" s="11">
        <v>3686.0958062065129</v>
      </c>
      <c r="CF157" s="11">
        <v>-63.209423818607348</v>
      </c>
      <c r="CG157" s="11">
        <v>-49.959492190084717</v>
      </c>
      <c r="CH157" s="11">
        <v>-113.16891600869207</v>
      </c>
      <c r="CI157" s="11">
        <v>-483.00419379348716</v>
      </c>
      <c r="CJ157" s="11">
        <v>-422.34713427604936</v>
      </c>
      <c r="CK157" s="11">
        <v>-905.35132806953641</v>
      </c>
      <c r="CM157" s="11">
        <f ca="1"/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K157" s="9"/>
      <c r="FO157">
        <v>1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-8.0769039999999993E-3</v>
      </c>
      <c r="FZ157">
        <v>7.7388370000000001E-3</v>
      </c>
      <c r="GA157">
        <v>0</v>
      </c>
      <c r="GB157">
        <v>0</v>
      </c>
      <c r="GC157">
        <v>1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263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264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7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E158" s="11">
        <v>3622.0441168155226</v>
      </c>
      <c r="CF158" s="11">
        <v>-64.05168939099029</v>
      </c>
      <c r="CG158" s="11">
        <v>-49.117226617701775</v>
      </c>
      <c r="CH158" s="11">
        <v>-113.16891600869207</v>
      </c>
      <c r="CI158" s="11">
        <v>-547.05588318447747</v>
      </c>
      <c r="CJ158" s="11">
        <v>-471.46436089375112</v>
      </c>
      <c r="CK158" s="11">
        <v>-1018.5202440782285</v>
      </c>
      <c r="CM158" s="11">
        <f ca="1"/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FK158" s="9"/>
      <c r="FO158">
        <v>1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0.175178897</v>
      </c>
      <c r="FZ158">
        <v>7.4028100000000001E-3</v>
      </c>
      <c r="GA158">
        <v>0</v>
      </c>
      <c r="GB158">
        <v>0</v>
      </c>
      <c r="GC158">
        <v>1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263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264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7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E159" s="11">
        <v>3557.1389386633973</v>
      </c>
      <c r="CF159" s="11">
        <v>-64.905178152125231</v>
      </c>
      <c r="CG159" s="11">
        <v>-48.263737856566834</v>
      </c>
      <c r="CH159" s="11">
        <v>-113.16891600869207</v>
      </c>
      <c r="CI159" s="11">
        <v>-611.96106133660271</v>
      </c>
      <c r="CJ159" s="11">
        <v>-519.72809875031794</v>
      </c>
      <c r="CK159" s="11">
        <v>-1131.6891600869205</v>
      </c>
      <c r="CM159" s="11">
        <f ca="1"/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FK159" s="9"/>
      <c r="FO159">
        <v>1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-0.16715345700000001</v>
      </c>
      <c r="FZ159">
        <v>8.4753320000000004E-3</v>
      </c>
      <c r="GA159">
        <v>0</v>
      </c>
      <c r="GB159">
        <v>0</v>
      </c>
      <c r="GC159">
        <v>1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263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264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7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E160" s="11">
        <v>3491.3688990123951</v>
      </c>
      <c r="CF160" s="11">
        <v>-65.770039651002293</v>
      </c>
      <c r="CG160" s="11">
        <v>-47.398876357689765</v>
      </c>
      <c r="CH160" s="11">
        <v>-113.16891600869207</v>
      </c>
      <c r="CI160" s="11">
        <v>-677.73110098760503</v>
      </c>
      <c r="CJ160" s="11">
        <v>-567.12697510800774</v>
      </c>
      <c r="CK160" s="11">
        <v>-1244.8580760956124</v>
      </c>
      <c r="CM160" s="11">
        <f ca="1"/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FK160" s="9"/>
      <c r="FO160">
        <v>1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-0.11834704</v>
      </c>
      <c r="FZ160">
        <v>8.7856219999999999E-3</v>
      </c>
      <c r="GA160">
        <v>0</v>
      </c>
      <c r="GB160">
        <v>0</v>
      </c>
      <c r="GC160">
        <v>1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263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264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7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E161" s="11">
        <v>3424.7224735830432</v>
      </c>
      <c r="CF161" s="11">
        <v>-66.646425429351908</v>
      </c>
      <c r="CG161" s="11">
        <v>-46.522490579340158</v>
      </c>
      <c r="CH161" s="11">
        <v>-113.16891600869207</v>
      </c>
      <c r="CI161" s="11">
        <v>-744.37752641695693</v>
      </c>
      <c r="CJ161" s="11">
        <v>-613.64946568734786</v>
      </c>
      <c r="CK161" s="11">
        <v>-1358.0269921043046</v>
      </c>
      <c r="CM161" s="11">
        <f ca="1"/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K161" s="9"/>
      <c r="FO161">
        <v>1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-1.1124261E-2</v>
      </c>
      <c r="FZ161">
        <v>1.1126319000000001E-2</v>
      </c>
      <c r="GA161">
        <v>0</v>
      </c>
      <c r="GB161">
        <v>0</v>
      </c>
      <c r="GC161">
        <v>1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263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264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7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E162" s="11">
        <v>3357.1879845348453</v>
      </c>
      <c r="CF162" s="11">
        <v>-67.534489048198026</v>
      </c>
      <c r="CG162" s="11">
        <v>-45.634426960494046</v>
      </c>
      <c r="CH162" s="11">
        <v>-113.16891600869207</v>
      </c>
      <c r="CI162" s="11">
        <v>-811.91201546515492</v>
      </c>
      <c r="CJ162" s="11">
        <v>-659.28389264784187</v>
      </c>
      <c r="CK162" s="11">
        <v>-1471.1959081129967</v>
      </c>
      <c r="CM162" s="11">
        <f ca="1"/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K162" s="9"/>
      <c r="FO162">
        <v>1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-0.178335243</v>
      </c>
      <c r="FZ162">
        <v>8.9097610000000004E-3</v>
      </c>
      <c r="GA162">
        <v>0</v>
      </c>
      <c r="GB162">
        <v>0</v>
      </c>
      <c r="GC162">
        <v>1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263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264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7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E163" s="11">
        <v>3288.7535984200799</v>
      </c>
      <c r="CF163" s="11">
        <v>-68.43438611476526</v>
      </c>
      <c r="CG163" s="11">
        <v>-44.734529893926805</v>
      </c>
      <c r="CH163" s="11">
        <v>-113.16891600869207</v>
      </c>
      <c r="CI163" s="11">
        <v>-880.34640157992021</v>
      </c>
      <c r="CJ163" s="11">
        <v>-704.0184225417687</v>
      </c>
      <c r="CK163" s="11">
        <v>-1584.3648241216886</v>
      </c>
      <c r="CM163" s="11">
        <f ca="1"/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K163" s="9"/>
      <c r="FO163">
        <v>1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-3.8302450000000002E-2</v>
      </c>
      <c r="FZ163">
        <v>8.1209990000000003E-3</v>
      </c>
      <c r="GA163">
        <v>0</v>
      </c>
      <c r="GB163">
        <v>0</v>
      </c>
      <c r="GC163">
        <v>1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263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264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7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E164" s="11">
        <v>3219.4073241103356</v>
      </c>
      <c r="CF164" s="11">
        <v>-69.346274309744501</v>
      </c>
      <c r="CG164" s="11">
        <v>-43.822641698947557</v>
      </c>
      <c r="CH164" s="11">
        <v>-113.16891600869207</v>
      </c>
      <c r="CI164" s="11">
        <v>-949.69267588966477</v>
      </c>
      <c r="CJ164" s="11">
        <v>-747.84106424071626</v>
      </c>
      <c r="CK164" s="11">
        <v>-1697.5337401303807</v>
      </c>
      <c r="CM164" s="11">
        <f ca="1"/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K164" s="9"/>
      <c r="FO164">
        <v>1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-2.209829E-2</v>
      </c>
      <c r="FZ164">
        <v>7.787118E-3</v>
      </c>
      <c r="GA164">
        <v>0</v>
      </c>
      <c r="GB164">
        <v>0</v>
      </c>
      <c r="GC164">
        <v>1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263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264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7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E165" s="11">
        <v>3149.1370106954137</v>
      </c>
      <c r="CF165" s="11">
        <v>-70.270313414921844</v>
      </c>
      <c r="CG165" s="11">
        <v>-42.898602593770214</v>
      </c>
      <c r="CH165" s="11">
        <v>-113.16891600869207</v>
      </c>
      <c r="CI165" s="11">
        <v>-1019.9629893045866</v>
      </c>
      <c r="CJ165" s="11">
        <v>-790.73966683448646</v>
      </c>
      <c r="CK165" s="11">
        <v>-1810.7026561390728</v>
      </c>
      <c r="CM165" s="11">
        <f ca="1"/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K165" s="9"/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6.1592549999999998E-3</v>
      </c>
      <c r="FZ165">
        <v>8.3846849999999994E-3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263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264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7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E166" s="11">
        <v>3077.9303453542379</v>
      </c>
      <c r="CF166" s="11">
        <v>-71.206665341175693</v>
      </c>
      <c r="CG166" s="11">
        <v>-41.962250667516379</v>
      </c>
      <c r="CH166" s="11">
        <v>-113.16891600869207</v>
      </c>
      <c r="CI166" s="11">
        <v>-1091.1696546457622</v>
      </c>
      <c r="CJ166" s="11">
        <v>-832.70191750200286</v>
      </c>
      <c r="CK166" s="11">
        <v>-1923.8715721477649</v>
      </c>
      <c r="CM166" s="11">
        <f ca="1"/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-1.917008E-3</v>
      </c>
      <c r="FZ166">
        <v>9.7992119999999999E-3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263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264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7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E167" s="11">
        <v>3005.7748511973909</v>
      </c>
      <c r="CF167" s="11">
        <v>-72.155494156846856</v>
      </c>
      <c r="CG167" s="11">
        <v>-41.013421851845216</v>
      </c>
      <c r="CH167" s="11">
        <v>-113.16891600869207</v>
      </c>
      <c r="CI167" s="11">
        <v>-1163.325148802609</v>
      </c>
      <c r="CJ167" s="11">
        <v>-873.71533935384809</v>
      </c>
      <c r="CK167" s="11">
        <v>-2037.0404881564568</v>
      </c>
      <c r="CM167" s="11">
        <f ca="1"/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0.115061571</v>
      </c>
      <c r="FZ167">
        <v>8.9203600000000004E-3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263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264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7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E168" s="11">
        <v>2932.6578850809042</v>
      </c>
      <c r="CF168" s="11">
        <v>-73.116966116486836</v>
      </c>
      <c r="CG168" s="11">
        <v>-40.051949892205229</v>
      </c>
      <c r="CH168" s="11">
        <v>-113.16891600869207</v>
      </c>
      <c r="CI168" s="11">
        <v>-1236.4421149190957</v>
      </c>
      <c r="CJ168" s="11">
        <v>-913.76728924605334</v>
      </c>
      <c r="CK168" s="11">
        <v>-2150.209404165149</v>
      </c>
      <c r="CM168" s="11">
        <f ca="1"/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0.178680275</v>
      </c>
      <c r="FZ168">
        <v>9.0373629999999996E-3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263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264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7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E169" s="11">
        <v>2858.5666353909151</v>
      </c>
      <c r="CF169" s="11">
        <v>-74.091249689989013</v>
      </c>
      <c r="CG169" s="11">
        <v>-39.077666318703045</v>
      </c>
      <c r="CH169" s="11">
        <v>-113.16891600869207</v>
      </c>
      <c r="CI169" s="11">
        <v>-1310.5333646090849</v>
      </c>
      <c r="CJ169" s="11">
        <v>-952.84495556475633</v>
      </c>
      <c r="CK169" s="11">
        <v>-2263.3783201738411</v>
      </c>
      <c r="CM169" s="11">
        <f ca="1"/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-8.0769039999999993E-3</v>
      </c>
      <c r="FZ169">
        <v>7.7388370000000001E-3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263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264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7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E170" s="11">
        <v>2783.488119798807</v>
      </c>
      <c r="CF170" s="11">
        <v>-75.078515592108118</v>
      </c>
      <c r="CG170" s="11">
        <v>-38.09040041658394</v>
      </c>
      <c r="CH170" s="11">
        <v>-113.16891600869207</v>
      </c>
      <c r="CI170" s="11">
        <v>-1385.6118802011929</v>
      </c>
      <c r="CJ170" s="11">
        <v>-990.93535598134031</v>
      </c>
      <c r="CK170" s="11">
        <v>-2376.5472361825332</v>
      </c>
      <c r="CM170" s="11">
        <f ca="1"/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0.175178897</v>
      </c>
      <c r="FZ170">
        <v>7.4028100000000001E-3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263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264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7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E171" s="11">
        <v>2707.4091829864342</v>
      </c>
      <c r="CF171" s="11">
        <v>-76.078936812372973</v>
      </c>
      <c r="CG171" s="11">
        <v>-37.089979196319099</v>
      </c>
      <c r="CH171" s="11">
        <v>-113.16891600869207</v>
      </c>
      <c r="CI171" s="11">
        <v>-1461.6908170135659</v>
      </c>
      <c r="CJ171" s="11">
        <v>-1028.0253351776594</v>
      </c>
      <c r="CK171" s="11">
        <v>-2489.7161521912253</v>
      </c>
      <c r="CM171" s="11">
        <f ca="1"/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-0.16715345700000001</v>
      </c>
      <c r="FZ171">
        <v>8.4753320000000004E-3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263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264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7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E172" s="11">
        <v>2630.3164943410366</v>
      </c>
      <c r="CF172" s="11">
        <v>-77.092688645397828</v>
      </c>
      <c r="CG172" s="11">
        <v>-36.07622736329423</v>
      </c>
      <c r="CH172" s="11">
        <v>-113.16891600869207</v>
      </c>
      <c r="CI172" s="11">
        <v>-1538.7835056589638</v>
      </c>
      <c r="CJ172" s="11">
        <v>-1064.1015625409536</v>
      </c>
      <c r="CK172" s="11">
        <v>-2602.885068199917</v>
      </c>
      <c r="CM172" s="11">
        <f ca="1"/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-0.11834704</v>
      </c>
      <c r="FZ172">
        <v>8.7856219999999999E-3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263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264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7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E173" s="11">
        <v>2552.1965456194389</v>
      </c>
      <c r="CF173" s="11">
        <v>-78.119948721597751</v>
      </c>
      <c r="CG173" s="11">
        <v>-35.048967287094307</v>
      </c>
      <c r="CH173" s="11">
        <v>-113.16891600869207</v>
      </c>
      <c r="CI173" s="11">
        <v>-1616.9034543805615</v>
      </c>
      <c r="CJ173" s="11">
        <v>-1099.1505298280479</v>
      </c>
      <c r="CK173" s="11">
        <v>-2716.0539842086091</v>
      </c>
      <c r="CM173" s="11">
        <f ca="1"/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-1.1124261E-2</v>
      </c>
      <c r="FZ173">
        <v>1.1126319000000001E-2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263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264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7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E174" s="11">
        <v>2473.0356485811258</v>
      </c>
      <c r="CF174" s="11">
        <v>-79.160897038313038</v>
      </c>
      <c r="CG174" s="11">
        <v>-34.00801897037902</v>
      </c>
      <c r="CH174" s="11">
        <v>-113.16891600869207</v>
      </c>
      <c r="CI174" s="11">
        <v>-1696.0643514188746</v>
      </c>
      <c r="CJ174" s="11">
        <v>-1133.1585487984269</v>
      </c>
      <c r="CK174" s="11">
        <v>-2829.2229002173012</v>
      </c>
      <c r="CM174" s="11">
        <f ca="1"/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-0.178335243</v>
      </c>
      <c r="FZ174">
        <v>8.9097610000000004E-3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263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264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7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E175" s="11">
        <v>2392.8199325897772</v>
      </c>
      <c r="CF175" s="11">
        <v>-80.21571599134856</v>
      </c>
      <c r="CG175" s="11">
        <v>-32.953200017343498</v>
      </c>
      <c r="CH175" s="11">
        <v>-113.16891600869207</v>
      </c>
      <c r="CI175" s="11">
        <v>-1776.2800674102232</v>
      </c>
      <c r="CJ175" s="11">
        <v>-1166.1117488157704</v>
      </c>
      <c r="CK175" s="11">
        <v>-2942.3918162259934</v>
      </c>
      <c r="CM175" s="11">
        <f ca="1"/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-3.8302450000000002E-2</v>
      </c>
      <c r="FZ175">
        <v>8.1209990000000003E-3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263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264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7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E176" s="11">
        <v>2311.535342182844</v>
      </c>
      <c r="CF176" s="11">
        <v>-81.28459040693329</v>
      </c>
      <c r="CG176" s="11">
        <v>-31.884325601758778</v>
      </c>
      <c r="CH176" s="11">
        <v>-113.16891600869207</v>
      </c>
      <c r="CI176" s="11">
        <v>-1857.5646578171566</v>
      </c>
      <c r="CJ176" s="11">
        <v>-1197.9960744175291</v>
      </c>
      <c r="CK176" s="11">
        <v>-3055.5607322346855</v>
      </c>
      <c r="CM176" s="11">
        <f ca="1"/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-2.209829E-2</v>
      </c>
      <c r="FZ176">
        <v>7.787118E-3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263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264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7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E177" s="11">
        <v>2229.1676346087384</v>
      </c>
      <c r="CF177" s="11">
        <v>-82.36770757410568</v>
      </c>
      <c r="CG177" s="11">
        <v>-30.801208434586393</v>
      </c>
      <c r="CH177" s="11">
        <v>-113.16891600869207</v>
      </c>
      <c r="CI177" s="11">
        <v>-1939.9323653912622</v>
      </c>
      <c r="CJ177" s="11">
        <v>-1228.7972828521156</v>
      </c>
      <c r="CK177" s="11">
        <v>-3168.7296482433776</v>
      </c>
      <c r="CM177" s="11">
        <f ca="1"/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6.1592549999999998E-3</v>
      </c>
      <c r="FZ177">
        <v>8.3846849999999994E-3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263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264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7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E178" s="11">
        <v>2145.7023773312076</v>
      </c>
      <c r="CF178" s="11">
        <v>-83.465257277530625</v>
      </c>
      <c r="CG178" s="11">
        <v>-29.703658731161436</v>
      </c>
      <c r="CH178" s="11">
        <v>-113.16891600869207</v>
      </c>
      <c r="CI178" s="11">
        <v>-2023.3976226687928</v>
      </c>
      <c r="CJ178" s="11">
        <v>-1258.5009415832769</v>
      </c>
      <c r="CK178" s="11">
        <v>-3281.8985642520697</v>
      </c>
      <c r="CM178" s="11">
        <f ca="1"/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-1.917008E-3</v>
      </c>
      <c r="FZ178">
        <v>9.7992119999999999E-3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263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264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7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E179" s="11">
        <v>2061.124945500454</v>
      </c>
      <c r="CF179" s="11">
        <v>-84.577431830753724</v>
      </c>
      <c r="CG179" s="11">
        <v>-28.591484177938337</v>
      </c>
      <c r="CH179" s="11">
        <v>-113.16891600869207</v>
      </c>
      <c r="CI179" s="11">
        <v>-2107.9750544995463</v>
      </c>
      <c r="CJ179" s="11">
        <v>-1287.0924257612153</v>
      </c>
      <c r="CK179" s="11">
        <v>-3395.0674802607614</v>
      </c>
      <c r="CM179" s="11">
        <f ca="1"/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0.115061571</v>
      </c>
      <c r="FZ179">
        <v>8.9203600000000004E-3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263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264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7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E180" s="11">
        <v>1975.4205193905555</v>
      </c>
      <c r="CF180" s="11">
        <v>-85.70442610989852</v>
      </c>
      <c r="CG180" s="11">
        <v>-27.464489898793545</v>
      </c>
      <c r="CH180" s="11">
        <v>-113.16891600869207</v>
      </c>
      <c r="CI180" s="11">
        <v>-2193.6794806094449</v>
      </c>
      <c r="CJ180" s="11">
        <v>-1314.5569156600088</v>
      </c>
      <c r="CK180" s="11">
        <v>-3508.2363962694535</v>
      </c>
      <c r="CM180" s="11">
        <f ca="1"/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0.178680275</v>
      </c>
      <c r="FZ180">
        <v>9.0373629999999996E-3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263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264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7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E181" s="11">
        <v>1888.5740818027425</v>
      </c>
      <c r="CF181" s="11">
        <v>-86.846437587812915</v>
      </c>
      <c r="CG181" s="11">
        <v>-26.322478420879147</v>
      </c>
      <c r="CH181" s="11">
        <v>-113.16891600869207</v>
      </c>
      <c r="CI181" s="11">
        <v>-2280.5259181972579</v>
      </c>
      <c r="CJ181" s="11">
        <v>-1340.879394080888</v>
      </c>
      <c r="CK181" s="11">
        <v>-3621.4053122781456</v>
      </c>
      <c r="CM181" s="11">
        <f ca="1"/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-8.0769039999999993E-3</v>
      </c>
      <c r="FZ181">
        <v>7.7388370000000001E-3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263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264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7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E182" s="11">
        <v>1800.5704154340719</v>
      </c>
      <c r="CF182" s="11">
        <v>-88.003666368670523</v>
      </c>
      <c r="CG182" s="11">
        <v>-25.165249640021539</v>
      </c>
      <c r="CH182" s="11">
        <v>-113.16891600869207</v>
      </c>
      <c r="CI182" s="11">
        <v>-2368.5295845659284</v>
      </c>
      <c r="CJ182" s="11">
        <v>-1366.0446437209096</v>
      </c>
      <c r="CK182" s="11">
        <v>-3734.5742282868378</v>
      </c>
      <c r="CM182" s="11">
        <f ca="1"/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0.175178897</v>
      </c>
      <c r="FZ182">
        <v>7.4028100000000001E-3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263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264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7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E183" s="11">
        <v>1711.3941002110389</v>
      </c>
      <c r="CF183" s="11">
        <v>-89.176315223033058</v>
      </c>
      <c r="CG183" s="11">
        <v>-23.992600785659004</v>
      </c>
      <c r="CH183" s="11">
        <v>-113.16891600869207</v>
      </c>
      <c r="CI183" s="11">
        <v>-2457.7058997889617</v>
      </c>
      <c r="CJ183" s="11">
        <v>-1390.0372445065686</v>
      </c>
      <c r="CK183" s="11">
        <v>-3847.7431442955299</v>
      </c>
      <c r="CM183" s="11">
        <f ca="1"/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-0.16715345700000001</v>
      </c>
      <c r="FZ183">
        <v>8.4753320000000004E-3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263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264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7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E184" s="11">
        <v>1621.0295105876589</v>
      </c>
      <c r="CF184" s="11">
        <v>-90.36458962337997</v>
      </c>
      <c r="CG184" s="11">
        <v>-22.804326385312091</v>
      </c>
      <c r="CH184" s="11">
        <v>-113.16891600869207</v>
      </c>
      <c r="CI184" s="11">
        <v>-2548.0704894123419</v>
      </c>
      <c r="CJ184" s="11">
        <v>-1412.8415708918808</v>
      </c>
      <c r="CK184" s="11">
        <v>-3960.912060304222</v>
      </c>
      <c r="CM184" s="11">
        <f ca="1"/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-0.11834704</v>
      </c>
      <c r="FZ184">
        <v>8.7856219999999999E-3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263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264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7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E185" s="11">
        <v>1529.4608128075474</v>
      </c>
      <c r="CF185" s="11">
        <v>-91.568697780111506</v>
      </c>
      <c r="CG185" s="11">
        <v>-21.600218228580552</v>
      </c>
      <c r="CH185" s="11">
        <v>-113.16891600869207</v>
      </c>
      <c r="CI185" s="11">
        <v>-2639.6391871924534</v>
      </c>
      <c r="CJ185" s="11">
        <v>-1434.4417891204614</v>
      </c>
      <c r="CK185" s="11">
        <v>-4074.0809763129141</v>
      </c>
      <c r="CM185" s="11">
        <f ca="1"/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-1.1124261E-2</v>
      </c>
      <c r="FZ185">
        <v>1.1126319000000001E-2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263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264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7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E186" s="11">
        <v>1436.671962129516</v>
      </c>
      <c r="CF186" s="11">
        <v>-92.788850678031494</v>
      </c>
      <c r="CG186" s="11">
        <v>-20.380065330660567</v>
      </c>
      <c r="CH186" s="11">
        <v>-113.16891600869207</v>
      </c>
      <c r="CI186" s="11">
        <v>-2732.4280378704848</v>
      </c>
      <c r="CJ186" s="11">
        <v>-1454.8218544511219</v>
      </c>
      <c r="CK186" s="11">
        <v>-4187.2498923216062</v>
      </c>
      <c r="CM186" s="11">
        <f ca="1"/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-0.178335243</v>
      </c>
      <c r="FZ186">
        <v>8.9097610000000004E-3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263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264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7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E187" s="11">
        <v>1342.6467000161997</v>
      </c>
      <c r="CF187" s="11">
        <v>-94.025262113316273</v>
      </c>
      <c r="CG187" s="11">
        <v>-19.143653895375799</v>
      </c>
      <c r="CH187" s="11">
        <v>-113.16891600869207</v>
      </c>
      <c r="CI187" s="11">
        <v>-2826.4532999838011</v>
      </c>
      <c r="CJ187" s="11">
        <v>-1473.9655083464977</v>
      </c>
      <c r="CK187" s="11">
        <v>-4300.4188083302979</v>
      </c>
      <c r="CM187" s="11">
        <f ca="1"/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-3.8302450000000002E-2</v>
      </c>
      <c r="FZ187">
        <v>8.1209990000000003E-3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263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264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7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E188" s="11">
        <v>1247.3685512852235</v>
      </c>
      <c r="CF188" s="11">
        <v>-95.278148730976199</v>
      </c>
      <c r="CG188" s="11">
        <v>-17.89076727771586</v>
      </c>
      <c r="CH188" s="11">
        <v>-113.16891600869207</v>
      </c>
      <c r="CI188" s="11">
        <v>-2921.7314487147773</v>
      </c>
      <c r="CJ188" s="11">
        <v>-1491.8562756242136</v>
      </c>
      <c r="CK188" s="11">
        <v>-4413.5877243389896</v>
      </c>
      <c r="CM188" s="11">
        <f ca="1"/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-2.209829E-2</v>
      </c>
      <c r="FZ188">
        <v>7.787118E-3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263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264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7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E189" s="11">
        <v>1150.8208212224069</v>
      </c>
      <c r="CF189" s="11">
        <v>-96.54773006281647</v>
      </c>
      <c r="CG189" s="11">
        <v>-16.621185945875602</v>
      </c>
      <c r="CH189" s="11">
        <v>-113.16891600869207</v>
      </c>
      <c r="CI189" s="11">
        <v>-3018.2791787775936</v>
      </c>
      <c r="CJ189" s="11">
        <v>-1508.4774615700892</v>
      </c>
      <c r="CK189" s="11">
        <v>-4526.7566403476812</v>
      </c>
      <c r="CM189" s="11">
        <f ca="1"/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6.1592549999999998E-3</v>
      </c>
      <c r="FZ189">
        <v>8.3846849999999994E-3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263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264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7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E190" s="11">
        <v>1052.9865926565035</v>
      </c>
      <c r="CF190" s="11">
        <v>-97.834228565903487</v>
      </c>
      <c r="CG190" s="11">
        <v>-15.334687442788571</v>
      </c>
      <c r="CH190" s="11">
        <v>-113.16891600869207</v>
      </c>
      <c r="CI190" s="11">
        <v>-3116.1134073434973</v>
      </c>
      <c r="CJ190" s="11">
        <v>-1523.8121490128779</v>
      </c>
      <c r="CK190" s="11">
        <v>-4639.9255563563738</v>
      </c>
      <c r="CM190" s="11">
        <f ca="1"/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-1.917008E-3</v>
      </c>
      <c r="FZ190">
        <v>9.7992119999999999E-3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263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264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7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E191" s="11">
        <v>953.8487229949593</v>
      </c>
      <c r="CF191" s="11">
        <v>-99.137869661544158</v>
      </c>
      <c r="CG191" s="11">
        <v>-14.031046347147907</v>
      </c>
      <c r="CH191" s="11">
        <v>-113.16891600869207</v>
      </c>
      <c r="CI191" s="11">
        <v>-3215.2512770050416</v>
      </c>
      <c r="CJ191" s="11">
        <v>-1537.8431953600257</v>
      </c>
      <c r="CK191" s="11">
        <v>-4753.0944723650655</v>
      </c>
      <c r="CM191" s="11">
        <f ca="1"/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0.115061571</v>
      </c>
      <c r="FZ191">
        <v>8.9203600000000004E-3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263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264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7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E192" s="11">
        <v>853.38984122017507</v>
      </c>
      <c r="CF192" s="11">
        <v>-100.45888177478423</v>
      </c>
      <c r="CG192" s="11">
        <v>-12.71003423390783</v>
      </c>
      <c r="CH192" s="11">
        <v>-113.16891600869207</v>
      </c>
      <c r="CI192" s="11">
        <v>-3315.7101587798261</v>
      </c>
      <c r="CJ192" s="11">
        <v>-1550.5532295939336</v>
      </c>
      <c r="CK192" s="11">
        <v>-4866.2633883737581</v>
      </c>
      <c r="CM192" s="11">
        <f ca="1"/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0.178680275</v>
      </c>
      <c r="FZ192">
        <v>9.0373629999999996E-3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263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264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7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E193" s="11">
        <v>751.59234484574188</v>
      </c>
      <c r="CF193" s="11">
        <v>-101.79749637443324</v>
      </c>
      <c r="CG193" s="11">
        <v>-11.371419634258832</v>
      </c>
      <c r="CH193" s="11">
        <v>-113.16891600869207</v>
      </c>
      <c r="CI193" s="11">
        <v>-3417.5076551542593</v>
      </c>
      <c r="CJ193" s="11">
        <v>-1561.9246492281925</v>
      </c>
      <c r="CK193" s="11">
        <v>-4979.4323043824506</v>
      </c>
      <c r="CM193" s="11">
        <f ca="1"/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-8.0769039999999993E-3</v>
      </c>
      <c r="FZ193">
        <v>7.7388370000000001E-3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263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264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7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E194" s="11">
        <v>648.43839683211934</v>
      </c>
      <c r="CF194" s="11">
        <v>-103.15394801362255</v>
      </c>
      <c r="CG194" s="11">
        <v>-10.01496799506951</v>
      </c>
      <c r="CH194" s="11">
        <v>-113.16891600869207</v>
      </c>
      <c r="CI194" s="11">
        <v>-3520.6616031678818</v>
      </c>
      <c r="CJ194" s="11">
        <v>-1571.9396172232621</v>
      </c>
      <c r="CK194" s="11">
        <v>-5092.6012203911423</v>
      </c>
      <c r="CM194" s="11">
        <f ca="1"/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0.175178897</v>
      </c>
      <c r="FZ194">
        <v>7.4028100000000001E-3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263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264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7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E195" s="11">
        <v>543.90992246121527</v>
      </c>
      <c r="CF195" s="11">
        <v>-104.52847437090408</v>
      </c>
      <c r="CG195" s="11">
        <v>-8.6404416377879887</v>
      </c>
      <c r="CH195" s="11">
        <v>-113.16891600869207</v>
      </c>
      <c r="CI195" s="11">
        <v>-3625.1900775387858</v>
      </c>
      <c r="CJ195" s="11">
        <v>-1580.58005886105</v>
      </c>
      <c r="CK195" s="11">
        <v>-5205.7701363998349</v>
      </c>
      <c r="CM195" s="11">
        <f ca="1"/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-0.16715345700000001</v>
      </c>
      <c r="FZ195">
        <v>8.4753320000000004E-3</v>
      </c>
      <c r="GA195">
        <v>0</v>
      </c>
      <c r="GB195">
        <v>0.2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263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264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7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E196" s="11">
        <v>437.98860616931893</v>
      </c>
      <c r="CF196" s="11">
        <v>-105.92131629189637</v>
      </c>
      <c r="CG196" s="11">
        <v>-7.2475997167956923</v>
      </c>
      <c r="CH196" s="11">
        <v>-113.16891600869207</v>
      </c>
      <c r="CI196" s="11">
        <v>-3731.1113938306821</v>
      </c>
      <c r="CJ196" s="11">
        <v>-1587.8276585778458</v>
      </c>
      <c r="CK196" s="11">
        <v>-5318.9390524085275</v>
      </c>
      <c r="CM196" s="11">
        <f ca="1"/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-0.11834704</v>
      </c>
      <c r="FZ196">
        <v>8.7856219999999999E-3</v>
      </c>
      <c r="GA196">
        <v>0</v>
      </c>
      <c r="GB196">
        <v>0.4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263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264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7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E197" s="11">
        <v>330.65588833783306</v>
      </c>
      <c r="CF197" s="11">
        <v>-107.33271783148589</v>
      </c>
      <c r="CG197" s="11">
        <v>-5.8361981772061737</v>
      </c>
      <c r="CH197" s="11">
        <v>-113.16891600869207</v>
      </c>
      <c r="CI197" s="11">
        <v>-3838.4441116621679</v>
      </c>
      <c r="CJ197" s="11">
        <v>-1593.6638567550519</v>
      </c>
      <c r="CK197" s="11">
        <v>-5432.1079684172191</v>
      </c>
      <c r="CM197" s="11">
        <f ca="1"/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-1.1124261E-2</v>
      </c>
      <c r="FZ197">
        <v>1.1126319000000001E-2</v>
      </c>
      <c r="GA197">
        <v>0</v>
      </c>
      <c r="GB197">
        <v>0.6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263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264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7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E198" s="11">
        <v>221.89296204124264</v>
      </c>
      <c r="CF198" s="11">
        <v>-108.76292629659044</v>
      </c>
      <c r="CG198" s="11">
        <v>-4.4059897121016247</v>
      </c>
      <c r="CH198" s="11">
        <v>-113.16891600869207</v>
      </c>
      <c r="CI198" s="11">
        <v>-3947.2070379587585</v>
      </c>
      <c r="CJ198" s="11">
        <v>-1598.0698464671536</v>
      </c>
      <c r="CK198" s="11">
        <v>-5545.2768844259108</v>
      </c>
      <c r="CM198" s="11">
        <f ca="1"/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-0.178335243</v>
      </c>
      <c r="FZ198">
        <v>8.9097610000000004E-3</v>
      </c>
      <c r="GA198">
        <v>0</v>
      </c>
      <c r="GB198">
        <v>0.8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263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264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7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E199" s="11">
        <v>111.68076975175013</v>
      </c>
      <c r="CF199" s="11">
        <v>-110.21219228949251</v>
      </c>
      <c r="CG199" s="11">
        <v>-2.9567237191995579</v>
      </c>
      <c r="CH199" s="11">
        <v>-113.16891600869207</v>
      </c>
      <c r="CI199" s="11">
        <v>-4057.4192302482511</v>
      </c>
      <c r="CJ199" s="11">
        <v>-1601.0265701863532</v>
      </c>
      <c r="CK199" s="11">
        <v>-5658.4458004346025</v>
      </c>
      <c r="CM199" s="11">
        <f ca="1"/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EX199" s="10"/>
      <c r="EY199" s="10"/>
      <c r="EZ199" s="10"/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-3.8302450000000002E-2</v>
      </c>
      <c r="FZ199">
        <v>8.1209990000000003E-3</v>
      </c>
      <c r="GA199">
        <v>0</v>
      </c>
      <c r="GB199">
        <v>1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263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264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7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E200" s="11">
        <v>1.4210854715202004E-13</v>
      </c>
      <c r="CF200" s="11">
        <v>-111.68076975174999</v>
      </c>
      <c r="CG200" s="11">
        <v>-1.4881462569420703</v>
      </c>
      <c r="CH200" s="11">
        <v>-113.16891600869207</v>
      </c>
      <c r="CI200" s="11">
        <v>-4169.1000000000013</v>
      </c>
      <c r="CJ200" s="11">
        <v>-1602.5147164432954</v>
      </c>
      <c r="CK200" s="11">
        <v>-5771.6147164432941</v>
      </c>
      <c r="CM200" s="11">
        <f ca="1"/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EW200" s="10"/>
      <c r="EX200" s="10"/>
      <c r="EY200" s="10"/>
      <c r="EZ200" s="10"/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-2.209829E-2</v>
      </c>
      <c r="FZ200">
        <v>7.787118E-3</v>
      </c>
      <c r="GA200">
        <v>0.5</v>
      </c>
      <c r="GB200">
        <v>0.5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263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264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7">
        <v>0.21</v>
      </c>
      <c r="BS201">
        <v>7</v>
      </c>
      <c r="BU201">
        <v>0</v>
      </c>
      <c r="BV201">
        <v>0</v>
      </c>
      <c r="BY201">
        <v>0</v>
      </c>
      <c r="BZ201" t="s">
        <v>116</v>
      </c>
      <c r="CA201" t="s">
        <v>116</v>
      </c>
      <c r="CB201" t="s">
        <v>116</v>
      </c>
      <c r="CC201" t="s">
        <v>116</v>
      </c>
      <c r="CE201" s="11">
        <v>0</v>
      </c>
      <c r="CF201" s="11">
        <v>0</v>
      </c>
      <c r="CG201" s="11">
        <v>-1.4210854715202004E-13</v>
      </c>
      <c r="CH201" s="11">
        <v>-1.4210854715202004E-13</v>
      </c>
      <c r="CI201" s="11">
        <v>-4280.780769751751</v>
      </c>
      <c r="CJ201" s="11">
        <v>-1604.0028627002375</v>
      </c>
      <c r="CK201" s="11">
        <v>-5661.4220929484864</v>
      </c>
      <c r="CM201" s="11">
        <f ca="1"/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EW201" s="10"/>
      <c r="EX201" s="10"/>
      <c r="EY201" s="10"/>
      <c r="EZ201" s="10"/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6.1592549999999998E-3</v>
      </c>
      <c r="FZ201">
        <v>8.3846849999999994E-3</v>
      </c>
      <c r="GA201">
        <v>0.5</v>
      </c>
      <c r="GB201">
        <v>0.5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263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264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7">
        <v>0.21</v>
      </c>
      <c r="BS202">
        <v>8</v>
      </c>
      <c r="BU202">
        <v>0</v>
      </c>
      <c r="BV202">
        <v>0</v>
      </c>
      <c r="BY202">
        <v>0</v>
      </c>
      <c r="BZ202" t="s">
        <v>116</v>
      </c>
      <c r="CA202" t="s">
        <v>116</v>
      </c>
      <c r="CB202" t="s">
        <v>116</v>
      </c>
      <c r="CC202" t="s">
        <v>116</v>
      </c>
      <c r="CE202" s="11">
        <v>0</v>
      </c>
      <c r="CF202" s="11">
        <v>0</v>
      </c>
      <c r="CG202" s="11">
        <v>0</v>
      </c>
      <c r="CH202" s="11">
        <v>0</v>
      </c>
      <c r="CI202" s="11">
        <v>-4280.780769751751</v>
      </c>
      <c r="CJ202" s="11">
        <v>-1604.0028627002375</v>
      </c>
      <c r="CK202" s="11">
        <v>-5661.4220929484864</v>
      </c>
      <c r="CM202" s="11">
        <f ca="1"/>
        <v>1</v>
      </c>
      <c r="CN202">
        <v>1</v>
      </c>
      <c r="CO202" t="s">
        <v>116</v>
      </c>
      <c r="CP202" s="9">
        <v>1116.47</v>
      </c>
      <c r="CQ202" t="s">
        <v>116</v>
      </c>
      <c r="CR202" s="9">
        <v>1116.47</v>
      </c>
      <c r="CS202" t="s">
        <v>116</v>
      </c>
      <c r="CT202">
        <v>73.239999999999995</v>
      </c>
      <c r="CU202" t="s">
        <v>116</v>
      </c>
      <c r="CV202">
        <v>57.6</v>
      </c>
      <c r="CW202" t="s">
        <v>116</v>
      </c>
      <c r="CX202">
        <v>15.64</v>
      </c>
      <c r="CY202" t="s">
        <v>116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-1.917008E-3</v>
      </c>
      <c r="FZ202">
        <v>9.7992119999999999E-3</v>
      </c>
      <c r="GA202">
        <v>0.5</v>
      </c>
      <c r="GB202">
        <v>0.5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263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264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7">
        <v>0.21</v>
      </c>
      <c r="BS203">
        <v>9</v>
      </c>
      <c r="BU203">
        <v>0</v>
      </c>
      <c r="BV203">
        <v>0</v>
      </c>
      <c r="BY203">
        <v>0</v>
      </c>
      <c r="BZ203" t="s">
        <v>116</v>
      </c>
      <c r="CA203" t="s">
        <v>116</v>
      </c>
      <c r="CB203" t="s">
        <v>116</v>
      </c>
      <c r="CC203" t="s">
        <v>116</v>
      </c>
      <c r="CE203" s="11">
        <v>0</v>
      </c>
      <c r="CF203" s="11">
        <v>0</v>
      </c>
      <c r="CG203" s="11">
        <v>0</v>
      </c>
      <c r="CH203" s="11">
        <v>0</v>
      </c>
      <c r="CI203" s="11">
        <v>-4280.780769751751</v>
      </c>
      <c r="CJ203" s="11">
        <v>-1604.0028627002375</v>
      </c>
      <c r="CK203" s="11">
        <v>-5661.4220929484864</v>
      </c>
      <c r="CM203" s="11">
        <f ca="1"/>
        <v>1</v>
      </c>
      <c r="CN203">
        <v>1</v>
      </c>
      <c r="CO203" t="s">
        <v>116</v>
      </c>
      <c r="CP203" s="9">
        <v>1058.8800000000001</v>
      </c>
      <c r="CQ203" t="s">
        <v>116</v>
      </c>
      <c r="CR203" s="9">
        <v>1058.8800000000001</v>
      </c>
      <c r="CS203" t="s">
        <v>116</v>
      </c>
      <c r="CT203">
        <v>72.47</v>
      </c>
      <c r="CU203" t="s">
        <v>116</v>
      </c>
      <c r="CV203">
        <v>57.6</v>
      </c>
      <c r="CW203" t="s">
        <v>116</v>
      </c>
      <c r="CX203">
        <v>14.88</v>
      </c>
      <c r="CY203" t="s">
        <v>116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0.115061571</v>
      </c>
      <c r="FZ203">
        <v>8.9203600000000004E-3</v>
      </c>
      <c r="GA203">
        <v>0.5</v>
      </c>
      <c r="GB203">
        <v>0.5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263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264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7">
        <v>0.21</v>
      </c>
      <c r="BS204">
        <v>10</v>
      </c>
      <c r="BU204">
        <v>0</v>
      </c>
      <c r="BV204">
        <v>0</v>
      </c>
      <c r="BY204">
        <v>0</v>
      </c>
      <c r="BZ204" t="s">
        <v>116</v>
      </c>
      <c r="CA204" t="s">
        <v>116</v>
      </c>
      <c r="CB204" t="s">
        <v>116</v>
      </c>
      <c r="CC204" t="s">
        <v>116</v>
      </c>
      <c r="CE204" s="11">
        <v>0</v>
      </c>
      <c r="CF204" s="11">
        <v>0</v>
      </c>
      <c r="CG204" s="11">
        <v>0</v>
      </c>
      <c r="CH204" s="11">
        <v>0</v>
      </c>
      <c r="CI204" s="11">
        <v>-4280.780769751751</v>
      </c>
      <c r="CJ204" s="11">
        <v>-1604.0028627002375</v>
      </c>
      <c r="CK204" s="11">
        <v>-5661.4220929484864</v>
      </c>
      <c r="CM204" s="11">
        <f ca="1"/>
        <v>1</v>
      </c>
      <c r="CN204">
        <v>1</v>
      </c>
      <c r="CO204" t="s">
        <v>116</v>
      </c>
      <c r="CP204" s="9">
        <v>1001.28</v>
      </c>
      <c r="CQ204" t="s">
        <v>116</v>
      </c>
      <c r="CR204" s="9">
        <v>1001.28</v>
      </c>
      <c r="CS204" t="s">
        <v>116</v>
      </c>
      <c r="CT204">
        <v>71.709999999999994</v>
      </c>
      <c r="CU204" t="s">
        <v>116</v>
      </c>
      <c r="CV204">
        <v>57.6</v>
      </c>
      <c r="CW204" t="s">
        <v>116</v>
      </c>
      <c r="CX204">
        <v>14.11</v>
      </c>
      <c r="CY204" t="s">
        <v>116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0.178680275</v>
      </c>
      <c r="FZ204">
        <v>9.0373629999999996E-3</v>
      </c>
      <c r="GA204">
        <v>0.5</v>
      </c>
      <c r="GB204">
        <v>0.5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263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264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7">
        <v>0.21</v>
      </c>
      <c r="BS205">
        <v>11</v>
      </c>
      <c r="BU205">
        <v>0</v>
      </c>
      <c r="BV205">
        <v>0</v>
      </c>
      <c r="BY205">
        <v>0</v>
      </c>
      <c r="BZ205" t="s">
        <v>116</v>
      </c>
      <c r="CA205" t="s">
        <v>116</v>
      </c>
      <c r="CB205" t="s">
        <v>116</v>
      </c>
      <c r="CC205" t="s">
        <v>116</v>
      </c>
      <c r="CE205" s="11">
        <v>0</v>
      </c>
      <c r="CF205" s="11">
        <v>0</v>
      </c>
      <c r="CG205" s="11">
        <v>0</v>
      </c>
      <c r="CH205" s="11">
        <v>0</v>
      </c>
      <c r="CI205" s="11">
        <v>-4280.780769751751</v>
      </c>
      <c r="CJ205" s="11">
        <v>-1604.0028627002375</v>
      </c>
      <c r="CK205" s="11">
        <v>-5661.4220929484864</v>
      </c>
      <c r="CM205" s="11">
        <f ca="1"/>
        <v>1</v>
      </c>
      <c r="CN205">
        <v>1</v>
      </c>
      <c r="CO205" t="s">
        <v>116</v>
      </c>
      <c r="CP205">
        <v>943.68</v>
      </c>
      <c r="CQ205" t="s">
        <v>116</v>
      </c>
      <c r="CR205">
        <v>943.68</v>
      </c>
      <c r="CS205" t="s">
        <v>116</v>
      </c>
      <c r="CT205">
        <v>70.94</v>
      </c>
      <c r="CU205" t="s">
        <v>116</v>
      </c>
      <c r="CV205">
        <v>57.6</v>
      </c>
      <c r="CW205" t="s">
        <v>116</v>
      </c>
      <c r="CX205">
        <v>13.34</v>
      </c>
      <c r="CY205" t="s">
        <v>116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-8.0769039999999993E-3</v>
      </c>
      <c r="FZ205">
        <v>7.7388370000000001E-3</v>
      </c>
      <c r="GA205">
        <v>0.5</v>
      </c>
      <c r="GB205">
        <v>0.5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265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266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7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116</v>
      </c>
      <c r="CB206" t="s">
        <v>116</v>
      </c>
      <c r="CC206" t="s">
        <v>116</v>
      </c>
      <c r="CE206" s="11">
        <v>7547.12</v>
      </c>
      <c r="CF206" s="11">
        <v>0</v>
      </c>
      <c r="CG206" s="11">
        <v>0</v>
      </c>
      <c r="CH206" s="11">
        <v>0</v>
      </c>
      <c r="CI206" s="11">
        <v>-68.278036967856508</v>
      </c>
      <c r="CJ206" s="11">
        <v>-106.85464066666665</v>
      </c>
      <c r="CK206" s="11">
        <v>-175.13267763452316</v>
      </c>
      <c r="CM206" s="11">
        <f ca="1"/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116</v>
      </c>
      <c r="CU206" t="s">
        <v>116</v>
      </c>
      <c r="CV206" t="s">
        <v>116</v>
      </c>
      <c r="CW206" t="s">
        <v>116</v>
      </c>
      <c r="CX206" t="s">
        <v>116</v>
      </c>
      <c r="CY206" t="s">
        <v>116</v>
      </c>
      <c r="DA206">
        <v>-0.38150627100000001</v>
      </c>
      <c r="DB206">
        <v>0.59701814799999997</v>
      </c>
      <c r="DC206">
        <v>-0.38150627100000001</v>
      </c>
      <c r="FO206">
        <v>7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0.50166666699999996</v>
      </c>
      <c r="FX206">
        <v>1</v>
      </c>
      <c r="FY206">
        <v>-1.1124261E-2</v>
      </c>
      <c r="FZ206">
        <v>1.1126319000000001E-2</v>
      </c>
      <c r="GA206">
        <v>0</v>
      </c>
      <c r="GB206">
        <v>0</v>
      </c>
      <c r="GC206">
        <v>0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265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266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7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E207" s="11">
        <v>7478.8419630321432</v>
      </c>
      <c r="CF207" s="11">
        <v>-68.278036967856508</v>
      </c>
      <c r="CG207" s="11">
        <v>-106.85464066666665</v>
      </c>
      <c r="CH207" s="11">
        <v>-175.13267763452316</v>
      </c>
      <c r="CI207" s="11">
        <v>-68.278036967856508</v>
      </c>
      <c r="CJ207" s="11">
        <v>-106.85464066666665</v>
      </c>
      <c r="CK207" s="11">
        <v>-175.13267763452316</v>
      </c>
      <c r="CM207" s="11">
        <f ca="1"/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K207" s="9"/>
      <c r="FO207">
        <v>7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0.50166666699999996</v>
      </c>
      <c r="FX207">
        <v>1</v>
      </c>
      <c r="FY207">
        <v>-0.178335243</v>
      </c>
      <c r="FZ207">
        <v>8.9097610000000004E-3</v>
      </c>
      <c r="GA207">
        <v>0</v>
      </c>
      <c r="GB207">
        <v>0</v>
      </c>
      <c r="GC207">
        <v>0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265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266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7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E208" s="11">
        <v>7409.5972228575502</v>
      </c>
      <c r="CF208" s="11">
        <v>-69.244740174593076</v>
      </c>
      <c r="CG208" s="11">
        <v>-105.88793745993009</v>
      </c>
      <c r="CH208" s="11">
        <v>-175.13267763452316</v>
      </c>
      <c r="CI208" s="11">
        <v>-137.52277714244957</v>
      </c>
      <c r="CJ208" s="11">
        <v>-212.74257812659675</v>
      </c>
      <c r="CK208" s="11">
        <v>-350.26535526904632</v>
      </c>
      <c r="CM208" s="11">
        <f ca="1"/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K208" s="9"/>
      <c r="FO208">
        <v>7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0.50166666699999996</v>
      </c>
      <c r="FX208">
        <v>1</v>
      </c>
      <c r="FY208">
        <v>-3.8302450000000002E-2</v>
      </c>
      <c r="FZ208">
        <v>8.1209990000000003E-3</v>
      </c>
      <c r="GA208">
        <v>0</v>
      </c>
      <c r="GB208">
        <v>0</v>
      </c>
      <c r="GC208">
        <v>0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265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266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7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E209" s="11">
        <v>7339.3720925699854</v>
      </c>
      <c r="CF209" s="11">
        <v>-70.225130287565023</v>
      </c>
      <c r="CG209" s="11">
        <v>-104.90754734695814</v>
      </c>
      <c r="CH209" s="11">
        <v>-175.13267763452316</v>
      </c>
      <c r="CI209" s="11">
        <v>-207.74790743001461</v>
      </c>
      <c r="CJ209" s="11">
        <v>-317.65012547355491</v>
      </c>
      <c r="CK209" s="11">
        <v>-525.39803290356951</v>
      </c>
      <c r="CM209" s="11">
        <f ca="1"/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K209" s="9"/>
      <c r="FO209">
        <v>7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0.50166666699999996</v>
      </c>
      <c r="FX209">
        <v>1</v>
      </c>
      <c r="FY209">
        <v>-2.209829E-2</v>
      </c>
      <c r="FZ209">
        <v>7.787118E-3</v>
      </c>
      <c r="GA209">
        <v>0</v>
      </c>
      <c r="GB209">
        <v>0</v>
      </c>
      <c r="GC209">
        <v>0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265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266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7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E210" s="11">
        <v>7268.1526914794322</v>
      </c>
      <c r="CF210" s="11">
        <v>-71.219401090553134</v>
      </c>
      <c r="CG210" s="11">
        <v>-103.91327654397003</v>
      </c>
      <c r="CH210" s="11">
        <v>-175.13267763452316</v>
      </c>
      <c r="CI210" s="11">
        <v>-278.96730852056771</v>
      </c>
      <c r="CJ210" s="11">
        <v>-421.56340201752494</v>
      </c>
      <c r="CK210" s="11">
        <v>-700.53071053809265</v>
      </c>
      <c r="CM210" s="11">
        <f ca="1"/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K210" s="9"/>
      <c r="FO210">
        <v>7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0.50166666699999996</v>
      </c>
      <c r="FX210">
        <v>1</v>
      </c>
      <c r="FY210">
        <v>6.1592549999999998E-3</v>
      </c>
      <c r="FZ210">
        <v>8.3846849999999994E-3</v>
      </c>
      <c r="GA210">
        <v>0</v>
      </c>
      <c r="GB210">
        <v>0</v>
      </c>
      <c r="GC210">
        <v>0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265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266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7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E211" s="11">
        <v>7195.9249423684387</v>
      </c>
      <c r="CF211" s="11">
        <v>-72.227749110993543</v>
      </c>
      <c r="CG211" s="11">
        <v>-102.90492852352962</v>
      </c>
      <c r="CH211" s="11">
        <v>-175.13267763452316</v>
      </c>
      <c r="CI211" s="11">
        <v>-351.19505763156127</v>
      </c>
      <c r="CJ211" s="11">
        <v>-524.46833054105457</v>
      </c>
      <c r="CK211" s="11">
        <v>-875.66338817261578</v>
      </c>
      <c r="CM211" s="11">
        <f ca="1"/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K211" s="9"/>
      <c r="FO211">
        <v>7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0.50166666699999996</v>
      </c>
      <c r="FX211">
        <v>1</v>
      </c>
      <c r="FY211">
        <v>-1.917008E-3</v>
      </c>
      <c r="FZ211">
        <v>9.7992119999999999E-3</v>
      </c>
      <c r="GA211">
        <v>0</v>
      </c>
      <c r="GB211">
        <v>0</v>
      </c>
      <c r="GC211">
        <v>0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265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266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7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E212" s="11">
        <v>7122.6745687096154</v>
      </c>
      <c r="CF212" s="11">
        <v>-73.250373658823364</v>
      </c>
      <c r="CG212" s="11">
        <v>-101.8823039756998</v>
      </c>
      <c r="CH212" s="11">
        <v>-175.13267763452316</v>
      </c>
      <c r="CI212" s="11">
        <v>-424.44543129038465</v>
      </c>
      <c r="CJ212" s="11">
        <v>-626.35063451675433</v>
      </c>
      <c r="CK212" s="11">
        <v>-1050.7960658071388</v>
      </c>
      <c r="CM212" s="11">
        <f ca="1"/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K212" s="9"/>
      <c r="FO212">
        <v>7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0.50166666699999996</v>
      </c>
      <c r="FX212">
        <v>1</v>
      </c>
      <c r="FY212">
        <v>0.115061571</v>
      </c>
      <c r="FZ212">
        <v>8.9203600000000004E-3</v>
      </c>
      <c r="GA212">
        <v>0</v>
      </c>
      <c r="GB212">
        <v>0</v>
      </c>
      <c r="GC212">
        <v>0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265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266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7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E213" s="11">
        <v>7048.3870918437397</v>
      </c>
      <c r="CF213" s="11">
        <v>-74.287476865876201</v>
      </c>
      <c r="CG213" s="11">
        <v>-100.84520076864696</v>
      </c>
      <c r="CH213" s="11">
        <v>-175.13267763452316</v>
      </c>
      <c r="CI213" s="11">
        <v>-498.73290815626086</v>
      </c>
      <c r="CJ213" s="11">
        <v>-727.19583528540124</v>
      </c>
      <c r="CK213" s="11">
        <v>-1225.9287434416619</v>
      </c>
      <c r="CM213" s="11">
        <f ca="1"/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K213" s="9"/>
      <c r="FO213">
        <v>7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0.50166666699999996</v>
      </c>
      <c r="FX213">
        <v>1</v>
      </c>
      <c r="FY213">
        <v>0.178680275</v>
      </c>
      <c r="FZ213">
        <v>9.0373629999999996E-3</v>
      </c>
      <c r="GA213">
        <v>0</v>
      </c>
      <c r="GB213">
        <v>0</v>
      </c>
      <c r="GC213">
        <v>0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265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266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7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E214" s="11">
        <v>6973.0478281179039</v>
      </c>
      <c r="CF214" s="11">
        <v>-75.339263725835565</v>
      </c>
      <c r="CG214" s="11">
        <v>-99.793413908687597</v>
      </c>
      <c r="CH214" s="11">
        <v>-175.13267763452316</v>
      </c>
      <c r="CI214" s="11">
        <v>-574.07217188209643</v>
      </c>
      <c r="CJ214" s="11">
        <v>-826.98924919408887</v>
      </c>
      <c r="CK214" s="11">
        <v>-1401.0614210761851</v>
      </c>
      <c r="CM214" s="11">
        <f ca="1"/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K214" s="9"/>
      <c r="FO214">
        <v>7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0.50166666699999996</v>
      </c>
      <c r="FX214">
        <v>1</v>
      </c>
      <c r="FY214">
        <v>-8.0769039999999993E-3</v>
      </c>
      <c r="FZ214">
        <v>7.7388370000000001E-3</v>
      </c>
      <c r="GA214">
        <v>0</v>
      </c>
      <c r="GB214">
        <v>0</v>
      </c>
      <c r="GC214">
        <v>0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265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266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7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E215" s="11">
        <v>6896.6418859831501</v>
      </c>
      <c r="CF215" s="11">
        <v>-76.405942134753843</v>
      </c>
      <c r="CG215" s="11">
        <v>-98.726735499769319</v>
      </c>
      <c r="CH215" s="11">
        <v>-175.13267763452316</v>
      </c>
      <c r="CI215" s="11">
        <v>-650.47811401685021</v>
      </c>
      <c r="CJ215" s="11">
        <v>-925.71598469385822</v>
      </c>
      <c r="CK215" s="11">
        <v>-1576.1940987107082</v>
      </c>
      <c r="CM215" s="11">
        <f ca="1"/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FK215" s="9"/>
      <c r="FO215">
        <v>7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0.50166666699999996</v>
      </c>
      <c r="FX215">
        <v>1</v>
      </c>
      <c r="FY215">
        <v>0.175178897</v>
      </c>
      <c r="FZ215">
        <v>7.4028100000000001E-3</v>
      </c>
      <c r="GA215">
        <v>0</v>
      </c>
      <c r="GB215">
        <v>0</v>
      </c>
      <c r="GC215">
        <v>0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265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266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7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E216" s="11">
        <v>6819.1541630510046</v>
      </c>
      <c r="CF216" s="11">
        <v>-77.487722932145076</v>
      </c>
      <c r="CG216" s="11">
        <v>-97.644954702378087</v>
      </c>
      <c r="CH216" s="11">
        <v>-175.13267763452316</v>
      </c>
      <c r="CI216" s="11">
        <v>-727.96583694899527</v>
      </c>
      <c r="CJ216" s="11">
        <v>-1023.3609393962363</v>
      </c>
      <c r="CK216" s="11">
        <v>-1751.3267763452313</v>
      </c>
      <c r="CM216" s="11">
        <f ca="1"/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FK216" s="9"/>
      <c r="FO216">
        <v>7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0.50166666699999996</v>
      </c>
      <c r="FX216">
        <v>1</v>
      </c>
      <c r="FY216">
        <v>-0.16715345700000001</v>
      </c>
      <c r="FZ216">
        <v>8.4753320000000004E-3</v>
      </c>
      <c r="GA216">
        <v>0</v>
      </c>
      <c r="GB216">
        <v>0</v>
      </c>
      <c r="GC216">
        <v>0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265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266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7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E217" s="11">
        <v>6740.5693431083455</v>
      </c>
      <c r="CF217" s="11">
        <v>-78.584819942659365</v>
      </c>
      <c r="CG217" s="11">
        <v>-96.547857691863797</v>
      </c>
      <c r="CH217" s="11">
        <v>-175.13267763452316</v>
      </c>
      <c r="CI217" s="11">
        <v>-806.55065689165463</v>
      </c>
      <c r="CJ217" s="11">
        <v>-1119.9087970881001</v>
      </c>
      <c r="CK217" s="11">
        <v>-1926.4594539797545</v>
      </c>
      <c r="CM217" s="11">
        <f ca="1"/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FK217" s="9"/>
      <c r="FO217">
        <v>7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0.50166666699999996</v>
      </c>
      <c r="FX217">
        <v>1</v>
      </c>
      <c r="FY217">
        <v>-0.11834704</v>
      </c>
      <c r="FZ217">
        <v>8.7856219999999999E-3</v>
      </c>
      <c r="GA217">
        <v>0</v>
      </c>
      <c r="GB217">
        <v>0</v>
      </c>
      <c r="GC217">
        <v>0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265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266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7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E218" s="11">
        <v>6660.8718930899977</v>
      </c>
      <c r="CF218" s="11">
        <v>-79.69745001834751</v>
      </c>
      <c r="CG218" s="11">
        <v>-95.435227616175652</v>
      </c>
      <c r="CH218" s="11">
        <v>-175.13267763452316</v>
      </c>
      <c r="CI218" s="11">
        <v>-886.24810691000209</v>
      </c>
      <c r="CJ218" s="11">
        <v>-1215.3440247042756</v>
      </c>
      <c r="CK218" s="11">
        <v>-2101.5921316142776</v>
      </c>
      <c r="CM218" s="11">
        <f ca="1"/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K218" s="9"/>
      <c r="FO218">
        <v>7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0.50166666699999996</v>
      </c>
      <c r="FX218">
        <v>1</v>
      </c>
      <c r="FY218">
        <v>-1.1124261E-2</v>
      </c>
      <c r="FZ218">
        <v>1.1126319000000001E-2</v>
      </c>
      <c r="GA218">
        <v>0</v>
      </c>
      <c r="GB218">
        <v>0</v>
      </c>
      <c r="GC218">
        <v>0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265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266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7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E219" s="11">
        <v>6580.0460600084734</v>
      </c>
      <c r="CF219" s="11">
        <v>-80.825833081523953</v>
      </c>
      <c r="CG219" s="11">
        <v>-94.306844552999209</v>
      </c>
      <c r="CH219" s="11">
        <v>-175.13267763452316</v>
      </c>
      <c r="CI219" s="11">
        <v>-967.073939991526</v>
      </c>
      <c r="CJ219" s="11">
        <v>-1309.6508692572747</v>
      </c>
      <c r="CK219" s="11">
        <v>-2276.7248092488007</v>
      </c>
      <c r="CM219" s="11">
        <f ca="1"/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K219" s="9"/>
      <c r="FO219">
        <v>7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0.50166666699999996</v>
      </c>
      <c r="FX219">
        <v>1</v>
      </c>
      <c r="FY219">
        <v>-0.178335243</v>
      </c>
      <c r="FZ219">
        <v>8.9097610000000004E-3</v>
      </c>
      <c r="GA219">
        <v>0</v>
      </c>
      <c r="GB219">
        <v>0</v>
      </c>
      <c r="GC219">
        <v>0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265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266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7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E220" s="11">
        <v>6498.0758678402372</v>
      </c>
      <c r="CF220" s="11">
        <v>-81.970192168236537</v>
      </c>
      <c r="CG220" s="11">
        <v>-93.162485466286626</v>
      </c>
      <c r="CH220" s="11">
        <v>-175.13267763452316</v>
      </c>
      <c r="CI220" s="11">
        <v>-1049.0441321597625</v>
      </c>
      <c r="CJ220" s="11">
        <v>-1402.8133547235614</v>
      </c>
      <c r="CK220" s="11">
        <v>-2451.8574868833243</v>
      </c>
      <c r="CM220" s="11">
        <f ca="1"/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K220" s="9"/>
      <c r="FO220">
        <v>7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0.50166666699999996</v>
      </c>
      <c r="FX220">
        <v>1</v>
      </c>
      <c r="FY220">
        <v>-3.8302450000000002E-2</v>
      </c>
      <c r="FZ220">
        <v>8.1209990000000003E-3</v>
      </c>
      <c r="GA220">
        <v>0</v>
      </c>
      <c r="GB220">
        <v>0</v>
      </c>
      <c r="GC220">
        <v>0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265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266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7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E221" s="11">
        <v>6414.9451143678853</v>
      </c>
      <c r="CF221" s="11">
        <v>-83.130753472351813</v>
      </c>
      <c r="CG221" s="11">
        <v>-92.001924162171349</v>
      </c>
      <c r="CH221" s="11">
        <v>-175.13267763452316</v>
      </c>
      <c r="CI221" s="11">
        <v>-1132.1748856321144</v>
      </c>
      <c r="CJ221" s="11">
        <v>-1494.8152788857328</v>
      </c>
      <c r="CK221" s="11">
        <v>-2626.9901645178475</v>
      </c>
      <c r="CM221" s="11">
        <f ca="1"/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K221" s="9"/>
      <c r="FO221">
        <v>7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0.50166666699999996</v>
      </c>
      <c r="FX221">
        <v>1</v>
      </c>
      <c r="FY221">
        <v>-2.209829E-2</v>
      </c>
      <c r="FZ221">
        <v>7.787118E-3</v>
      </c>
      <c r="GA221">
        <v>0</v>
      </c>
      <c r="GB221">
        <v>0</v>
      </c>
      <c r="GC221">
        <v>0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265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266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7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E222" s="11">
        <v>6330.6373679776207</v>
      </c>
      <c r="CF222" s="11">
        <v>-84.307746390264526</v>
      </c>
      <c r="CG222" s="11">
        <v>-90.824931244258636</v>
      </c>
      <c r="CH222" s="11">
        <v>-175.13267763452316</v>
      </c>
      <c r="CI222" s="11">
        <v>-1216.482632022379</v>
      </c>
      <c r="CJ222" s="11">
        <v>-1585.6402101299914</v>
      </c>
      <c r="CK222" s="11">
        <v>-2802.1228421523706</v>
      </c>
      <c r="CM222" s="11">
        <f ca="1"/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K222" s="9"/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6.1592549999999998E-3</v>
      </c>
      <c r="FZ222">
        <v>8.3846849999999994E-3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265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266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7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E223" s="11">
        <v>6245.1359644113809</v>
      </c>
      <c r="CF223" s="11">
        <v>-85.501403566240029</v>
      </c>
      <c r="CG223" s="11">
        <v>-89.631274068283133</v>
      </c>
      <c r="CH223" s="11">
        <v>-175.13267763452316</v>
      </c>
      <c r="CI223" s="11">
        <v>-1301.984035588619</v>
      </c>
      <c r="CJ223" s="11">
        <v>-1675.2714841982745</v>
      </c>
      <c r="CK223" s="11">
        <v>-2977.2555197868942</v>
      </c>
      <c r="CM223" s="11">
        <f ca="1"/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-1.917008E-3</v>
      </c>
      <c r="FZ223">
        <v>9.7992119999999999E-3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265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266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7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E224" s="11">
        <v>6158.4240034729819</v>
      </c>
      <c r="CF224" s="11">
        <v>-86.711960938398704</v>
      </c>
      <c r="CG224" s="11">
        <v>-88.420716696124458</v>
      </c>
      <c r="CH224" s="11">
        <v>-175.13267763452316</v>
      </c>
      <c r="CI224" s="11">
        <v>-1388.6959965270178</v>
      </c>
      <c r="CJ224" s="11">
        <v>-1763.6922008943989</v>
      </c>
      <c r="CK224" s="11">
        <v>-3152.3881974214173</v>
      </c>
      <c r="CM224" s="11">
        <f ca="1"/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0.115061571</v>
      </c>
      <c r="FZ224">
        <v>8.9203600000000004E-3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265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266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7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E225" s="11">
        <v>6070.4843456876306</v>
      </c>
      <c r="CF225" s="11">
        <v>-87.939657785351542</v>
      </c>
      <c r="CG225" s="11">
        <v>-87.19301984917162</v>
      </c>
      <c r="CH225" s="11">
        <v>-175.13267763452316</v>
      </c>
      <c r="CI225" s="11">
        <v>-1476.6356543123693</v>
      </c>
      <c r="CJ225" s="11">
        <v>-1850.8852207435705</v>
      </c>
      <c r="CK225" s="11">
        <v>-3327.5208750559409</v>
      </c>
      <c r="CM225" s="11">
        <f ca="1"/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0.178680275</v>
      </c>
      <c r="FZ225">
        <v>9.0373629999999996E-3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265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266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7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E226" s="11">
        <v>5981.2996089141352</v>
      </c>
      <c r="CF226" s="11">
        <v>-89.1847367734958</v>
      </c>
      <c r="CG226" s="11">
        <v>-85.947940861027362</v>
      </c>
      <c r="CH226" s="11">
        <v>-175.13267763452316</v>
      </c>
      <c r="CI226" s="11">
        <v>-1565.8203910858651</v>
      </c>
      <c r="CJ226" s="11">
        <v>-1936.8331616045978</v>
      </c>
      <c r="CK226" s="11">
        <v>-3502.653552690464</v>
      </c>
      <c r="CM226" s="11">
        <f ca="1"/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-8.0769039999999993E-3</v>
      </c>
      <c r="FZ226">
        <v>7.7388370000000001E-3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265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266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7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E227" s="11">
        <v>5890.8521649091545</v>
      </c>
      <c r="CF227" s="11">
        <v>-90.447444004980539</v>
      </c>
      <c r="CG227" s="11">
        <v>-84.685233629542623</v>
      </c>
      <c r="CH227" s="11">
        <v>-175.13267763452316</v>
      </c>
      <c r="CI227" s="11">
        <v>-1656.2678350908457</v>
      </c>
      <c r="CJ227" s="11">
        <v>-2021.5183952341404</v>
      </c>
      <c r="CK227" s="11">
        <v>-3677.7862303249876</v>
      </c>
      <c r="CM227" s="11">
        <f ca="1"/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0.175178897</v>
      </c>
      <c r="FZ227">
        <v>7.4028100000000001E-3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265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266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7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E228" s="11">
        <v>5799.1241358428033</v>
      </c>
      <c r="CF228" s="11">
        <v>-91.728029066351056</v>
      </c>
      <c r="CG228" s="11">
        <v>-83.404648568172107</v>
      </c>
      <c r="CH228" s="11">
        <v>-175.13267763452316</v>
      </c>
      <c r="CI228" s="11">
        <v>-1747.9958641571968</v>
      </c>
      <c r="CJ228" s="11">
        <v>-2104.9230438023123</v>
      </c>
      <c r="CK228" s="11">
        <v>-3852.9189079595108</v>
      </c>
      <c r="CM228" s="11">
        <f ca="1"/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-0.16715345700000001</v>
      </c>
      <c r="FZ228">
        <v>8.4753320000000004E-3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265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266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7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E229" s="11">
        <v>5706.0973907649213</v>
      </c>
      <c r="CF229" s="11">
        <v>-93.026745077882154</v>
      </c>
      <c r="CG229" s="11">
        <v>-82.105932556641008</v>
      </c>
      <c r="CH229" s="11">
        <v>-175.13267763452316</v>
      </c>
      <c r="CI229" s="11">
        <v>-1841.022609235079</v>
      </c>
      <c r="CJ229" s="11">
        <v>-2187.0289763589535</v>
      </c>
      <c r="CK229" s="11">
        <v>-4028.0515855940339</v>
      </c>
      <c r="CM229" s="11">
        <f ca="1"/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-0.11834704</v>
      </c>
      <c r="FZ229">
        <v>8.7856219999999999E-3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265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266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7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E230" s="11">
        <v>5611.7535420213117</v>
      </c>
      <c r="CF230" s="11">
        <v>-94.343848743609826</v>
      </c>
      <c r="CG230" s="11">
        <v>-80.788828890913337</v>
      </c>
      <c r="CH230" s="11">
        <v>-175.13267763452316</v>
      </c>
      <c r="CI230" s="11">
        <v>-1935.3664579786889</v>
      </c>
      <c r="CJ230" s="11">
        <v>-2267.817805249867</v>
      </c>
      <c r="CK230" s="11">
        <v>-4203.184263228557</v>
      </c>
      <c r="CM230" s="11">
        <f ca="1"/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-1.1124261E-2</v>
      </c>
      <c r="FZ230">
        <v>1.1126319000000001E-2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265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266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7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E231" s="11">
        <v>5516.07394161924</v>
      </c>
      <c r="CF231" s="11">
        <v>-95.679600402071429</v>
      </c>
      <c r="CG231" s="11">
        <v>-79.453077232451733</v>
      </c>
      <c r="CH231" s="11">
        <v>-175.13267763452316</v>
      </c>
      <c r="CI231" s="11">
        <v>-2031.0460583807603</v>
      </c>
      <c r="CJ231" s="11">
        <v>-2347.2708824823185</v>
      </c>
      <c r="CK231" s="11">
        <v>-4378.3169408630802</v>
      </c>
      <c r="CM231" s="11">
        <f ca="1"/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-0.178335243</v>
      </c>
      <c r="FZ231">
        <v>8.9097610000000004E-3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265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266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7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E232" s="11">
        <v>5419.0396775414756</v>
      </c>
      <c r="CF232" s="11">
        <v>-97.034264077764092</v>
      </c>
      <c r="CG232" s="11">
        <v>-78.09841355675907</v>
      </c>
      <c r="CH232" s="11">
        <v>-175.13267763452316</v>
      </c>
      <c r="CI232" s="11">
        <v>-2128.0803224585243</v>
      </c>
      <c r="CJ232" s="11">
        <v>-2425.3692960390777</v>
      </c>
      <c r="CK232" s="11">
        <v>-4553.4496184976033</v>
      </c>
      <c r="CM232" s="11">
        <f ca="1"/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-3.8302450000000002E-2</v>
      </c>
      <c r="FZ232">
        <v>8.1209990000000003E-3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265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266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7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E233" s="11">
        <v>5320.6315700081441</v>
      </c>
      <c r="CF233" s="11">
        <v>-98.408107533331773</v>
      </c>
      <c r="CG233" s="11">
        <v>-76.724570101191389</v>
      </c>
      <c r="CH233" s="11">
        <v>-175.13267763452316</v>
      </c>
      <c r="CI233" s="11">
        <v>-2226.4884299918563</v>
      </c>
      <c r="CJ233" s="11">
        <v>-2502.0938661402693</v>
      </c>
      <c r="CK233" s="11">
        <v>-4728.5822961321264</v>
      </c>
      <c r="CM233" s="11">
        <f ca="1"/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-2.209829E-2</v>
      </c>
      <c r="FZ233">
        <v>7.787118E-3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265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266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7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E234" s="11">
        <v>5220.8301676856527</v>
      </c>
      <c r="CF234" s="11">
        <v>-99.801402322491199</v>
      </c>
      <c r="CG234" s="11">
        <v>-75.331275312031963</v>
      </c>
      <c r="CH234" s="11">
        <v>-175.13267763452316</v>
      </c>
      <c r="CI234" s="11">
        <v>-2326.2898323143477</v>
      </c>
      <c r="CJ234" s="11">
        <v>-2577.4251414523014</v>
      </c>
      <c r="CK234" s="11">
        <v>-4903.7149737666496</v>
      </c>
      <c r="CM234" s="11">
        <f ca="1"/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6.1592549999999998E-3</v>
      </c>
      <c r="FZ234">
        <v>8.3846849999999994E-3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265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266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7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E235" s="11">
        <v>5119.6157438419459</v>
      </c>
      <c r="CF235" s="11">
        <v>-101.21442384370714</v>
      </c>
      <c r="CG235" s="11">
        <v>-73.918253790816024</v>
      </c>
      <c r="CH235" s="11">
        <v>-175.13267763452316</v>
      </c>
      <c r="CI235" s="11">
        <v>-2427.5042561580549</v>
      </c>
      <c r="CJ235" s="11">
        <v>-2651.3433952431174</v>
      </c>
      <c r="CK235" s="11">
        <v>-5078.8476514011727</v>
      </c>
      <c r="CM235" s="11">
        <f ca="1"/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-1.917008E-3</v>
      </c>
      <c r="FZ235">
        <v>9.7992119999999999E-3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265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266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7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E236" s="11">
        <v>5016.9682924473182</v>
      </c>
      <c r="CF236" s="11">
        <v>-102.64745139462762</v>
      </c>
      <c r="CG236" s="11">
        <v>-72.485226239895539</v>
      </c>
      <c r="CH236" s="11">
        <v>-175.13267763452316</v>
      </c>
      <c r="CI236" s="11">
        <v>-2530.1517075526826</v>
      </c>
      <c r="CJ236" s="11">
        <v>-2723.8286214830127</v>
      </c>
      <c r="CK236" s="11">
        <v>-5253.9803290356958</v>
      </c>
      <c r="CM236" s="11">
        <f ca="1"/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0.115061571</v>
      </c>
      <c r="FZ236">
        <v>8.9203600000000004E-3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265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266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7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E237" s="11">
        <v>4912.8675242200279</v>
      </c>
      <c r="CF237" s="11">
        <v>-104.10076822728989</v>
      </c>
      <c r="CG237" s="11">
        <v>-71.031909407233272</v>
      </c>
      <c r="CH237" s="11">
        <v>-175.13267763452316</v>
      </c>
      <c r="CI237" s="11">
        <v>-2634.2524757799724</v>
      </c>
      <c r="CJ237" s="11">
        <v>-2794.8605308902461</v>
      </c>
      <c r="CK237" s="11">
        <v>-5429.113006670219</v>
      </c>
      <c r="CM237" s="11">
        <f ca="1"/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0.178680275</v>
      </c>
      <c r="FZ237">
        <v>9.0373629999999996E-3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265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266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7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E238" s="11">
        <v>4807.2928626159201</v>
      </c>
      <c r="CF238" s="11">
        <v>-105.57466160410794</v>
      </c>
      <c r="CG238" s="11">
        <v>-69.558016030415217</v>
      </c>
      <c r="CH238" s="11">
        <v>-175.13267763452316</v>
      </c>
      <c r="CI238" s="11">
        <v>-2739.8271373840803</v>
      </c>
      <c r="CJ238" s="11">
        <v>-2864.4185469206614</v>
      </c>
      <c r="CK238" s="11">
        <v>-5604.2456843047421</v>
      </c>
      <c r="CM238" s="11">
        <f ca="1"/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-8.0769039999999993E-3</v>
      </c>
      <c r="FZ238">
        <v>7.7388370000000001E-3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265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266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7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E239" s="11">
        <v>4700.2234397612674</v>
      </c>
      <c r="CF239" s="11">
        <v>-107.06942285465277</v>
      </c>
      <c r="CG239" s="11">
        <v>-68.063254779870391</v>
      </c>
      <c r="CH239" s="11">
        <v>-175.13267763452316</v>
      </c>
      <c r="CI239" s="11">
        <v>-2846.8965602387329</v>
      </c>
      <c r="CJ239" s="11">
        <v>-2932.4818017005318</v>
      </c>
      <c r="CK239" s="11">
        <v>-5779.3783619392652</v>
      </c>
      <c r="CM239" s="11">
        <f ca="1"/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0.175178897</v>
      </c>
      <c r="FZ239">
        <v>7.4028100000000001E-3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265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266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7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E240" s="11">
        <v>4591.6380923280312</v>
      </c>
      <c r="CF240" s="11">
        <v>-108.58534743323656</v>
      </c>
      <c r="CG240" s="11">
        <v>-66.547330201286599</v>
      </c>
      <c r="CH240" s="11">
        <v>-175.13267763452316</v>
      </c>
      <c r="CI240" s="11">
        <v>-2955.4819076719696</v>
      </c>
      <c r="CJ240" s="11">
        <v>-2999.0291319018183</v>
      </c>
      <c r="CK240" s="11">
        <v>-5954.5110395737884</v>
      </c>
      <c r="CM240" s="11">
        <f ca="1"/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-0.16715345700000001</v>
      </c>
      <c r="FZ240">
        <v>8.4753320000000004E-3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265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266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7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E241" s="11">
        <v>4481.5153573507196</v>
      </c>
      <c r="CF241" s="11">
        <v>-110.12273497731212</v>
      </c>
      <c r="CG241" s="11">
        <v>-65.009942657211042</v>
      </c>
      <c r="CH241" s="11">
        <v>-175.13267763452316</v>
      </c>
      <c r="CI241" s="11">
        <v>-3065.6046426492817</v>
      </c>
      <c r="CJ241" s="11">
        <v>-3064.0390745590294</v>
      </c>
      <c r="CK241" s="11">
        <v>-6129.6437172083115</v>
      </c>
      <c r="CM241" s="11">
        <f ca="1"/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-0.11834704</v>
      </c>
      <c r="FZ241">
        <v>8.7856219999999999E-3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265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266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7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E242" s="11">
        <v>4369.83346798402</v>
      </c>
      <c r="CF242" s="11">
        <v>-111.68188936669924</v>
      </c>
      <c r="CG242" s="11">
        <v>-63.450788267823931</v>
      </c>
      <c r="CH242" s="11">
        <v>-175.13267763452316</v>
      </c>
      <c r="CI242" s="11">
        <v>-3177.2865320159808</v>
      </c>
      <c r="CJ242" s="11">
        <v>-3127.4898628268534</v>
      </c>
      <c r="CK242" s="11">
        <v>-6304.7763948428346</v>
      </c>
      <c r="CM242" s="11">
        <f ca="1"/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-1.1124261E-2</v>
      </c>
      <c r="FZ242">
        <v>1.1126319000000001E-2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265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266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7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E243" s="11">
        <v>4256.5703492003704</v>
      </c>
      <c r="CF243" s="11">
        <v>-113.26311878364942</v>
      </c>
      <c r="CG243" s="11">
        <v>-61.869558850873744</v>
      </c>
      <c r="CH243" s="11">
        <v>-175.13267763452316</v>
      </c>
      <c r="CI243" s="11">
        <v>-3290.5496507996304</v>
      </c>
      <c r="CJ243" s="11">
        <v>-3189.3594216777269</v>
      </c>
      <c r="CK243" s="11">
        <v>-6479.9090724773578</v>
      </c>
      <c r="CM243" s="11">
        <f ca="1"/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-0.178335243</v>
      </c>
      <c r="FZ243">
        <v>8.9097610000000004E-3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265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266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7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E244" s="11">
        <v>4141.7036134266091</v>
      </c>
      <c r="CF244" s="11">
        <v>-114.86673577376126</v>
      </c>
      <c r="CG244" s="11">
        <v>-60.265941860761906</v>
      </c>
      <c r="CH244" s="11">
        <v>-175.13267763452316</v>
      </c>
      <c r="CI244" s="11">
        <v>-3405.4163865733917</v>
      </c>
      <c r="CJ244" s="11">
        <v>-3249.6253635384887</v>
      </c>
      <c r="CK244" s="11">
        <v>-6655.0417501118809</v>
      </c>
      <c r="CM244" s="11">
        <f ca="1"/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-3.8302450000000002E-2</v>
      </c>
      <c r="FZ244">
        <v>8.1209990000000003E-3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265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266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7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E245" s="11">
        <v>4025.2105561188509</v>
      </c>
      <c r="CF245" s="11">
        <v>-116.49305730775809</v>
      </c>
      <c r="CG245" s="11">
        <v>-58.639620326765069</v>
      </c>
      <c r="CH245" s="11">
        <v>-175.13267763452316</v>
      </c>
      <c r="CI245" s="11">
        <v>-3521.9094438811499</v>
      </c>
      <c r="CJ245" s="11">
        <v>-3308.2649838652537</v>
      </c>
      <c r="CK245" s="11">
        <v>-6830.174427746404</v>
      </c>
      <c r="CM245" s="11">
        <f ca="1"/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-2.209829E-2</v>
      </c>
      <c r="FZ245">
        <v>7.787118E-3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265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266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7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E246" s="11">
        <v>3907.0681512747105</v>
      </c>
      <c r="CF246" s="11">
        <v>-118.14240484414043</v>
      </c>
      <c r="CG246" s="11">
        <v>-56.990272790382726</v>
      </c>
      <c r="CH246" s="11">
        <v>-175.13267763452316</v>
      </c>
      <c r="CI246" s="11">
        <v>-3640.0518487252903</v>
      </c>
      <c r="CJ246" s="11">
        <v>-3365.2552566556365</v>
      </c>
      <c r="CK246" s="11">
        <v>-7005.3071053809272</v>
      </c>
      <c r="CM246" s="11">
        <f ca="1"/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6.1592549999999998E-3</v>
      </c>
      <c r="FZ246">
        <v>8.3846849999999994E-3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265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266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7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E247" s="11">
        <v>3787.253046881985</v>
      </c>
      <c r="CF247" s="11">
        <v>-119.81510439272539</v>
      </c>
      <c r="CG247" s="11">
        <v>-55.317573241797774</v>
      </c>
      <c r="CH247" s="11">
        <v>-175.13267763452316</v>
      </c>
      <c r="CI247" s="11">
        <v>-3759.8669531180158</v>
      </c>
      <c r="CJ247" s="11">
        <v>-3420.5728298974341</v>
      </c>
      <c r="CK247" s="11">
        <v>-7180.4397830154503</v>
      </c>
      <c r="CM247" s="11">
        <f ca="1"/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-1.917008E-3</v>
      </c>
      <c r="FZ247">
        <v>9.7992119999999999E-3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265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266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7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E248" s="11">
        <v>3665.7415603028994</v>
      </c>
      <c r="CF248" s="11">
        <v>-121.51148657908573</v>
      </c>
      <c r="CG248" s="11">
        <v>-53.621191055437436</v>
      </c>
      <c r="CH248" s="11">
        <v>-175.13267763452316</v>
      </c>
      <c r="CI248" s="11">
        <v>-3881.3784396971014</v>
      </c>
      <c r="CJ248" s="11">
        <v>-3474.1940209528716</v>
      </c>
      <c r="CK248" s="11">
        <v>-7355.5724606499734</v>
      </c>
      <c r="CM248" s="11">
        <f ca="1"/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0.115061571</v>
      </c>
      <c r="FZ248">
        <v>8.9203600000000004E-3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265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266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7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E249" s="11">
        <v>3542.5096735929983</v>
      </c>
      <c r="CF249" s="11">
        <v>-123.23188670990129</v>
      </c>
      <c r="CG249" s="11">
        <v>-51.90079092462188</v>
      </c>
      <c r="CH249" s="11">
        <v>-175.13267763452316</v>
      </c>
      <c r="CI249" s="11">
        <v>-4004.6103264070025</v>
      </c>
      <c r="CJ249" s="11">
        <v>-3526.0948118774936</v>
      </c>
      <c r="CK249" s="11">
        <v>-7530.7051382844966</v>
      </c>
      <c r="CM249" s="11">
        <f ca="1"/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0.178680275</v>
      </c>
      <c r="FZ249">
        <v>9.0373629999999996E-3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265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266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7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E250" s="11">
        <v>3417.5330287537627</v>
      </c>
      <c r="CF250" s="11">
        <v>-124.97664483923563</v>
      </c>
      <c r="CG250" s="11">
        <v>-50.15603279528753</v>
      </c>
      <c r="CH250" s="11">
        <v>-175.13267763452316</v>
      </c>
      <c r="CI250" s="11">
        <v>-4129.5869712462381</v>
      </c>
      <c r="CJ250" s="11">
        <v>-3576.2508446727811</v>
      </c>
      <c r="CK250" s="11">
        <v>-7705.8378159190197</v>
      </c>
      <c r="CM250" s="11">
        <f ca="1"/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-8.0769039999999993E-3</v>
      </c>
      <c r="FZ250">
        <v>7.7388370000000001E-3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265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266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7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E251" s="11">
        <v>3290.7869229180114</v>
      </c>
      <c r="CF251" s="11">
        <v>-126.74610583575114</v>
      </c>
      <c r="CG251" s="11">
        <v>-48.386571798772017</v>
      </c>
      <c r="CH251" s="11">
        <v>-175.13267763452316</v>
      </c>
      <c r="CI251" s="11">
        <v>-4256.3330770819894</v>
      </c>
      <c r="CJ251" s="11">
        <v>-3624.637416471553</v>
      </c>
      <c r="CK251" s="11">
        <v>-7880.9704935535428</v>
      </c>
      <c r="CM251" s="11">
        <f ca="1"/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0.175178897</v>
      </c>
      <c r="FZ251">
        <v>7.4028100000000001E-3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265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266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7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E252" s="11">
        <v>3162.2463034671359</v>
      </c>
      <c r="CF252" s="11">
        <v>-128.54061945087565</v>
      </c>
      <c r="CG252" s="11">
        <v>-46.592058183647509</v>
      </c>
      <c r="CH252" s="11">
        <v>-175.13267763452316</v>
      </c>
      <c r="CI252" s="11">
        <v>-4384.8736965328653</v>
      </c>
      <c r="CJ252" s="11">
        <v>-3671.2294746552006</v>
      </c>
      <c r="CK252" s="11">
        <v>-8056.103171188066</v>
      </c>
      <c r="CM252" s="11">
        <f ca="1"/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-0.16715345700000001</v>
      </c>
      <c r="FZ252">
        <v>8.4753320000000004E-3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265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266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7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E253" s="11">
        <v>3031.8857630792018</v>
      </c>
      <c r="CF253" s="11">
        <v>-130.36054038793429</v>
      </c>
      <c r="CG253" s="11">
        <v>-44.772137246588862</v>
      </c>
      <c r="CH253" s="11">
        <v>-175.13267763452316</v>
      </c>
      <c r="CI253" s="11">
        <v>-4515.2342369208</v>
      </c>
      <c r="CJ253" s="11">
        <v>-3716.0016119017896</v>
      </c>
      <c r="CK253" s="11">
        <v>-8231.2358488225891</v>
      </c>
      <c r="CM253" s="11">
        <f ca="1"/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-0.11834704</v>
      </c>
      <c r="FZ253">
        <v>8.7856219999999999E-3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265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266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7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E254" s="11">
        <v>2899.6795347069415</v>
      </c>
      <c r="CF254" s="11">
        <v>-132.20622837226014</v>
      </c>
      <c r="CG254" s="11">
        <v>-42.926449262263027</v>
      </c>
      <c r="CH254" s="11">
        <v>-175.13267763452316</v>
      </c>
      <c r="CI254" s="11">
        <v>-4647.4404652930598</v>
      </c>
      <c r="CJ254" s="11">
        <v>-3758.9280611640525</v>
      </c>
      <c r="CK254" s="11">
        <v>-8406.3685264571122</v>
      </c>
      <c r="CM254" s="11">
        <f ca="1"/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-1.1124261E-2</v>
      </c>
      <c r="FZ254">
        <v>1.1126319000000001E-2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265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266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7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E255" s="11">
        <v>2765.6014864846443</v>
      </c>
      <c r="CF255" s="11">
        <v>-134.07804822229738</v>
      </c>
      <c r="CG255" s="11">
        <v>-41.054629412225772</v>
      </c>
      <c r="CH255" s="11">
        <v>-175.13267763452316</v>
      </c>
      <c r="CI255" s="11">
        <v>-4781.518513515357</v>
      </c>
      <c r="CJ255" s="11">
        <v>-3799.9826905762784</v>
      </c>
      <c r="CK255" s="11">
        <v>-8581.5012040916354</v>
      </c>
      <c r="CM255" s="11">
        <f ca="1"/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-0.178335243</v>
      </c>
      <c r="FZ255">
        <v>8.9097610000000004E-3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265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266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7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E256" s="11">
        <v>2629.6251165629328</v>
      </c>
      <c r="CF256" s="11">
        <v>-135.97636992171141</v>
      </c>
      <c r="CG256" s="11">
        <v>-39.156307712811753</v>
      </c>
      <c r="CH256" s="11">
        <v>-175.13267763452316</v>
      </c>
      <c r="CI256" s="11">
        <v>-4917.494883437068</v>
      </c>
      <c r="CJ256" s="11">
        <v>-3839.1389982890901</v>
      </c>
      <c r="CK256" s="11">
        <v>-8756.6338817261585</v>
      </c>
      <c r="CM256" s="11">
        <f ca="1"/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-3.8302450000000002E-2</v>
      </c>
      <c r="FZ256">
        <v>8.1209990000000003E-3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265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266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7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E257" s="11">
        <v>2491.7235478704133</v>
      </c>
      <c r="CF257" s="11">
        <v>-137.90156869251965</v>
      </c>
      <c r="CG257" s="11">
        <v>-37.231108942003523</v>
      </c>
      <c r="CH257" s="11">
        <v>-175.13267763452316</v>
      </c>
      <c r="CI257" s="11">
        <v>-5055.3964521295875</v>
      </c>
      <c r="CJ257" s="11">
        <v>-3876.3701072310937</v>
      </c>
      <c r="CK257" s="11">
        <v>-8931.7665593606816</v>
      </c>
      <c r="CM257" s="11">
        <f ca="1"/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-2.209829E-2</v>
      </c>
      <c r="FZ257">
        <v>7.787118E-3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265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266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7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E258" s="11">
        <v>2351.8695228011557</v>
      </c>
      <c r="CF258" s="11">
        <v>-139.85402506925789</v>
      </c>
      <c r="CG258" s="11">
        <v>-35.278652565265261</v>
      </c>
      <c r="CH258" s="11">
        <v>-175.13267763452313</v>
      </c>
      <c r="CI258" s="11">
        <v>-5195.2504771988451</v>
      </c>
      <c r="CJ258" s="11">
        <v>-3911.6487597963592</v>
      </c>
      <c r="CK258" s="11">
        <v>-9106.8992369952048</v>
      </c>
      <c r="CM258" s="11">
        <f ca="1"/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6.1592549999999998E-3</v>
      </c>
      <c r="FZ258">
        <v>8.3846849999999994E-3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265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266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7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E259" s="11">
        <v>2210.0353978269586</v>
      </c>
      <c r="CF259" s="11">
        <v>-141.83412497419681</v>
      </c>
      <c r="CG259" s="11">
        <v>-33.298552660326358</v>
      </c>
      <c r="CH259" s="11">
        <v>-175.13267763452316</v>
      </c>
      <c r="CI259" s="11">
        <v>-5337.0846021730422</v>
      </c>
      <c r="CJ259" s="11">
        <v>-3944.9473124566857</v>
      </c>
      <c r="CK259" s="11">
        <v>-9282.0319146297279</v>
      </c>
      <c r="CM259" s="11">
        <f ca="1"/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-1.917008E-3</v>
      </c>
      <c r="FZ259">
        <v>9.7992119999999999E-3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265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266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7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E260" s="11">
        <v>2066.1931380333353</v>
      </c>
      <c r="CF260" s="11">
        <v>-143.84225979362316</v>
      </c>
      <c r="CG260" s="11">
        <v>-31.29041784090002</v>
      </c>
      <c r="CH260" s="11">
        <v>-175.13267763452319</v>
      </c>
      <c r="CI260" s="11">
        <v>-5480.9268619666655</v>
      </c>
      <c r="CJ260" s="11">
        <v>-3976.2377302975856</v>
      </c>
      <c r="CK260" s="11">
        <v>-9457.164592264251</v>
      </c>
      <c r="CM260" s="11">
        <f ca="1"/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0.115061571</v>
      </c>
      <c r="FZ260">
        <v>8.9203600000000004E-3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265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266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7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E261" s="11">
        <v>1920.314311578134</v>
      </c>
      <c r="CF261" s="11">
        <v>-145.87882645520119</v>
      </c>
      <c r="CG261" s="11">
        <v>-29.25385117932197</v>
      </c>
      <c r="CH261" s="11">
        <v>-175.13267763452316</v>
      </c>
      <c r="CI261" s="11">
        <v>-5626.8056884218668</v>
      </c>
      <c r="CJ261" s="11">
        <v>-4005.4915814769074</v>
      </c>
      <c r="CK261" s="11">
        <v>-9632.2972698987742</v>
      </c>
      <c r="CM261" s="11">
        <f ca="1"/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0.178680275</v>
      </c>
      <c r="FZ261">
        <v>9.0373629999999996E-3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265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266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7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E262" s="11">
        <v>1772.3700840717047</v>
      </c>
      <c r="CF262" s="11">
        <v>-147.94422750642943</v>
      </c>
      <c r="CG262" s="11">
        <v>-27.188450128093745</v>
      </c>
      <c r="CH262" s="11">
        <v>-175.13267763452316</v>
      </c>
      <c r="CI262" s="11">
        <v>-5774.7499159282961</v>
      </c>
      <c r="CJ262" s="11">
        <v>-4032.6800316050012</v>
      </c>
      <c r="CK262" s="11">
        <v>-9807.4299475332973</v>
      </c>
      <c r="CM262" s="11">
        <f ca="1"/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-8.0769039999999993E-3</v>
      </c>
      <c r="FZ262">
        <v>7.7388370000000001E-3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265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266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7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E263" s="11">
        <v>1622.3312128774967</v>
      </c>
      <c r="CF263" s="11">
        <v>-150.03887119420796</v>
      </c>
      <c r="CG263" s="11">
        <v>-25.093806440315216</v>
      </c>
      <c r="CH263" s="11">
        <v>-175.13267763452316</v>
      </c>
      <c r="CI263" s="11">
        <v>-5924.7887871225039</v>
      </c>
      <c r="CJ263" s="11">
        <v>-4057.7738380453166</v>
      </c>
      <c r="CK263" s="11">
        <v>-9982.5626251678204</v>
      </c>
      <c r="CM263" s="11">
        <f ca="1"/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0.175178897</v>
      </c>
      <c r="FZ263">
        <v>7.4028100000000001E-3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265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266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7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E264" s="11">
        <v>1470.1680413319641</v>
      </c>
      <c r="CF264" s="11">
        <v>-152.16317154553261</v>
      </c>
      <c r="CG264" s="11">
        <v>-22.969506088990556</v>
      </c>
      <c r="CH264" s="11">
        <v>-175.13267763452316</v>
      </c>
      <c r="CI264" s="11">
        <v>-6076.9519586680362</v>
      </c>
      <c r="CJ264" s="11">
        <v>-4080.7433441343073</v>
      </c>
      <c r="CK264" s="11">
        <v>-10157.695302802344</v>
      </c>
      <c r="CM264" s="11">
        <f ca="1"/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-0.16715345700000001</v>
      </c>
      <c r="FZ264">
        <v>8.4753320000000004E-3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265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266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7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E265" s="11">
        <v>1315.8504928826326</v>
      </c>
      <c r="CF265" s="11">
        <v>-154.31754844933144</v>
      </c>
      <c r="CG265" s="11">
        <v>-20.815129185191722</v>
      </c>
      <c r="CH265" s="11">
        <v>-175.13267763452316</v>
      </c>
      <c r="CI265" s="11">
        <v>-6231.2695071173675</v>
      </c>
      <c r="CJ265" s="11">
        <v>-4101.5584733194992</v>
      </c>
      <c r="CK265" s="11">
        <v>-10332.827980436867</v>
      </c>
      <c r="CM265" s="11">
        <f ca="1"/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-0.11834704</v>
      </c>
      <c r="FZ265">
        <v>8.7856219999999999E-3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265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266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7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E266" s="11">
        <v>1159.3480651431728</v>
      </c>
      <c r="CF266" s="11">
        <v>-156.5024277394599</v>
      </c>
      <c r="CG266" s="11">
        <v>-18.630249895063272</v>
      </c>
      <c r="CH266" s="11">
        <v>-175.13267763452319</v>
      </c>
      <c r="CI266" s="11">
        <v>-6387.7719348568271</v>
      </c>
      <c r="CJ266" s="11">
        <v>-4120.1887232145627</v>
      </c>
      <c r="CK266" s="11">
        <v>-10507.96065807139</v>
      </c>
      <c r="CM266" s="11">
        <f ca="1"/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-1.1124261E-2</v>
      </c>
      <c r="FZ266">
        <v>1.1126319000000001E-2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265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266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7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E267" s="11">
        <v>1000.6298238643017</v>
      </c>
      <c r="CF267" s="11">
        <v>-158.71824127887106</v>
      </c>
      <c r="CG267" s="11">
        <v>-16.414436355652086</v>
      </c>
      <c r="CH267" s="11">
        <v>-175.13267763452313</v>
      </c>
      <c r="CI267" s="11">
        <v>-6546.4901761356978</v>
      </c>
      <c r="CJ267" s="11">
        <v>-4136.6031595702152</v>
      </c>
      <c r="CK267" s="11">
        <v>-10683.093335705913</v>
      </c>
      <c r="CM267" s="11">
        <f ca="1"/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-0.178335243</v>
      </c>
      <c r="FZ267">
        <v>8.9097610000000004E-3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265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266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7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E268" s="11">
        <v>839.66439681932388</v>
      </c>
      <c r="CF268" s="11">
        <v>-160.96542704497776</v>
      </c>
      <c r="CG268" s="11">
        <v>-14.167250589545404</v>
      </c>
      <c r="CH268" s="11">
        <v>-175.13267763452316</v>
      </c>
      <c r="CI268" s="11">
        <v>-6707.4556031806751</v>
      </c>
      <c r="CJ268" s="11">
        <v>-4150.770410159761</v>
      </c>
      <c r="CK268" s="11">
        <v>-10858.226013340436</v>
      </c>
      <c r="CM268" s="11">
        <f ca="1"/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-3.8302450000000002E-2</v>
      </c>
      <c r="FZ268">
        <v>8.1209990000000003E-3</v>
      </c>
      <c r="GA268">
        <v>0</v>
      </c>
      <c r="GB268">
        <v>0.2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265</v>
      </c>
      <c r="J269">
        <v>67</v>
      </c>
      <c r="K269">
        <v>318</v>
      </c>
      <c r="L269">
        <v>202606</v>
      </c>
      <c r="M269">
        <v>4</v>
      </c>
      <c r="N269">
        <v>1</v>
      </c>
      <c r="O269">
        <v>0</v>
      </c>
      <c r="P269">
        <v>3246.4023619999998</v>
      </c>
      <c r="Q269">
        <v>68.265359329999995</v>
      </c>
      <c r="R269">
        <v>46.930170490000002</v>
      </c>
      <c r="S269">
        <v>0</v>
      </c>
      <c r="T269">
        <v>0</v>
      </c>
      <c r="U269">
        <v>0.1699</v>
      </c>
      <c r="V269">
        <v>120</v>
      </c>
      <c r="W269">
        <v>4</v>
      </c>
      <c r="X269">
        <v>116</v>
      </c>
      <c r="Y269">
        <v>777.5</v>
      </c>
      <c r="Z269">
        <v>11200</v>
      </c>
      <c r="AA269">
        <v>0.1</v>
      </c>
      <c r="AB269">
        <v>175.12416540000001</v>
      </c>
      <c r="AC269">
        <v>0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3246.4023619999998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266</v>
      </c>
      <c r="BG269">
        <v>0</v>
      </c>
      <c r="BH269">
        <v>202606</v>
      </c>
      <c r="BI269">
        <v>318</v>
      </c>
      <c r="BJ269">
        <v>116</v>
      </c>
      <c r="BK269">
        <v>3246.4023619999998</v>
      </c>
      <c r="BL269">
        <v>-175.12416540000001</v>
      </c>
      <c r="BM269">
        <v>0.1699</v>
      </c>
      <c r="BN269">
        <v>120</v>
      </c>
      <c r="BO269">
        <v>4</v>
      </c>
      <c r="BP269">
        <v>777.5</v>
      </c>
      <c r="BQ269">
        <v>12</v>
      </c>
      <c r="BR269" s="27">
        <v>0.1</v>
      </c>
      <c r="BS269">
        <v>6</v>
      </c>
      <c r="BU269">
        <v>0</v>
      </c>
      <c r="BV269">
        <v>0</v>
      </c>
      <c r="BY269">
        <v>0</v>
      </c>
      <c r="BZ269">
        <v>676.42</v>
      </c>
      <c r="CA269">
        <v>-163.24</v>
      </c>
      <c r="CB269">
        <v>-11.89</v>
      </c>
      <c r="CC269">
        <v>-175.13</v>
      </c>
      <c r="CE269" s="11">
        <v>676.41996760310099</v>
      </c>
      <c r="CF269" s="11">
        <v>-163.2444292162229</v>
      </c>
      <c r="CG269" s="11">
        <v>-11.888248418300259</v>
      </c>
      <c r="CH269" s="11">
        <v>-175.13267763452316</v>
      </c>
      <c r="CI269" s="11">
        <v>-6870.7000323968978</v>
      </c>
      <c r="CJ269" s="11">
        <v>-4162.6586585780615</v>
      </c>
      <c r="CK269" s="11">
        <v>-11033.358690974959</v>
      </c>
      <c r="CM269" s="11">
        <f ca="1"/>
        <v>1</v>
      </c>
      <c r="CN269">
        <v>1</v>
      </c>
      <c r="CO269">
        <v>0.16</v>
      </c>
      <c r="CP269" s="9">
        <v>3246.4</v>
      </c>
      <c r="CQ269">
        <v>107.35</v>
      </c>
      <c r="CR269" s="9">
        <v>3246.4</v>
      </c>
      <c r="CS269">
        <v>681.11</v>
      </c>
      <c r="CT269">
        <v>115.2</v>
      </c>
      <c r="CU269">
        <v>27.33</v>
      </c>
      <c r="CV269">
        <v>68.27</v>
      </c>
      <c r="CW269">
        <v>25.47</v>
      </c>
      <c r="CX269">
        <v>46.93</v>
      </c>
      <c r="CY269">
        <v>1.86</v>
      </c>
      <c r="DA269">
        <v>-4.3924802999999999</v>
      </c>
      <c r="DB269">
        <v>4.5936789469999999</v>
      </c>
      <c r="DC269">
        <v>-4.3924802999999999</v>
      </c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-2.209829E-2</v>
      </c>
      <c r="FZ269">
        <v>7.787118E-3</v>
      </c>
      <c r="GA269">
        <v>0</v>
      </c>
      <c r="GB269">
        <v>0.4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0.50166666699999996</v>
      </c>
      <c r="GQ269">
        <v>0.49833333299999999</v>
      </c>
      <c r="GR269">
        <v>0</v>
      </c>
      <c r="GS269">
        <v>1</v>
      </c>
      <c r="GT269">
        <v>0</v>
      </c>
      <c r="GU269">
        <v>0</v>
      </c>
      <c r="GV269">
        <v>0</v>
      </c>
      <c r="GW269">
        <v>0</v>
      </c>
      <c r="GY269">
        <v>-2.209829E-2</v>
      </c>
      <c r="GZ269">
        <v>7.787118E-3</v>
      </c>
      <c r="HA269">
        <v>0</v>
      </c>
      <c r="HB269">
        <v>0</v>
      </c>
      <c r="HC269">
        <v>0.4</v>
      </c>
      <c r="HD269">
        <v>0.6</v>
      </c>
    </row>
    <row r="270" spans="9:212">
      <c r="I270" t="s">
        <v>265</v>
      </c>
      <c r="J270">
        <v>67</v>
      </c>
      <c r="K270">
        <v>319</v>
      </c>
      <c r="L270">
        <v>202607</v>
      </c>
      <c r="M270">
        <v>3</v>
      </c>
      <c r="N270">
        <v>1</v>
      </c>
      <c r="O270">
        <v>0</v>
      </c>
      <c r="P270">
        <v>3178.1370029999998</v>
      </c>
      <c r="Q270">
        <v>68.265359329999995</v>
      </c>
      <c r="R270">
        <v>45.963646779999998</v>
      </c>
      <c r="S270">
        <v>0</v>
      </c>
      <c r="T270">
        <v>0</v>
      </c>
      <c r="U270">
        <v>0.1699</v>
      </c>
      <c r="V270">
        <v>120</v>
      </c>
      <c r="W270">
        <v>3</v>
      </c>
      <c r="X270">
        <v>117</v>
      </c>
      <c r="Y270">
        <v>777.5</v>
      </c>
      <c r="Z270">
        <v>11200</v>
      </c>
      <c r="AA270">
        <v>0.1</v>
      </c>
      <c r="AB270">
        <v>175.12416540000001</v>
      </c>
      <c r="AC270">
        <v>0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3178.1370029999998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266</v>
      </c>
      <c r="BG270">
        <v>0</v>
      </c>
      <c r="BH270">
        <v>202607</v>
      </c>
      <c r="BI270">
        <v>319</v>
      </c>
      <c r="BJ270">
        <v>117</v>
      </c>
      <c r="BK270">
        <v>3178.1370029999998</v>
      </c>
      <c r="BL270">
        <v>-175.12416540000001</v>
      </c>
      <c r="BM270">
        <v>0.1699</v>
      </c>
      <c r="BN270">
        <v>120</v>
      </c>
      <c r="BO270">
        <v>3</v>
      </c>
      <c r="BP270">
        <v>777.5</v>
      </c>
      <c r="BQ270">
        <v>12</v>
      </c>
      <c r="BR270" s="27">
        <v>0.1</v>
      </c>
      <c r="BS270">
        <v>7</v>
      </c>
      <c r="BU270">
        <v>0</v>
      </c>
      <c r="BV270">
        <v>0</v>
      </c>
      <c r="BY270">
        <v>0</v>
      </c>
      <c r="BZ270">
        <v>510.86</v>
      </c>
      <c r="CA270">
        <v>-165.56</v>
      </c>
      <c r="CB270">
        <v>-9.58</v>
      </c>
      <c r="CC270">
        <v>-175.13</v>
      </c>
      <c r="CE270" s="11">
        <v>510.86426934322503</v>
      </c>
      <c r="CF270" s="11">
        <v>-165.55569825987592</v>
      </c>
      <c r="CG270" s="11">
        <v>-9.5769793746472374</v>
      </c>
      <c r="CH270" s="11">
        <v>-175.13267763452316</v>
      </c>
      <c r="CI270" s="11">
        <v>-7036.2557306567733</v>
      </c>
      <c r="CJ270" s="11">
        <v>-4172.2356379527091</v>
      </c>
      <c r="CK270" s="11">
        <v>-11208.491368609482</v>
      </c>
      <c r="CM270" s="11">
        <f ca="1"/>
        <v>1</v>
      </c>
      <c r="CN270">
        <v>1</v>
      </c>
      <c r="CO270">
        <v>0.02</v>
      </c>
      <c r="CP270" s="9">
        <v>3178.14</v>
      </c>
      <c r="CQ270">
        <v>12.62</v>
      </c>
      <c r="CR270" s="9">
        <v>3178.14</v>
      </c>
      <c r="CS270">
        <v>523.11</v>
      </c>
      <c r="CT270">
        <v>114.23</v>
      </c>
      <c r="CU270">
        <v>4.16</v>
      </c>
      <c r="CV270">
        <v>68.27</v>
      </c>
      <c r="CW270">
        <v>3.93</v>
      </c>
      <c r="CX270">
        <v>45.96</v>
      </c>
      <c r="CY270">
        <v>0.23</v>
      </c>
      <c r="DA270">
        <v>-6.3642227550000001</v>
      </c>
      <c r="DB270">
        <v>6.5942765139999997</v>
      </c>
      <c r="DC270">
        <v>-6.3642227550000001</v>
      </c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6.1592549999999998E-3</v>
      </c>
      <c r="FZ270">
        <v>8.3846849999999994E-3</v>
      </c>
      <c r="GA270">
        <v>0</v>
      </c>
      <c r="GB270">
        <v>0.6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0.50166666699999996</v>
      </c>
      <c r="GQ270">
        <v>0.49833333299999999</v>
      </c>
      <c r="GR270">
        <v>0</v>
      </c>
      <c r="GS270">
        <v>1</v>
      </c>
      <c r="GT270">
        <v>0</v>
      </c>
      <c r="GU270">
        <v>0</v>
      </c>
      <c r="GV270">
        <v>0</v>
      </c>
      <c r="GW270">
        <v>0</v>
      </c>
      <c r="GY270">
        <v>6.1592549999999998E-3</v>
      </c>
      <c r="GZ270">
        <v>8.3846849999999994E-3</v>
      </c>
      <c r="HA270">
        <v>0</v>
      </c>
      <c r="HB270">
        <v>0</v>
      </c>
      <c r="HC270">
        <v>0.6</v>
      </c>
      <c r="HD270">
        <v>0.4</v>
      </c>
    </row>
    <row r="271" spans="9:212">
      <c r="I271" t="s">
        <v>265</v>
      </c>
      <c r="J271">
        <v>67</v>
      </c>
      <c r="K271">
        <v>320</v>
      </c>
      <c r="L271">
        <v>202608</v>
      </c>
      <c r="M271">
        <v>2</v>
      </c>
      <c r="N271">
        <v>1</v>
      </c>
      <c r="O271">
        <v>0</v>
      </c>
      <c r="P271">
        <v>3109.8716429999999</v>
      </c>
      <c r="Q271">
        <v>68.265359329999995</v>
      </c>
      <c r="R271">
        <v>44.99712306</v>
      </c>
      <c r="S271">
        <v>0</v>
      </c>
      <c r="T271">
        <v>0</v>
      </c>
      <c r="U271">
        <v>0.1699</v>
      </c>
      <c r="V271">
        <v>120</v>
      </c>
      <c r="W271">
        <v>2</v>
      </c>
      <c r="X271">
        <v>118</v>
      </c>
      <c r="Y271">
        <v>777.5</v>
      </c>
      <c r="Z271">
        <v>11200</v>
      </c>
      <c r="AA271">
        <v>0.1</v>
      </c>
      <c r="AB271">
        <v>175.12416540000001</v>
      </c>
      <c r="AC271">
        <v>0</v>
      </c>
      <c r="AD271">
        <v>1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3109.8716429999999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266</v>
      </c>
      <c r="BG271">
        <v>0</v>
      </c>
      <c r="BH271">
        <v>202608</v>
      </c>
      <c r="BI271">
        <v>320</v>
      </c>
      <c r="BJ271">
        <v>118</v>
      </c>
      <c r="BK271">
        <v>3109.8716429999999</v>
      </c>
      <c r="BL271">
        <v>-175.12416540000001</v>
      </c>
      <c r="BM271">
        <v>0.1699</v>
      </c>
      <c r="BN271">
        <v>120</v>
      </c>
      <c r="BO271">
        <v>2</v>
      </c>
      <c r="BP271">
        <v>777.5</v>
      </c>
      <c r="BQ271">
        <v>12</v>
      </c>
      <c r="BR271" s="27">
        <v>0.1</v>
      </c>
      <c r="BS271">
        <v>8</v>
      </c>
      <c r="BU271">
        <v>0</v>
      </c>
      <c r="BV271">
        <v>0</v>
      </c>
      <c r="BY271">
        <v>0</v>
      </c>
      <c r="BZ271">
        <v>342.96</v>
      </c>
      <c r="CA271">
        <v>-167.9</v>
      </c>
      <c r="CB271">
        <v>-7.23</v>
      </c>
      <c r="CC271">
        <v>-175.13</v>
      </c>
      <c r="CE271" s="11">
        <v>342.96457832215305</v>
      </c>
      <c r="CF271" s="11">
        <v>-167.89969102107199</v>
      </c>
      <c r="CG271" s="11">
        <v>-7.2329866134511605</v>
      </c>
      <c r="CH271" s="11">
        <v>-175.13267763452313</v>
      </c>
      <c r="CI271" s="11">
        <v>-7204.155421677845</v>
      </c>
      <c r="CJ271" s="11">
        <v>-4179.4686245661605</v>
      </c>
      <c r="CK271" s="11">
        <v>-11383.624046244006</v>
      </c>
      <c r="CM271" s="11">
        <f ca="1"/>
        <v>1</v>
      </c>
      <c r="CN271">
        <v>1</v>
      </c>
      <c r="CO271">
        <v>0</v>
      </c>
      <c r="CP271" s="9">
        <v>3109.87</v>
      </c>
      <c r="CQ271">
        <v>0.37</v>
      </c>
      <c r="CR271" s="9">
        <v>3109.87</v>
      </c>
      <c r="CS271">
        <v>457.18</v>
      </c>
      <c r="CT271">
        <v>113.26</v>
      </c>
      <c r="CU271">
        <v>0.13</v>
      </c>
      <c r="CV271">
        <v>68.27</v>
      </c>
      <c r="CW271">
        <v>0.12</v>
      </c>
      <c r="CX271">
        <v>45</v>
      </c>
      <c r="CY271">
        <v>0.01</v>
      </c>
      <c r="DA271">
        <v>-8.3722990179999996</v>
      </c>
      <c r="DB271">
        <v>8.5956910410000003</v>
      </c>
      <c r="DC271">
        <v>-8.3722990179999996</v>
      </c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-1.917008E-3</v>
      </c>
      <c r="FZ271">
        <v>9.7992119999999999E-3</v>
      </c>
      <c r="GA271">
        <v>0</v>
      </c>
      <c r="GB271">
        <v>0.8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0.50166666699999996</v>
      </c>
      <c r="GQ271">
        <v>0.49833333299999999</v>
      </c>
      <c r="GR271">
        <v>0</v>
      </c>
      <c r="GS271">
        <v>1</v>
      </c>
      <c r="GT271">
        <v>0</v>
      </c>
      <c r="GU271">
        <v>0</v>
      </c>
      <c r="GV271">
        <v>0</v>
      </c>
      <c r="GW271">
        <v>0</v>
      </c>
      <c r="GY271">
        <v>-1.917008E-3</v>
      </c>
      <c r="GZ271">
        <v>9.7992119999999999E-3</v>
      </c>
      <c r="HA271">
        <v>0</v>
      </c>
      <c r="HB271">
        <v>0</v>
      </c>
      <c r="HC271">
        <v>0.8</v>
      </c>
      <c r="HD271">
        <v>0.2</v>
      </c>
    </row>
    <row r="272" spans="9:212">
      <c r="I272" t="s">
        <v>265</v>
      </c>
      <c r="J272">
        <v>67</v>
      </c>
      <c r="K272">
        <v>321</v>
      </c>
      <c r="L272">
        <v>202609</v>
      </c>
      <c r="M272">
        <v>1</v>
      </c>
      <c r="N272">
        <v>1</v>
      </c>
      <c r="O272">
        <v>0</v>
      </c>
      <c r="P272">
        <v>3041.606284</v>
      </c>
      <c r="Q272">
        <v>68.265359329999995</v>
      </c>
      <c r="R272">
        <v>44.030599350000003</v>
      </c>
      <c r="S272">
        <v>0</v>
      </c>
      <c r="T272">
        <v>0</v>
      </c>
      <c r="U272">
        <v>0.1699</v>
      </c>
      <c r="V272">
        <v>120</v>
      </c>
      <c r="W272">
        <v>1</v>
      </c>
      <c r="X272">
        <v>119</v>
      </c>
      <c r="Y272">
        <v>777.5</v>
      </c>
      <c r="Z272">
        <v>11200</v>
      </c>
      <c r="AA272">
        <v>0.1</v>
      </c>
      <c r="AB272">
        <v>175.12416540000001</v>
      </c>
      <c r="AC272">
        <v>0</v>
      </c>
      <c r="AD272">
        <v>1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3041.606284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266</v>
      </c>
      <c r="BG272">
        <v>0</v>
      </c>
      <c r="BH272">
        <v>202609</v>
      </c>
      <c r="BI272">
        <v>321</v>
      </c>
      <c r="BJ272">
        <v>119</v>
      </c>
      <c r="BK272">
        <v>3041.606284</v>
      </c>
      <c r="BL272">
        <v>-175.12416540000001</v>
      </c>
      <c r="BM272">
        <v>0.1699</v>
      </c>
      <c r="BN272">
        <v>120</v>
      </c>
      <c r="BO272">
        <v>1</v>
      </c>
      <c r="BP272">
        <v>777.5</v>
      </c>
      <c r="BQ272">
        <v>12</v>
      </c>
      <c r="BR272" s="27">
        <v>0.1</v>
      </c>
      <c r="BS272">
        <v>9</v>
      </c>
      <c r="BU272">
        <v>0</v>
      </c>
      <c r="BV272">
        <v>0</v>
      </c>
      <c r="BY272">
        <v>0</v>
      </c>
      <c r="BZ272">
        <v>172.69</v>
      </c>
      <c r="CA272">
        <v>-170.28</v>
      </c>
      <c r="CB272">
        <v>-4.8600000000000003</v>
      </c>
      <c r="CC272">
        <v>-175.13</v>
      </c>
      <c r="CE272" s="11">
        <v>172.68770750904105</v>
      </c>
      <c r="CF272" s="11">
        <v>-170.276870813112</v>
      </c>
      <c r="CG272" s="11">
        <v>-4.8558068214111501</v>
      </c>
      <c r="CH272" s="11">
        <v>-175.13267763452313</v>
      </c>
      <c r="CI272" s="11">
        <v>-7374.4322924909566</v>
      </c>
      <c r="CJ272" s="11">
        <v>-4184.3244313875721</v>
      </c>
      <c r="CK272" s="11">
        <v>-11558.756723878529</v>
      </c>
      <c r="CM272" s="11">
        <f ca="1"/>
        <v>1</v>
      </c>
      <c r="CN272">
        <v>1</v>
      </c>
      <c r="CO272">
        <v>0</v>
      </c>
      <c r="CP272" s="9">
        <v>3041.61</v>
      </c>
      <c r="CQ272">
        <v>0.04</v>
      </c>
      <c r="CR272" s="9">
        <v>3041.61</v>
      </c>
      <c r="CS272">
        <v>491.1</v>
      </c>
      <c r="CT272">
        <v>112.3</v>
      </c>
      <c r="CU272">
        <v>0.01</v>
      </c>
      <c r="CV272">
        <v>68.27</v>
      </c>
      <c r="CW272">
        <v>0.01</v>
      </c>
      <c r="CX272">
        <v>44.03</v>
      </c>
      <c r="CY272">
        <v>0</v>
      </c>
      <c r="DA272">
        <v>-10.25532044</v>
      </c>
      <c r="DB272">
        <v>10.594812190000001</v>
      </c>
      <c r="DC272">
        <v>-10.25532044</v>
      </c>
      <c r="EX272" s="10"/>
      <c r="EY272" s="10"/>
      <c r="EZ272" s="10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0.115061571</v>
      </c>
      <c r="FZ272">
        <v>8.9203600000000004E-3</v>
      </c>
      <c r="GA272">
        <v>0</v>
      </c>
      <c r="GB272">
        <v>1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0.50166666699999996</v>
      </c>
      <c r="GQ272">
        <v>0.49833333299999999</v>
      </c>
      <c r="GR272">
        <v>0</v>
      </c>
      <c r="GS272">
        <v>1</v>
      </c>
      <c r="GT272">
        <v>0</v>
      </c>
      <c r="GU272">
        <v>0</v>
      </c>
      <c r="GV272">
        <v>0</v>
      </c>
      <c r="GW272">
        <v>0</v>
      </c>
      <c r="GY272">
        <v>0.115061571</v>
      </c>
      <c r="GZ272">
        <v>8.9203600000000004E-3</v>
      </c>
      <c r="HA272">
        <v>0</v>
      </c>
      <c r="HB272">
        <v>0</v>
      </c>
      <c r="HC272">
        <v>1</v>
      </c>
      <c r="HD272">
        <v>0</v>
      </c>
    </row>
    <row r="273" spans="9:212">
      <c r="I273" t="s">
        <v>265</v>
      </c>
      <c r="J273">
        <v>67</v>
      </c>
      <c r="K273">
        <v>322</v>
      </c>
      <c r="L273">
        <v>202610</v>
      </c>
      <c r="M273">
        <v>0</v>
      </c>
      <c r="N273">
        <v>1</v>
      </c>
      <c r="O273">
        <v>0</v>
      </c>
      <c r="P273">
        <v>2973.340925</v>
      </c>
      <c r="Q273">
        <v>68.265359329999995</v>
      </c>
      <c r="R273">
        <v>43.064075639999999</v>
      </c>
      <c r="S273">
        <v>0</v>
      </c>
      <c r="T273">
        <v>0</v>
      </c>
      <c r="U273">
        <v>0.1699</v>
      </c>
      <c r="V273">
        <v>120</v>
      </c>
      <c r="W273">
        <v>0</v>
      </c>
      <c r="X273">
        <v>120</v>
      </c>
      <c r="Y273">
        <v>777.5</v>
      </c>
      <c r="Z273">
        <v>11200</v>
      </c>
      <c r="AA273">
        <v>0.1</v>
      </c>
      <c r="AB273">
        <v>175.12416540000001</v>
      </c>
      <c r="AC273">
        <v>0</v>
      </c>
      <c r="AD273">
        <v>1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2973.340925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266</v>
      </c>
      <c r="BG273">
        <v>0</v>
      </c>
      <c r="BH273">
        <v>202610</v>
      </c>
      <c r="BI273">
        <v>322</v>
      </c>
      <c r="BJ273">
        <v>120</v>
      </c>
      <c r="BK273">
        <v>2973.340925</v>
      </c>
      <c r="BL273">
        <v>-175.12416540000001</v>
      </c>
      <c r="BM273">
        <v>0.1699</v>
      </c>
      <c r="BN273">
        <v>120</v>
      </c>
      <c r="BO273">
        <v>0</v>
      </c>
      <c r="BP273">
        <v>777.5</v>
      </c>
      <c r="BQ273">
        <v>12</v>
      </c>
      <c r="BR273" s="27">
        <v>0.1</v>
      </c>
      <c r="BS273">
        <v>10</v>
      </c>
      <c r="BU273">
        <v>0</v>
      </c>
      <c r="BV273">
        <v>0</v>
      </c>
      <c r="BY273">
        <v>0</v>
      </c>
      <c r="BZ273" t="s">
        <v>116</v>
      </c>
      <c r="CA273">
        <v>-172.69</v>
      </c>
      <c r="CB273">
        <v>-2.44</v>
      </c>
      <c r="CC273">
        <v>-175.13</v>
      </c>
      <c r="CE273" s="11">
        <v>5.6843418860808015E-14</v>
      </c>
      <c r="CF273" s="11">
        <v>-172.68770750904099</v>
      </c>
      <c r="CG273" s="11">
        <v>-2.4449701254821727</v>
      </c>
      <c r="CH273" s="11">
        <v>-175.13267763452316</v>
      </c>
      <c r="CI273" s="11">
        <v>-7547.1199999999972</v>
      </c>
      <c r="CJ273" s="11">
        <v>-4186.7694015130546</v>
      </c>
      <c r="CK273" s="11">
        <v>-11733.889401513052</v>
      </c>
      <c r="CM273" s="11">
        <f ca="1"/>
        <v>1</v>
      </c>
      <c r="CN273">
        <v>1</v>
      </c>
      <c r="CO273">
        <v>0</v>
      </c>
      <c r="CP273" s="9">
        <v>2973.34</v>
      </c>
      <c r="CQ273">
        <v>0.01</v>
      </c>
      <c r="CR273" s="9">
        <v>2973.34</v>
      </c>
      <c r="CS273">
        <v>351.61</v>
      </c>
      <c r="CT273">
        <v>111.33</v>
      </c>
      <c r="CU273">
        <v>0</v>
      </c>
      <c r="CV273">
        <v>68.27</v>
      </c>
      <c r="CW273">
        <v>0</v>
      </c>
      <c r="CX273">
        <v>43.06</v>
      </c>
      <c r="CY273">
        <v>0</v>
      </c>
      <c r="DA273">
        <v>-0.19170173500000001</v>
      </c>
      <c r="DB273">
        <v>10.59492919</v>
      </c>
      <c r="DC273">
        <v>-0.19170173500000001</v>
      </c>
      <c r="EW273" s="10"/>
      <c r="EX273" s="10"/>
      <c r="EY273" s="10"/>
      <c r="EZ273" s="10"/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0.178680275</v>
      </c>
      <c r="FZ273">
        <v>9.0373629999999996E-3</v>
      </c>
      <c r="GA273">
        <v>0.5</v>
      </c>
      <c r="GB273">
        <v>0.5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0.50166666699999996</v>
      </c>
      <c r="GQ273">
        <v>0.49833333299999999</v>
      </c>
      <c r="GR273">
        <v>0</v>
      </c>
      <c r="GS273">
        <v>1</v>
      </c>
      <c r="GT273">
        <v>0</v>
      </c>
      <c r="GU273">
        <v>0</v>
      </c>
      <c r="GV273">
        <v>0</v>
      </c>
      <c r="GW273">
        <v>0</v>
      </c>
      <c r="GY273">
        <v>0.178680275</v>
      </c>
      <c r="GZ273">
        <v>9.0373629999999996E-3</v>
      </c>
      <c r="HA273">
        <v>0</v>
      </c>
      <c r="HB273">
        <v>0.5</v>
      </c>
      <c r="HC273">
        <v>0.5</v>
      </c>
      <c r="HD273">
        <v>0</v>
      </c>
    </row>
    <row r="274" spans="9:212">
      <c r="I274" t="s">
        <v>265</v>
      </c>
      <c r="J274">
        <v>67</v>
      </c>
      <c r="K274">
        <v>323</v>
      </c>
      <c r="L274">
        <v>202611</v>
      </c>
      <c r="M274">
        <v>-1</v>
      </c>
      <c r="N274">
        <v>1</v>
      </c>
      <c r="O274">
        <v>0</v>
      </c>
      <c r="P274">
        <v>2905.0755650000001</v>
      </c>
      <c r="Q274">
        <v>68.265359329999995</v>
      </c>
      <c r="R274">
        <v>42.097551930000002</v>
      </c>
      <c r="S274">
        <v>0</v>
      </c>
      <c r="T274">
        <v>0</v>
      </c>
      <c r="U274">
        <v>0.1699</v>
      </c>
      <c r="V274">
        <v>120</v>
      </c>
      <c r="W274">
        <v>0</v>
      </c>
      <c r="X274">
        <v>121</v>
      </c>
      <c r="Y274">
        <v>777.5</v>
      </c>
      <c r="Z274">
        <v>11200</v>
      </c>
      <c r="AA274">
        <v>0.1</v>
      </c>
      <c r="AB274">
        <v>175.12416540000001</v>
      </c>
      <c r="AC274">
        <v>0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2905.0755650000001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266</v>
      </c>
      <c r="BG274">
        <v>0</v>
      </c>
      <c r="BH274">
        <v>202611</v>
      </c>
      <c r="BI274">
        <v>323</v>
      </c>
      <c r="BJ274">
        <v>121</v>
      </c>
      <c r="BK274">
        <v>2905.0755650000001</v>
      </c>
      <c r="BL274">
        <v>-175.12416540000001</v>
      </c>
      <c r="BM274">
        <v>0.1699</v>
      </c>
      <c r="BN274">
        <v>120</v>
      </c>
      <c r="BO274">
        <v>0</v>
      </c>
      <c r="BP274">
        <v>777.5</v>
      </c>
      <c r="BQ274">
        <v>12</v>
      </c>
      <c r="BR274" s="27">
        <v>0.1</v>
      </c>
      <c r="BS274">
        <v>11</v>
      </c>
      <c r="BU274">
        <v>0</v>
      </c>
      <c r="BV274">
        <v>0</v>
      </c>
      <c r="BY274">
        <v>0</v>
      </c>
      <c r="BZ274" t="s">
        <v>116</v>
      </c>
      <c r="CA274" t="s">
        <v>116</v>
      </c>
      <c r="CB274" t="s">
        <v>116</v>
      </c>
      <c r="CC274" t="s">
        <v>116</v>
      </c>
      <c r="CE274" s="11">
        <v>0</v>
      </c>
      <c r="CF274" s="11">
        <v>0</v>
      </c>
      <c r="CG274" s="11">
        <v>-5.6843418860808015E-14</v>
      </c>
      <c r="CH274" s="11">
        <v>-5.6843418860808015E-14</v>
      </c>
      <c r="CI274" s="11">
        <v>-7719.8077075090378</v>
      </c>
      <c r="CJ274" s="11">
        <v>-4189.2143716385372</v>
      </c>
      <c r="CK274" s="11">
        <v>-11563.646664129492</v>
      </c>
      <c r="CM274" s="11">
        <f ca="1"/>
        <v>1</v>
      </c>
      <c r="CN274">
        <v>1</v>
      </c>
      <c r="CO274">
        <v>0</v>
      </c>
      <c r="CP274" s="9">
        <v>2905.08</v>
      </c>
      <c r="CQ274">
        <v>0</v>
      </c>
      <c r="CR274" s="9">
        <v>2905.08</v>
      </c>
      <c r="CS274">
        <v>201.71</v>
      </c>
      <c r="CT274">
        <v>110.36</v>
      </c>
      <c r="CU274">
        <v>0</v>
      </c>
      <c r="CV274">
        <v>68.27</v>
      </c>
      <c r="CW274">
        <v>0</v>
      </c>
      <c r="CX274">
        <v>42.1</v>
      </c>
      <c r="CY274">
        <v>0</v>
      </c>
      <c r="DA274">
        <v>-0.37845891399999998</v>
      </c>
      <c r="DB274">
        <v>10.59363067</v>
      </c>
      <c r="DC274">
        <v>-0.37845891399999998</v>
      </c>
      <c r="EW274" s="10"/>
      <c r="EX274" s="10"/>
      <c r="EY274" s="10"/>
      <c r="EZ274" s="10"/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-8.0769039999999993E-3</v>
      </c>
      <c r="FZ274">
        <v>7.7388370000000001E-3</v>
      </c>
      <c r="GA274">
        <v>0.5</v>
      </c>
      <c r="GB274">
        <v>0.5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0.50166666699999996</v>
      </c>
      <c r="GQ274">
        <v>0.49833333299999999</v>
      </c>
      <c r="GR274">
        <v>0</v>
      </c>
      <c r="GS274">
        <v>1</v>
      </c>
      <c r="GT274">
        <v>0</v>
      </c>
      <c r="GU274">
        <v>0</v>
      </c>
      <c r="GV274">
        <v>0</v>
      </c>
      <c r="GW274">
        <v>0</v>
      </c>
      <c r="GY274">
        <v>-8.0769039999999993E-3</v>
      </c>
      <c r="GZ274">
        <v>7.7388370000000001E-3</v>
      </c>
      <c r="HA274">
        <v>0</v>
      </c>
      <c r="HB274">
        <v>0.5</v>
      </c>
      <c r="HC274">
        <v>0.5</v>
      </c>
      <c r="HD274">
        <v>0</v>
      </c>
    </row>
    <row r="275" spans="9:212">
      <c r="I275" t="s">
        <v>265</v>
      </c>
      <c r="J275">
        <v>67</v>
      </c>
      <c r="K275">
        <v>324</v>
      </c>
      <c r="L275">
        <v>202612</v>
      </c>
      <c r="M275">
        <v>-2</v>
      </c>
      <c r="N275">
        <v>1</v>
      </c>
      <c r="O275">
        <v>0</v>
      </c>
      <c r="P275">
        <v>2836.8102060000001</v>
      </c>
      <c r="Q275">
        <v>68.265359329999995</v>
      </c>
      <c r="R275">
        <v>41.131028209999997</v>
      </c>
      <c r="S275">
        <v>0</v>
      </c>
      <c r="T275">
        <v>0</v>
      </c>
      <c r="U275">
        <v>0.1699</v>
      </c>
      <c r="V275">
        <v>120</v>
      </c>
      <c r="W275">
        <v>0</v>
      </c>
      <c r="X275">
        <v>122</v>
      </c>
      <c r="Y275">
        <v>777.5</v>
      </c>
      <c r="Z275">
        <v>11200</v>
      </c>
      <c r="AA275">
        <v>0.1</v>
      </c>
      <c r="AB275">
        <v>175.12416540000001</v>
      </c>
      <c r="AC275">
        <v>0</v>
      </c>
      <c r="AD275">
        <v>1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2836.8102060000001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266</v>
      </c>
      <c r="BG275">
        <v>0</v>
      </c>
      <c r="BH275">
        <v>202612</v>
      </c>
      <c r="BI275">
        <v>324</v>
      </c>
      <c r="BJ275">
        <v>122</v>
      </c>
      <c r="BK275">
        <v>2836.8102060000001</v>
      </c>
      <c r="BL275">
        <v>-175.12416540000001</v>
      </c>
      <c r="BM275">
        <v>0.1699</v>
      </c>
      <c r="BN275">
        <v>120</v>
      </c>
      <c r="BO275">
        <v>0</v>
      </c>
      <c r="BP275">
        <v>777.5</v>
      </c>
      <c r="BQ275">
        <v>12</v>
      </c>
      <c r="BR275" s="27">
        <v>0.1</v>
      </c>
      <c r="BS275">
        <v>12</v>
      </c>
      <c r="BU275">
        <v>0</v>
      </c>
      <c r="BV275">
        <v>0</v>
      </c>
      <c r="BY275">
        <v>0</v>
      </c>
      <c r="BZ275" t="s">
        <v>116</v>
      </c>
      <c r="CA275" t="s">
        <v>116</v>
      </c>
      <c r="CB275" t="s">
        <v>116</v>
      </c>
      <c r="CC275" t="s">
        <v>116</v>
      </c>
      <c r="CE275" s="11">
        <v>0</v>
      </c>
      <c r="CF275" s="11">
        <v>0</v>
      </c>
      <c r="CG275" s="11">
        <v>0</v>
      </c>
      <c r="CH275" s="11">
        <v>0</v>
      </c>
      <c r="CI275" s="11">
        <v>-7719.8077075090378</v>
      </c>
      <c r="CJ275" s="11">
        <v>-4189.2143716385372</v>
      </c>
      <c r="CK275" s="11">
        <v>-11563.646664129492</v>
      </c>
      <c r="CM275" s="11">
        <f ca="1"/>
        <v>1</v>
      </c>
      <c r="CN275">
        <v>1</v>
      </c>
      <c r="CO275" t="s">
        <v>116</v>
      </c>
      <c r="CP275" s="9">
        <v>2836.81</v>
      </c>
      <c r="CQ275" t="s">
        <v>116</v>
      </c>
      <c r="CR275" s="9">
        <v>2836.81</v>
      </c>
      <c r="CS275" t="s">
        <v>116</v>
      </c>
      <c r="CT275">
        <v>109.4</v>
      </c>
      <c r="CU275" t="s">
        <v>116</v>
      </c>
      <c r="CV275">
        <v>68.27</v>
      </c>
      <c r="CW275" t="s">
        <v>116</v>
      </c>
      <c r="CX275">
        <v>41.13</v>
      </c>
      <c r="CY275" t="s">
        <v>116</v>
      </c>
      <c r="DA275">
        <v>-0.19520311300000001</v>
      </c>
      <c r="DB275">
        <v>10.59329464</v>
      </c>
      <c r="DC275">
        <v>-0.19520311300000001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0.175178897</v>
      </c>
      <c r="FZ275">
        <v>7.4028100000000001E-3</v>
      </c>
      <c r="GA275">
        <v>0.5</v>
      </c>
      <c r="GB275">
        <v>0.5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0.50166666699999996</v>
      </c>
      <c r="GQ275">
        <v>0.49833333299999999</v>
      </c>
      <c r="GR275">
        <v>0</v>
      </c>
      <c r="GS275">
        <v>1</v>
      </c>
      <c r="GT275">
        <v>0</v>
      </c>
      <c r="GU275">
        <v>0</v>
      </c>
      <c r="GV275">
        <v>0</v>
      </c>
      <c r="GW275">
        <v>0</v>
      </c>
      <c r="GY275">
        <v>0.175178897</v>
      </c>
      <c r="GZ275">
        <v>7.4028100000000001E-3</v>
      </c>
      <c r="HA275">
        <v>0</v>
      </c>
      <c r="HB275">
        <v>0.5</v>
      </c>
      <c r="HC275">
        <v>0.5</v>
      </c>
      <c r="HD275">
        <v>0</v>
      </c>
    </row>
    <row r="276" spans="9:212">
      <c r="I276" t="s">
        <v>265</v>
      </c>
      <c r="J276">
        <v>67</v>
      </c>
      <c r="K276">
        <v>325</v>
      </c>
      <c r="L276">
        <v>202701</v>
      </c>
      <c r="M276">
        <v>-3</v>
      </c>
      <c r="N276">
        <v>1</v>
      </c>
      <c r="O276">
        <v>0</v>
      </c>
      <c r="P276">
        <v>2768.5448470000001</v>
      </c>
      <c r="Q276">
        <v>68.265359329999995</v>
      </c>
      <c r="R276">
        <v>40.1645045</v>
      </c>
      <c r="S276">
        <v>0</v>
      </c>
      <c r="T276">
        <v>0</v>
      </c>
      <c r="U276">
        <v>0.1699</v>
      </c>
      <c r="V276">
        <v>120</v>
      </c>
      <c r="W276">
        <v>0</v>
      </c>
      <c r="X276">
        <v>123</v>
      </c>
      <c r="Y276">
        <v>777.5</v>
      </c>
      <c r="Z276">
        <v>11200</v>
      </c>
      <c r="AA276">
        <v>0.1</v>
      </c>
      <c r="AB276">
        <v>175.12416540000001</v>
      </c>
      <c r="AC276">
        <v>0</v>
      </c>
      <c r="AD276">
        <v>1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2768.5448470000001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266</v>
      </c>
      <c r="BG276">
        <v>0</v>
      </c>
      <c r="BH276">
        <v>202701</v>
      </c>
      <c r="BI276">
        <v>325</v>
      </c>
      <c r="BJ276">
        <v>123</v>
      </c>
      <c r="BK276">
        <v>2768.5448470000001</v>
      </c>
      <c r="BL276">
        <v>-175.12416540000001</v>
      </c>
      <c r="BM276">
        <v>0.1699</v>
      </c>
      <c r="BN276">
        <v>120</v>
      </c>
      <c r="BO276">
        <v>0</v>
      </c>
      <c r="BP276">
        <v>777.5</v>
      </c>
      <c r="BQ276">
        <v>12</v>
      </c>
      <c r="BR276" s="27">
        <v>0.1</v>
      </c>
      <c r="BS276">
        <v>1</v>
      </c>
      <c r="BU276">
        <v>0</v>
      </c>
      <c r="BV276">
        <v>0</v>
      </c>
      <c r="BY276">
        <v>0</v>
      </c>
      <c r="BZ276" t="s">
        <v>116</v>
      </c>
      <c r="CA276" t="s">
        <v>116</v>
      </c>
      <c r="CB276" t="s">
        <v>116</v>
      </c>
      <c r="CC276" t="s">
        <v>116</v>
      </c>
      <c r="CE276" s="11">
        <v>0</v>
      </c>
      <c r="CF276" s="11">
        <v>0</v>
      </c>
      <c r="CG276" s="11">
        <v>0</v>
      </c>
      <c r="CH276" s="11">
        <v>0</v>
      </c>
      <c r="CI276" s="11">
        <v>-7719.8077075090378</v>
      </c>
      <c r="CJ276" s="11">
        <v>-4189.2143716385372</v>
      </c>
      <c r="CK276" s="11">
        <v>-11563.646664129492</v>
      </c>
      <c r="CM276" s="11">
        <f ca="1"/>
        <v>1</v>
      </c>
      <c r="CN276">
        <v>1</v>
      </c>
      <c r="CO276" t="s">
        <v>116</v>
      </c>
      <c r="CP276" s="9">
        <v>2768.54</v>
      </c>
      <c r="CQ276" t="s">
        <v>116</v>
      </c>
      <c r="CR276" s="9">
        <v>2768.54</v>
      </c>
      <c r="CS276" t="s">
        <v>116</v>
      </c>
      <c r="CT276">
        <v>108.43</v>
      </c>
      <c r="CU276" t="s">
        <v>116</v>
      </c>
      <c r="CV276">
        <v>68.27</v>
      </c>
      <c r="CW276" t="s">
        <v>116</v>
      </c>
      <c r="CX276">
        <v>40.159999999999997</v>
      </c>
      <c r="CY276" t="s">
        <v>116</v>
      </c>
      <c r="DA276">
        <v>-0.53753546699999999</v>
      </c>
      <c r="DB276">
        <v>10.594367159999999</v>
      </c>
      <c r="DC276">
        <v>-0.53753546699999999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-0.16715345700000001</v>
      </c>
      <c r="FZ276">
        <v>8.4753320000000004E-3</v>
      </c>
      <c r="GA276">
        <v>0.5</v>
      </c>
      <c r="GB276">
        <v>0.5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0.50166666699999996</v>
      </c>
      <c r="GQ276">
        <v>0.49833333299999999</v>
      </c>
      <c r="GR276">
        <v>0</v>
      </c>
      <c r="GS276">
        <v>1</v>
      </c>
      <c r="GT276">
        <v>0</v>
      </c>
      <c r="GU276">
        <v>0</v>
      </c>
      <c r="GV276">
        <v>0</v>
      </c>
      <c r="GW276">
        <v>0</v>
      </c>
      <c r="GY276">
        <v>-0.16715345700000001</v>
      </c>
      <c r="GZ276">
        <v>8.4753320000000004E-3</v>
      </c>
      <c r="HA276">
        <v>0</v>
      </c>
      <c r="HB276">
        <v>0.5</v>
      </c>
      <c r="HC276">
        <v>0.5</v>
      </c>
      <c r="HD276">
        <v>0</v>
      </c>
    </row>
    <row r="277" spans="9:212">
      <c r="I277" t="s">
        <v>265</v>
      </c>
      <c r="J277">
        <v>67</v>
      </c>
      <c r="K277">
        <v>326</v>
      </c>
      <c r="L277">
        <v>202702</v>
      </c>
      <c r="M277">
        <v>-4</v>
      </c>
      <c r="N277">
        <v>1</v>
      </c>
      <c r="O277">
        <v>0</v>
      </c>
      <c r="P277">
        <v>2700.2794869999998</v>
      </c>
      <c r="Q277">
        <v>68.265359329999995</v>
      </c>
      <c r="R277">
        <v>39.197980790000003</v>
      </c>
      <c r="S277">
        <v>0</v>
      </c>
      <c r="T277">
        <v>0</v>
      </c>
      <c r="U277">
        <v>0.1699</v>
      </c>
      <c r="V277">
        <v>120</v>
      </c>
      <c r="W277">
        <v>0</v>
      </c>
      <c r="X277">
        <v>124</v>
      </c>
      <c r="Y277">
        <v>777.5</v>
      </c>
      <c r="Z277">
        <v>11200</v>
      </c>
      <c r="AA277">
        <v>0.1</v>
      </c>
      <c r="AB277">
        <v>175.12416540000001</v>
      </c>
      <c r="AC277">
        <v>0</v>
      </c>
      <c r="AD277">
        <v>1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2700.2794869999998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266</v>
      </c>
      <c r="BG277">
        <v>0</v>
      </c>
      <c r="BH277">
        <v>202702</v>
      </c>
      <c r="BI277">
        <v>326</v>
      </c>
      <c r="BJ277">
        <v>124</v>
      </c>
      <c r="BK277">
        <v>2700.2794869999998</v>
      </c>
      <c r="BL277">
        <v>-175.12416540000001</v>
      </c>
      <c r="BM277">
        <v>0.1699</v>
      </c>
      <c r="BN277">
        <v>120</v>
      </c>
      <c r="BO277">
        <v>0</v>
      </c>
      <c r="BP277">
        <v>777.5</v>
      </c>
      <c r="BQ277">
        <v>12</v>
      </c>
      <c r="BR277" s="27">
        <v>0.1</v>
      </c>
      <c r="BS277">
        <v>2</v>
      </c>
      <c r="BU277">
        <v>0</v>
      </c>
      <c r="BV277">
        <v>0</v>
      </c>
      <c r="BY277">
        <v>0</v>
      </c>
      <c r="BZ277" t="s">
        <v>116</v>
      </c>
      <c r="CA277" t="s">
        <v>116</v>
      </c>
      <c r="CB277" t="s">
        <v>116</v>
      </c>
      <c r="CC277" t="s">
        <v>116</v>
      </c>
      <c r="CE277" s="11">
        <v>0</v>
      </c>
      <c r="CF277" s="11">
        <v>0</v>
      </c>
      <c r="CG277" s="11">
        <v>0</v>
      </c>
      <c r="CH277" s="11">
        <v>0</v>
      </c>
      <c r="CI277" s="11">
        <v>-7719.8077075090378</v>
      </c>
      <c r="CJ277" s="11">
        <v>-4189.2143716385372</v>
      </c>
      <c r="CK277" s="11">
        <v>-11563.646664129492</v>
      </c>
      <c r="CM277" s="11">
        <f ca="1"/>
        <v>1</v>
      </c>
      <c r="CN277">
        <v>1</v>
      </c>
      <c r="CO277" t="s">
        <v>116</v>
      </c>
      <c r="CP277" s="9">
        <v>2700.28</v>
      </c>
      <c r="CQ277" t="s">
        <v>116</v>
      </c>
      <c r="CR277" s="9">
        <v>2700.28</v>
      </c>
      <c r="CS277" t="s">
        <v>116</v>
      </c>
      <c r="CT277">
        <v>107.46</v>
      </c>
      <c r="CU277" t="s">
        <v>116</v>
      </c>
      <c r="CV277">
        <v>68.27</v>
      </c>
      <c r="CW277" t="s">
        <v>116</v>
      </c>
      <c r="CX277">
        <v>39.200000000000003</v>
      </c>
      <c r="CY277" t="s">
        <v>116</v>
      </c>
      <c r="DA277">
        <v>-0.48872905</v>
      </c>
      <c r="DB277">
        <v>10.594677450000001</v>
      </c>
      <c r="DC277">
        <v>-0.48872905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-0.11834704</v>
      </c>
      <c r="FZ277">
        <v>8.7856219999999999E-3</v>
      </c>
      <c r="GA277">
        <v>0.5</v>
      </c>
      <c r="GB277">
        <v>0.5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0.50166666699999996</v>
      </c>
      <c r="GQ277">
        <v>0.49833333299999999</v>
      </c>
      <c r="GR277">
        <v>0</v>
      </c>
      <c r="GS277">
        <v>1</v>
      </c>
      <c r="GT277">
        <v>0</v>
      </c>
      <c r="GU277">
        <v>0</v>
      </c>
      <c r="GV277">
        <v>0</v>
      </c>
      <c r="GW277">
        <v>0</v>
      </c>
      <c r="GY277">
        <v>-0.11834704</v>
      </c>
      <c r="GZ277">
        <v>8.7856219999999999E-3</v>
      </c>
      <c r="HA277">
        <v>0</v>
      </c>
      <c r="HB277">
        <v>0.5</v>
      </c>
      <c r="HC277">
        <v>0.5</v>
      </c>
      <c r="HD277">
        <v>0</v>
      </c>
    </row>
    <row r="278" spans="9:212">
      <c r="I278" t="s">
        <v>265</v>
      </c>
      <c r="J278">
        <v>67</v>
      </c>
      <c r="K278">
        <v>327</v>
      </c>
      <c r="L278">
        <v>202703</v>
      </c>
      <c r="M278">
        <v>-5</v>
      </c>
      <c r="N278">
        <v>1</v>
      </c>
      <c r="O278">
        <v>0</v>
      </c>
      <c r="P278">
        <v>2632.0141279999998</v>
      </c>
      <c r="Q278">
        <v>68.265359329999995</v>
      </c>
      <c r="R278">
        <v>38.231457069999998</v>
      </c>
      <c r="S278">
        <v>0</v>
      </c>
      <c r="T278">
        <v>0</v>
      </c>
      <c r="U278">
        <v>0.1699</v>
      </c>
      <c r="V278">
        <v>120</v>
      </c>
      <c r="W278">
        <v>0</v>
      </c>
      <c r="X278">
        <v>125</v>
      </c>
      <c r="Y278">
        <v>777.5</v>
      </c>
      <c r="Z278">
        <v>11200</v>
      </c>
      <c r="AA278">
        <v>0.1</v>
      </c>
      <c r="AB278">
        <v>175.12416540000001</v>
      </c>
      <c r="AC278">
        <v>0</v>
      </c>
      <c r="AD278">
        <v>1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2632.0141279999998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266</v>
      </c>
      <c r="BG278">
        <v>0</v>
      </c>
      <c r="BH278">
        <v>202703</v>
      </c>
      <c r="BI278">
        <v>327</v>
      </c>
      <c r="BJ278">
        <v>125</v>
      </c>
      <c r="BK278">
        <v>2632.0141279999998</v>
      </c>
      <c r="BL278">
        <v>-175.12416540000001</v>
      </c>
      <c r="BM278">
        <v>0.1699</v>
      </c>
      <c r="BN278">
        <v>120</v>
      </c>
      <c r="BO278">
        <v>0</v>
      </c>
      <c r="BP278">
        <v>777.5</v>
      </c>
      <c r="BQ278">
        <v>12</v>
      </c>
      <c r="BR278" s="27">
        <v>0.1</v>
      </c>
      <c r="BS278">
        <v>3</v>
      </c>
      <c r="BU278">
        <v>0</v>
      </c>
      <c r="BV278">
        <v>0</v>
      </c>
      <c r="BY278">
        <v>0</v>
      </c>
      <c r="BZ278" t="s">
        <v>116</v>
      </c>
      <c r="CA278" t="s">
        <v>116</v>
      </c>
      <c r="CB278" t="s">
        <v>116</v>
      </c>
      <c r="CC278" t="s">
        <v>116</v>
      </c>
      <c r="CE278" s="11">
        <v>0</v>
      </c>
      <c r="CF278" s="11">
        <v>0</v>
      </c>
      <c r="CG278" s="11">
        <v>0</v>
      </c>
      <c r="CH278" s="11">
        <v>0</v>
      </c>
      <c r="CI278" s="11">
        <v>-7719.8077075090378</v>
      </c>
      <c r="CJ278" s="11">
        <v>-4189.2143716385372</v>
      </c>
      <c r="CK278" s="11">
        <v>-11563.646664129492</v>
      </c>
      <c r="CM278" s="11">
        <f ca="1"/>
        <v>1</v>
      </c>
      <c r="CN278">
        <v>1</v>
      </c>
      <c r="CO278" t="s">
        <v>116</v>
      </c>
      <c r="CP278" s="9">
        <v>2632.01</v>
      </c>
      <c r="CQ278" t="s">
        <v>116</v>
      </c>
      <c r="CR278" s="9">
        <v>2632.01</v>
      </c>
      <c r="CS278" t="s">
        <v>116</v>
      </c>
      <c r="CT278">
        <v>106.5</v>
      </c>
      <c r="CU278" t="s">
        <v>116</v>
      </c>
      <c r="CV278">
        <v>68.27</v>
      </c>
      <c r="CW278" t="s">
        <v>116</v>
      </c>
      <c r="CX278">
        <v>38.229999999999997</v>
      </c>
      <c r="CY278" t="s">
        <v>116</v>
      </c>
      <c r="DA278">
        <v>-0.38150627100000001</v>
      </c>
      <c r="DB278">
        <v>10.59701815</v>
      </c>
      <c r="DC278">
        <v>-0.38150627100000001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-1.1124261E-2</v>
      </c>
      <c r="FZ278">
        <v>1.1126319000000001E-2</v>
      </c>
      <c r="GA278">
        <v>0.5</v>
      </c>
      <c r="GB278">
        <v>0.5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0.50166666699999996</v>
      </c>
      <c r="GQ278">
        <v>0.49833333299999999</v>
      </c>
      <c r="GR278">
        <v>0</v>
      </c>
      <c r="GS278">
        <v>1</v>
      </c>
      <c r="GT278">
        <v>0</v>
      </c>
      <c r="GU278">
        <v>0</v>
      </c>
      <c r="GV278">
        <v>0</v>
      </c>
      <c r="GW278">
        <v>0</v>
      </c>
      <c r="GY278">
        <v>-1.1124261E-2</v>
      </c>
      <c r="GZ278">
        <v>1.1126319000000001E-2</v>
      </c>
      <c r="HA278">
        <v>0</v>
      </c>
      <c r="HB278">
        <v>0.5</v>
      </c>
      <c r="HC278">
        <v>0.5</v>
      </c>
      <c r="HD278">
        <v>0</v>
      </c>
    </row>
    <row r="279" spans="9:212">
      <c r="I279" t="s">
        <v>267</v>
      </c>
      <c r="J279">
        <v>118</v>
      </c>
      <c r="K279">
        <v>255</v>
      </c>
      <c r="L279">
        <v>202103</v>
      </c>
      <c r="M279">
        <v>118</v>
      </c>
      <c r="N279">
        <v>1</v>
      </c>
      <c r="O279">
        <v>6914.02</v>
      </c>
      <c r="P279">
        <v>6914.02</v>
      </c>
      <c r="Q279">
        <v>60.98</v>
      </c>
      <c r="R279">
        <v>139.08000000000001</v>
      </c>
      <c r="S279">
        <v>0</v>
      </c>
      <c r="T279">
        <v>0</v>
      </c>
      <c r="U279">
        <v>0.11990000000000001</v>
      </c>
      <c r="V279">
        <v>120</v>
      </c>
      <c r="W279">
        <v>118</v>
      </c>
      <c r="X279">
        <v>1</v>
      </c>
      <c r="Y279">
        <v>740.5</v>
      </c>
      <c r="Z279">
        <v>11525</v>
      </c>
      <c r="AA279">
        <v>0.39479392600000002</v>
      </c>
      <c r="AB279">
        <v>100.0306693</v>
      </c>
      <c r="AC279">
        <v>0</v>
      </c>
      <c r="AD279">
        <v>1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6914.02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268</v>
      </c>
      <c r="BG279">
        <v>1</v>
      </c>
      <c r="BH279">
        <v>202103</v>
      </c>
      <c r="BI279">
        <v>255</v>
      </c>
      <c r="BJ279">
        <v>1</v>
      </c>
      <c r="BK279">
        <v>6914.02</v>
      </c>
      <c r="BL279">
        <v>-100.0306693</v>
      </c>
      <c r="BM279">
        <v>0.11990000000000001</v>
      </c>
      <c r="BN279">
        <v>120</v>
      </c>
      <c r="BO279">
        <v>118</v>
      </c>
      <c r="BP279">
        <v>740.5</v>
      </c>
      <c r="BQ279">
        <v>2</v>
      </c>
      <c r="BR279" s="27">
        <v>0.39</v>
      </c>
      <c r="BS279">
        <v>3</v>
      </c>
      <c r="BU279">
        <v>0</v>
      </c>
      <c r="BV279">
        <v>0</v>
      </c>
      <c r="BY279">
        <v>1</v>
      </c>
      <c r="BZ279" s="9">
        <v>6914.02</v>
      </c>
      <c r="CA279" t="s">
        <v>116</v>
      </c>
      <c r="CB279" t="s">
        <v>116</v>
      </c>
      <c r="CC279" t="s">
        <v>116</v>
      </c>
      <c r="CE279" s="11">
        <v>6914.02</v>
      </c>
      <c r="CF279" s="11">
        <v>0</v>
      </c>
      <c r="CG279" s="11">
        <v>0</v>
      </c>
      <c r="CH279" s="11">
        <v>0</v>
      </c>
      <c r="CI279" s="11">
        <v>-30.948096566712692</v>
      </c>
      <c r="CJ279" s="11">
        <v>-69.082583166666666</v>
      </c>
      <c r="CK279" s="11">
        <v>-100.03067973337936</v>
      </c>
      <c r="CM279" s="11">
        <f ca="1"/>
        <v>1</v>
      </c>
      <c r="CN279">
        <v>1</v>
      </c>
      <c r="CO279">
        <v>1</v>
      </c>
      <c r="CP279" s="9">
        <v>6914.02</v>
      </c>
      <c r="CQ279" s="9">
        <v>6914.02</v>
      </c>
      <c r="CR279" s="9">
        <v>6914.02</v>
      </c>
      <c r="CS279" s="9">
        <v>6914.02</v>
      </c>
      <c r="CT279" t="s">
        <v>116</v>
      </c>
      <c r="CU279" t="s">
        <v>116</v>
      </c>
      <c r="CV279" t="s">
        <v>116</v>
      </c>
      <c r="CW279" t="s">
        <v>116</v>
      </c>
      <c r="CX279" t="s">
        <v>116</v>
      </c>
      <c r="CY279" t="s">
        <v>116</v>
      </c>
      <c r="DA279">
        <v>-0.80185155299999999</v>
      </c>
      <c r="DB279">
        <v>0.56871213499999995</v>
      </c>
      <c r="DC279">
        <v>-0.80185155299999999</v>
      </c>
      <c r="FO279">
        <v>1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1</v>
      </c>
      <c r="FX279">
        <v>0</v>
      </c>
      <c r="FY279">
        <v>-1.1124261E-2</v>
      </c>
      <c r="FZ279">
        <v>1.1126319000000001E-2</v>
      </c>
      <c r="GA279">
        <v>0</v>
      </c>
      <c r="GB279">
        <v>0</v>
      </c>
      <c r="GC279">
        <v>2.7777777999999999E-2</v>
      </c>
      <c r="GD279">
        <v>0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-1.1124261E-2</v>
      </c>
      <c r="GZ279">
        <v>1.1126319000000001E-2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267</v>
      </c>
      <c r="J280">
        <v>118</v>
      </c>
      <c r="K280">
        <v>256</v>
      </c>
      <c r="L280">
        <v>202104</v>
      </c>
      <c r="M280">
        <v>117</v>
      </c>
      <c r="N280">
        <v>1</v>
      </c>
      <c r="O280">
        <v>0</v>
      </c>
      <c r="P280">
        <v>6883.0725830000001</v>
      </c>
      <c r="Q280">
        <v>30.947416830000002</v>
      </c>
      <c r="R280">
        <v>69.082583170000007</v>
      </c>
      <c r="S280">
        <v>0</v>
      </c>
      <c r="T280">
        <v>0</v>
      </c>
      <c r="U280">
        <v>0.11990000000000001</v>
      </c>
      <c r="V280">
        <v>120</v>
      </c>
      <c r="W280">
        <v>117</v>
      </c>
      <c r="X280">
        <v>2</v>
      </c>
      <c r="Y280">
        <v>740.5</v>
      </c>
      <c r="Z280">
        <v>11525</v>
      </c>
      <c r="AA280">
        <v>0.39479392600000002</v>
      </c>
      <c r="AB280">
        <v>100.0306693</v>
      </c>
      <c r="AC280">
        <v>0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6883.0725830000001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268</v>
      </c>
      <c r="BG280">
        <v>0</v>
      </c>
      <c r="BH280">
        <v>202104</v>
      </c>
      <c r="BI280">
        <v>256</v>
      </c>
      <c r="BJ280">
        <v>2</v>
      </c>
      <c r="BK280">
        <v>6883.0725830000001</v>
      </c>
      <c r="BL280">
        <v>-100.0306693</v>
      </c>
      <c r="BM280">
        <v>0.11990000000000001</v>
      </c>
      <c r="BN280">
        <v>120</v>
      </c>
      <c r="BO280">
        <v>117</v>
      </c>
      <c r="BP280">
        <v>740.5</v>
      </c>
      <c r="BQ280">
        <v>3</v>
      </c>
      <c r="BR280" s="27">
        <v>0.39</v>
      </c>
      <c r="BS280">
        <v>4</v>
      </c>
      <c r="BU280">
        <v>0</v>
      </c>
      <c r="BV280">
        <v>0</v>
      </c>
      <c r="BY280">
        <v>0</v>
      </c>
      <c r="BZ280" s="9">
        <v>6883.51</v>
      </c>
      <c r="CA280">
        <v>-30.51</v>
      </c>
      <c r="CB280">
        <v>-69.08</v>
      </c>
      <c r="CC280">
        <v>-99.59</v>
      </c>
      <c r="CE280" s="11">
        <v>6883.0719034332878</v>
      </c>
      <c r="CF280" s="11">
        <v>-30.948096566712692</v>
      </c>
      <c r="CG280" s="11">
        <v>-69.082583166666666</v>
      </c>
      <c r="CH280" s="11">
        <v>-100.03067973337936</v>
      </c>
      <c r="CI280" s="11">
        <v>-30.948096566712692</v>
      </c>
      <c r="CJ280" s="11">
        <v>-69.082583166666666</v>
      </c>
      <c r="CK280" s="11">
        <v>-100.03067973337936</v>
      </c>
      <c r="CM280" s="11">
        <f ca="1"/>
        <v>1</v>
      </c>
      <c r="CN280">
        <v>1</v>
      </c>
      <c r="CO280">
        <v>0.97</v>
      </c>
      <c r="CP280" s="9">
        <v>6883.07</v>
      </c>
      <c r="CQ280" s="9">
        <v>6675.3</v>
      </c>
      <c r="CR280" s="9">
        <v>6883.07</v>
      </c>
      <c r="CS280" s="9">
        <v>6883.62</v>
      </c>
      <c r="CT280">
        <v>100.03</v>
      </c>
      <c r="CU280">
        <v>96.25</v>
      </c>
      <c r="CV280">
        <v>30.95</v>
      </c>
      <c r="CW280">
        <v>29.48</v>
      </c>
      <c r="CX280">
        <v>69.08</v>
      </c>
      <c r="CY280">
        <v>66.77</v>
      </c>
      <c r="DA280">
        <v>-0.96628475700000005</v>
      </c>
      <c r="DB280">
        <v>0.56649557800000006</v>
      </c>
      <c r="DC280">
        <v>-0.96628475700000005</v>
      </c>
      <c r="FK280" s="9"/>
      <c r="FO280">
        <v>1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1</v>
      </c>
      <c r="FX280">
        <v>0</v>
      </c>
      <c r="FY280">
        <v>-0.178335243</v>
      </c>
      <c r="FZ280">
        <v>8.9097610000000004E-3</v>
      </c>
      <c r="GA280">
        <v>0</v>
      </c>
      <c r="GB280">
        <v>0</v>
      </c>
      <c r="GC280">
        <v>5.5555555999999999E-2</v>
      </c>
      <c r="GD280">
        <v>0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-0.178335243</v>
      </c>
      <c r="GZ280">
        <v>8.9097610000000004E-3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267</v>
      </c>
      <c r="J281">
        <v>118</v>
      </c>
      <c r="K281">
        <v>257</v>
      </c>
      <c r="L281">
        <v>202105</v>
      </c>
      <c r="M281">
        <v>116</v>
      </c>
      <c r="N281">
        <v>1</v>
      </c>
      <c r="O281">
        <v>0</v>
      </c>
      <c r="P281">
        <v>6852.1251659999998</v>
      </c>
      <c r="Q281">
        <v>30.947416830000002</v>
      </c>
      <c r="R281">
        <v>68.773366890000005</v>
      </c>
      <c r="S281">
        <v>0</v>
      </c>
      <c r="T281">
        <v>0</v>
      </c>
      <c r="U281">
        <v>0.11990000000000001</v>
      </c>
      <c r="V281">
        <v>120</v>
      </c>
      <c r="W281">
        <v>116</v>
      </c>
      <c r="X281">
        <v>3</v>
      </c>
      <c r="Y281">
        <v>740.5</v>
      </c>
      <c r="Z281">
        <v>11525</v>
      </c>
      <c r="AA281">
        <v>0.39479392600000002</v>
      </c>
      <c r="AB281">
        <v>100.0306693</v>
      </c>
      <c r="AC281">
        <v>0</v>
      </c>
      <c r="AD281">
        <v>1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6852.1251659999998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268</v>
      </c>
      <c r="BG281">
        <v>0</v>
      </c>
      <c r="BH281">
        <v>202105</v>
      </c>
      <c r="BI281">
        <v>257</v>
      </c>
      <c r="BJ281">
        <v>3</v>
      </c>
      <c r="BK281">
        <v>6852.1251659999998</v>
      </c>
      <c r="BL281">
        <v>-100.0306693</v>
      </c>
      <c r="BM281">
        <v>0.11990000000000001</v>
      </c>
      <c r="BN281">
        <v>120</v>
      </c>
      <c r="BO281">
        <v>116</v>
      </c>
      <c r="BP281">
        <v>740.5</v>
      </c>
      <c r="BQ281">
        <v>4</v>
      </c>
      <c r="BR281" s="27">
        <v>0.39</v>
      </c>
      <c r="BS281">
        <v>5</v>
      </c>
      <c r="BU281">
        <v>0</v>
      </c>
      <c r="BV281">
        <v>0</v>
      </c>
      <c r="BY281">
        <v>0</v>
      </c>
      <c r="BZ281" s="9">
        <v>6852.7</v>
      </c>
      <c r="CA281">
        <v>-30.81</v>
      </c>
      <c r="CB281">
        <v>-68.78</v>
      </c>
      <c r="CC281">
        <v>-99.59</v>
      </c>
      <c r="CE281" s="11">
        <v>6851.8145838017126</v>
      </c>
      <c r="CF281" s="11">
        <v>-31.257319631575101</v>
      </c>
      <c r="CG281" s="11">
        <v>-68.773360101804258</v>
      </c>
      <c r="CH281" s="11">
        <v>-100.03067973337936</v>
      </c>
      <c r="CI281" s="11">
        <v>-62.205416198287793</v>
      </c>
      <c r="CJ281" s="11">
        <v>-137.85594326847092</v>
      </c>
      <c r="CK281" s="11">
        <v>-200.06135946675874</v>
      </c>
      <c r="CM281" s="11">
        <f ca="1"/>
        <v>1</v>
      </c>
      <c r="CN281">
        <v>1</v>
      </c>
      <c r="CO281">
        <v>0.95</v>
      </c>
      <c r="CP281" s="9">
        <v>6852.13</v>
      </c>
      <c r="CQ281" s="9">
        <v>6502.49</v>
      </c>
      <c r="CR281" s="9">
        <v>6852.13</v>
      </c>
      <c r="CS281" s="9">
        <v>6853</v>
      </c>
      <c r="CT281">
        <v>99.72</v>
      </c>
      <c r="CU281">
        <v>93.87</v>
      </c>
      <c r="CV281">
        <v>30.95</v>
      </c>
      <c r="CW281">
        <v>29.04</v>
      </c>
      <c r="CX281">
        <v>68.77</v>
      </c>
      <c r="CY281">
        <v>64.83</v>
      </c>
      <c r="DA281">
        <v>-0.82347418699999997</v>
      </c>
      <c r="DB281">
        <v>0.56570681499999997</v>
      </c>
      <c r="DC281">
        <v>-0.82347418699999997</v>
      </c>
      <c r="FK281" s="9"/>
      <c r="FO281">
        <v>1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1</v>
      </c>
      <c r="FX281">
        <v>0</v>
      </c>
      <c r="FY281">
        <v>-3.8302450000000002E-2</v>
      </c>
      <c r="FZ281">
        <v>8.1209990000000003E-3</v>
      </c>
      <c r="GA281">
        <v>0</v>
      </c>
      <c r="GB281">
        <v>0</v>
      </c>
      <c r="GC281">
        <v>8.3333332999999996E-2</v>
      </c>
      <c r="GD281">
        <v>0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-3.8302450000000002E-2</v>
      </c>
      <c r="GZ281">
        <v>8.1209990000000003E-3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267</v>
      </c>
      <c r="J282">
        <v>118</v>
      </c>
      <c r="K282">
        <v>258</v>
      </c>
      <c r="L282">
        <v>202106</v>
      </c>
      <c r="M282">
        <v>115</v>
      </c>
      <c r="N282">
        <v>1</v>
      </c>
      <c r="O282">
        <v>0</v>
      </c>
      <c r="P282">
        <v>6821.1777499999998</v>
      </c>
      <c r="Q282">
        <v>30.947416830000002</v>
      </c>
      <c r="R282">
        <v>68.464150619999998</v>
      </c>
      <c r="S282">
        <v>0</v>
      </c>
      <c r="T282">
        <v>0</v>
      </c>
      <c r="U282">
        <v>0.11990000000000001</v>
      </c>
      <c r="V282">
        <v>120</v>
      </c>
      <c r="W282">
        <v>115</v>
      </c>
      <c r="X282">
        <v>4</v>
      </c>
      <c r="Y282">
        <v>740.5</v>
      </c>
      <c r="Z282">
        <v>11525</v>
      </c>
      <c r="AA282">
        <v>0.39479392600000002</v>
      </c>
      <c r="AB282">
        <v>100.0306693</v>
      </c>
      <c r="AC282">
        <v>0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6821.1777499999998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268</v>
      </c>
      <c r="BG282">
        <v>0</v>
      </c>
      <c r="BH282">
        <v>202106</v>
      </c>
      <c r="BI282">
        <v>258</v>
      </c>
      <c r="BJ282">
        <v>4</v>
      </c>
      <c r="BK282">
        <v>6821.1777499999998</v>
      </c>
      <c r="BL282">
        <v>-100.0306693</v>
      </c>
      <c r="BM282">
        <v>0.11990000000000001</v>
      </c>
      <c r="BN282">
        <v>120</v>
      </c>
      <c r="BO282">
        <v>115</v>
      </c>
      <c r="BP282">
        <v>740.5</v>
      </c>
      <c r="BQ282">
        <v>5</v>
      </c>
      <c r="BR282" s="27">
        <v>0.39</v>
      </c>
      <c r="BS282">
        <v>6</v>
      </c>
      <c r="BU282">
        <v>0</v>
      </c>
      <c r="BV282">
        <v>0</v>
      </c>
      <c r="BY282">
        <v>0</v>
      </c>
      <c r="BZ282" s="9">
        <v>6821.58</v>
      </c>
      <c r="CA282">
        <v>-31.12</v>
      </c>
      <c r="CB282">
        <v>-68.47</v>
      </c>
      <c r="CC282">
        <v>-99.59</v>
      </c>
      <c r="CE282" s="11">
        <v>6820.2449514514856</v>
      </c>
      <c r="CF282" s="11">
        <v>-31.569632350227252</v>
      </c>
      <c r="CG282" s="11">
        <v>-68.461047383152106</v>
      </c>
      <c r="CH282" s="11">
        <v>-100.03067973337936</v>
      </c>
      <c r="CI282" s="11">
        <v>-93.775048548515045</v>
      </c>
      <c r="CJ282" s="11">
        <v>-206.31699065162303</v>
      </c>
      <c r="CK282" s="11">
        <v>-300.09203920013812</v>
      </c>
      <c r="CM282" s="11">
        <f ca="1"/>
        <v>1</v>
      </c>
      <c r="CN282">
        <v>1</v>
      </c>
      <c r="CO282">
        <v>0.93</v>
      </c>
      <c r="CP282" s="9">
        <v>6821.18</v>
      </c>
      <c r="CQ282" s="9">
        <v>6346.29</v>
      </c>
      <c r="CR282" s="9">
        <v>6821.18</v>
      </c>
      <c r="CS282" s="9">
        <v>6822.21</v>
      </c>
      <c r="CT282">
        <v>99.41</v>
      </c>
      <c r="CU282">
        <v>91.64</v>
      </c>
      <c r="CV282">
        <v>30.95</v>
      </c>
      <c r="CW282">
        <v>28.63</v>
      </c>
      <c r="CX282">
        <v>68.459999999999994</v>
      </c>
      <c r="CY282">
        <v>63</v>
      </c>
      <c r="DA282">
        <v>-0.80449224900000005</v>
      </c>
      <c r="DB282">
        <v>0.56537293399999999</v>
      </c>
      <c r="DC282">
        <v>-0.80449224900000005</v>
      </c>
      <c r="FK282" s="9"/>
      <c r="FO282">
        <v>1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1</v>
      </c>
      <c r="FX282">
        <v>0</v>
      </c>
      <c r="FY282">
        <v>-2.209829E-2</v>
      </c>
      <c r="FZ282">
        <v>7.787118E-3</v>
      </c>
      <c r="GA282">
        <v>0</v>
      </c>
      <c r="GB282">
        <v>0</v>
      </c>
      <c r="GC282">
        <v>0.111111111</v>
      </c>
      <c r="GD282">
        <v>0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-2.209829E-2</v>
      </c>
      <c r="GZ282">
        <v>7.787118E-3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267</v>
      </c>
      <c r="J283">
        <v>118</v>
      </c>
      <c r="K283">
        <v>259</v>
      </c>
      <c r="L283">
        <v>202107</v>
      </c>
      <c r="M283">
        <v>114</v>
      </c>
      <c r="N283">
        <v>1</v>
      </c>
      <c r="O283">
        <v>0</v>
      </c>
      <c r="P283">
        <v>6790.2303330000004</v>
      </c>
      <c r="Q283">
        <v>30.947416830000002</v>
      </c>
      <c r="R283">
        <v>68.154934350000005</v>
      </c>
      <c r="S283">
        <v>0</v>
      </c>
      <c r="T283">
        <v>0</v>
      </c>
      <c r="U283">
        <v>0.11990000000000001</v>
      </c>
      <c r="V283">
        <v>120</v>
      </c>
      <c r="W283">
        <v>114</v>
      </c>
      <c r="X283">
        <v>5</v>
      </c>
      <c r="Y283">
        <v>740.5</v>
      </c>
      <c r="Z283">
        <v>11525</v>
      </c>
      <c r="AA283">
        <v>0.39479392600000002</v>
      </c>
      <c r="AB283">
        <v>100.0306693</v>
      </c>
      <c r="AC283">
        <v>0</v>
      </c>
      <c r="AD283">
        <v>1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6790.2303330000004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268</v>
      </c>
      <c r="BG283">
        <v>0</v>
      </c>
      <c r="BH283">
        <v>202107</v>
      </c>
      <c r="BI283">
        <v>259</v>
      </c>
      <c r="BJ283">
        <v>5</v>
      </c>
      <c r="BK283">
        <v>6790.2303330000004</v>
      </c>
      <c r="BL283">
        <v>-100.0306693</v>
      </c>
      <c r="BM283">
        <v>0.11990000000000001</v>
      </c>
      <c r="BN283">
        <v>120</v>
      </c>
      <c r="BO283">
        <v>114</v>
      </c>
      <c r="BP283">
        <v>740.5</v>
      </c>
      <c r="BQ283">
        <v>6</v>
      </c>
      <c r="BR283" s="27">
        <v>0.39</v>
      </c>
      <c r="BS283">
        <v>7</v>
      </c>
      <c r="BU283">
        <v>0</v>
      </c>
      <c r="BV283">
        <v>0</v>
      </c>
      <c r="BY283">
        <v>0</v>
      </c>
      <c r="BZ283" s="9">
        <v>6790.15</v>
      </c>
      <c r="CA283">
        <v>-31.43</v>
      </c>
      <c r="CB283">
        <v>-68.16</v>
      </c>
      <c r="CC283">
        <v>-99.59</v>
      </c>
      <c r="CE283" s="11">
        <v>6788.3598858580253</v>
      </c>
      <c r="CF283" s="11">
        <v>-31.885065593459942</v>
      </c>
      <c r="CG283" s="11">
        <v>-68.145614139919417</v>
      </c>
      <c r="CH283" s="11">
        <v>-100.03067973337936</v>
      </c>
      <c r="CI283" s="11">
        <v>-125.66011414197499</v>
      </c>
      <c r="CJ283" s="11">
        <v>-274.46260479154245</v>
      </c>
      <c r="CK283" s="11">
        <v>-400.12271893351749</v>
      </c>
      <c r="CM283" s="11">
        <f ca="1"/>
        <v>1</v>
      </c>
      <c r="CN283">
        <v>1</v>
      </c>
      <c r="CO283">
        <v>0.91</v>
      </c>
      <c r="CP283" s="9">
        <v>6790.23</v>
      </c>
      <c r="CQ283" s="9">
        <v>6177.03</v>
      </c>
      <c r="CR283" s="9">
        <v>6790.23</v>
      </c>
      <c r="CS283" s="9">
        <v>6791.04</v>
      </c>
      <c r="CT283">
        <v>99.1</v>
      </c>
      <c r="CU283">
        <v>89.29</v>
      </c>
      <c r="CV283">
        <v>30.95</v>
      </c>
      <c r="CW283">
        <v>28.18</v>
      </c>
      <c r="CX283">
        <v>68.150000000000006</v>
      </c>
      <c r="CY283">
        <v>61.11</v>
      </c>
      <c r="DA283">
        <v>-0.77345692600000004</v>
      </c>
      <c r="DB283">
        <v>0.56597050199999999</v>
      </c>
      <c r="DC283">
        <v>-0.77345692600000004</v>
      </c>
      <c r="FK283" s="9"/>
      <c r="FO283">
        <v>1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1</v>
      </c>
      <c r="FX283">
        <v>0</v>
      </c>
      <c r="FY283">
        <v>6.1592549999999998E-3</v>
      </c>
      <c r="FZ283">
        <v>8.3846849999999994E-3</v>
      </c>
      <c r="GA283">
        <v>0</v>
      </c>
      <c r="GB283">
        <v>0</v>
      </c>
      <c r="GC283">
        <v>0.13888888899999999</v>
      </c>
      <c r="GD283">
        <v>0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6.1592549999999998E-3</v>
      </c>
      <c r="GZ283">
        <v>8.3846849999999994E-3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267</v>
      </c>
      <c r="J284">
        <v>118</v>
      </c>
      <c r="K284">
        <v>260</v>
      </c>
      <c r="L284">
        <v>202108</v>
      </c>
      <c r="M284">
        <v>113</v>
      </c>
      <c r="N284">
        <v>1</v>
      </c>
      <c r="O284">
        <v>0</v>
      </c>
      <c r="P284">
        <v>6759.2829160000001</v>
      </c>
      <c r="Q284">
        <v>30.947416830000002</v>
      </c>
      <c r="R284">
        <v>67.845718070000004</v>
      </c>
      <c r="S284">
        <v>0</v>
      </c>
      <c r="T284">
        <v>0</v>
      </c>
      <c r="U284">
        <v>0.11990000000000001</v>
      </c>
      <c r="V284">
        <v>120</v>
      </c>
      <c r="W284">
        <v>113</v>
      </c>
      <c r="X284">
        <v>6</v>
      </c>
      <c r="Y284">
        <v>740.5</v>
      </c>
      <c r="Z284">
        <v>11525</v>
      </c>
      <c r="AA284">
        <v>0.39479392600000002</v>
      </c>
      <c r="AB284">
        <v>100.0306693</v>
      </c>
      <c r="AC284">
        <v>0</v>
      </c>
      <c r="AD284">
        <v>1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6759.2829160000001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268</v>
      </c>
      <c r="BG284">
        <v>0</v>
      </c>
      <c r="BH284">
        <v>202108</v>
      </c>
      <c r="BI284">
        <v>260</v>
      </c>
      <c r="BJ284">
        <v>6</v>
      </c>
      <c r="BK284">
        <v>6759.2829160000001</v>
      </c>
      <c r="BL284">
        <v>-100.0306693</v>
      </c>
      <c r="BM284">
        <v>0.11990000000000001</v>
      </c>
      <c r="BN284">
        <v>120</v>
      </c>
      <c r="BO284">
        <v>113</v>
      </c>
      <c r="BP284">
        <v>740.5</v>
      </c>
      <c r="BQ284">
        <v>7</v>
      </c>
      <c r="BR284" s="27">
        <v>0.39</v>
      </c>
      <c r="BS284">
        <v>8</v>
      </c>
      <c r="BU284">
        <v>0</v>
      </c>
      <c r="BV284">
        <v>0</v>
      </c>
      <c r="BY284">
        <v>0</v>
      </c>
      <c r="BZ284" s="9">
        <v>6758.41</v>
      </c>
      <c r="CA284">
        <v>-31.74</v>
      </c>
      <c r="CB284">
        <v>-67.84</v>
      </c>
      <c r="CC284">
        <v>-99.59</v>
      </c>
      <c r="CE284" s="11">
        <v>6756.1562353175104</v>
      </c>
      <c r="CF284" s="11">
        <v>-32.203650540514587</v>
      </c>
      <c r="CG284" s="11">
        <v>-67.827029192864771</v>
      </c>
      <c r="CH284" s="11">
        <v>-100.03067973337936</v>
      </c>
      <c r="CI284" s="11">
        <v>-157.86376468248957</v>
      </c>
      <c r="CJ284" s="11">
        <v>-342.2896339844072</v>
      </c>
      <c r="CK284" s="11">
        <v>-500.15339866689681</v>
      </c>
      <c r="CM284" s="11">
        <f ca="1"/>
        <v>1</v>
      </c>
      <c r="CN284">
        <v>1</v>
      </c>
      <c r="CO284">
        <v>0.89</v>
      </c>
      <c r="CP284" s="9">
        <v>6759.28</v>
      </c>
      <c r="CQ284" s="9">
        <v>6011.55</v>
      </c>
      <c r="CR284" s="9">
        <v>6759.28</v>
      </c>
      <c r="CS284" s="9">
        <v>6759.39</v>
      </c>
      <c r="CT284">
        <v>98.79</v>
      </c>
      <c r="CU284">
        <v>87.29</v>
      </c>
      <c r="CV284">
        <v>30.95</v>
      </c>
      <c r="CW284">
        <v>27.82</v>
      </c>
      <c r="CX284">
        <v>67.849999999999994</v>
      </c>
      <c r="CY284">
        <v>59.47</v>
      </c>
      <c r="DA284">
        <v>-0.77875541199999998</v>
      </c>
      <c r="DB284">
        <v>0.56738502899999999</v>
      </c>
      <c r="DC284">
        <v>-0.77875541199999998</v>
      </c>
      <c r="FK284" s="9"/>
      <c r="FO284">
        <v>1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1</v>
      </c>
      <c r="FX284">
        <v>0</v>
      </c>
      <c r="FY284">
        <v>-1.917008E-3</v>
      </c>
      <c r="FZ284">
        <v>9.7992119999999999E-3</v>
      </c>
      <c r="GA284">
        <v>0</v>
      </c>
      <c r="GB284">
        <v>0</v>
      </c>
      <c r="GC284">
        <v>0.16666666699999999</v>
      </c>
      <c r="GD284">
        <v>0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-1.917008E-3</v>
      </c>
      <c r="GZ284">
        <v>9.7992119999999999E-3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267</v>
      </c>
      <c r="J285">
        <v>118</v>
      </c>
      <c r="K285">
        <v>261</v>
      </c>
      <c r="L285">
        <v>202109</v>
      </c>
      <c r="M285">
        <v>112</v>
      </c>
      <c r="N285">
        <v>1</v>
      </c>
      <c r="O285">
        <v>0</v>
      </c>
      <c r="P285">
        <v>6728.3354989999998</v>
      </c>
      <c r="Q285">
        <v>30.947416830000002</v>
      </c>
      <c r="R285">
        <v>67.536501799999996</v>
      </c>
      <c r="S285">
        <v>0</v>
      </c>
      <c r="T285">
        <v>0</v>
      </c>
      <c r="U285">
        <v>0.11990000000000001</v>
      </c>
      <c r="V285">
        <v>120</v>
      </c>
      <c r="W285">
        <v>112</v>
      </c>
      <c r="X285">
        <v>7</v>
      </c>
      <c r="Y285">
        <v>740.5</v>
      </c>
      <c r="Z285">
        <v>11525</v>
      </c>
      <c r="AA285">
        <v>0.39479392600000002</v>
      </c>
      <c r="AB285">
        <v>100.0306693</v>
      </c>
      <c r="AC285">
        <v>0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6728.3354989999998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268</v>
      </c>
      <c r="BG285">
        <v>0</v>
      </c>
      <c r="BH285">
        <v>202109</v>
      </c>
      <c r="BI285">
        <v>261</v>
      </c>
      <c r="BJ285">
        <v>7</v>
      </c>
      <c r="BK285">
        <v>6728.3354989999998</v>
      </c>
      <c r="BL285">
        <v>-100.0306693</v>
      </c>
      <c r="BM285">
        <v>0.11990000000000001</v>
      </c>
      <c r="BN285">
        <v>120</v>
      </c>
      <c r="BO285">
        <v>112</v>
      </c>
      <c r="BP285">
        <v>740.5</v>
      </c>
      <c r="BQ285">
        <v>7</v>
      </c>
      <c r="BR285" s="27">
        <v>0.39</v>
      </c>
      <c r="BS285">
        <v>9</v>
      </c>
      <c r="BU285">
        <v>0</v>
      </c>
      <c r="BV285">
        <v>0</v>
      </c>
      <c r="BY285">
        <v>0</v>
      </c>
      <c r="BZ285" s="9">
        <v>6726.35</v>
      </c>
      <c r="CA285">
        <v>-32.06</v>
      </c>
      <c r="CB285">
        <v>-67.53</v>
      </c>
      <c r="CC285">
        <v>-99.59</v>
      </c>
      <c r="CE285" s="11">
        <v>6723.6308166353456</v>
      </c>
      <c r="CF285" s="11">
        <v>-32.525418682165238</v>
      </c>
      <c r="CG285" s="11">
        <v>-67.50526105121412</v>
      </c>
      <c r="CH285" s="11">
        <v>-100.03067973337936</v>
      </c>
      <c r="CI285" s="11">
        <v>-190.3891833646548</v>
      </c>
      <c r="CJ285" s="11">
        <v>-409.79489503562132</v>
      </c>
      <c r="CK285" s="11">
        <v>-600.18407840027612</v>
      </c>
      <c r="CM285" s="11">
        <f ca="1"/>
        <v>1</v>
      </c>
      <c r="CN285">
        <v>1</v>
      </c>
      <c r="CO285">
        <v>0.87</v>
      </c>
      <c r="CP285" s="9">
        <v>6728.34</v>
      </c>
      <c r="CQ285" s="9">
        <v>5845.07</v>
      </c>
      <c r="CR285" s="9">
        <v>6728.34</v>
      </c>
      <c r="CS285" s="9">
        <v>6727.37</v>
      </c>
      <c r="CT285">
        <v>98.48</v>
      </c>
      <c r="CU285">
        <v>85.21</v>
      </c>
      <c r="CV285">
        <v>30.95</v>
      </c>
      <c r="CW285">
        <v>27.43</v>
      </c>
      <c r="CX285">
        <v>67.540000000000006</v>
      </c>
      <c r="CY285">
        <v>57.78</v>
      </c>
      <c r="DA285">
        <v>-0.658999055</v>
      </c>
      <c r="DB285">
        <v>0.56650617700000006</v>
      </c>
      <c r="DC285">
        <v>-0.658999055</v>
      </c>
      <c r="FK285" s="9"/>
      <c r="FO285">
        <v>1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0.115061571</v>
      </c>
      <c r="FZ285">
        <v>8.9203600000000004E-3</v>
      </c>
      <c r="GA285">
        <v>0</v>
      </c>
      <c r="GB285">
        <v>0</v>
      </c>
      <c r="GC285">
        <v>0.19444444399999999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0.115061571</v>
      </c>
      <c r="GZ285">
        <v>8.9203600000000004E-3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267</v>
      </c>
      <c r="J286">
        <v>118</v>
      </c>
      <c r="K286">
        <v>262</v>
      </c>
      <c r="L286">
        <v>202110</v>
      </c>
      <c r="M286">
        <v>111</v>
      </c>
      <c r="N286">
        <v>1</v>
      </c>
      <c r="O286">
        <v>0</v>
      </c>
      <c r="P286">
        <v>6697.3880820000004</v>
      </c>
      <c r="Q286">
        <v>30.947416830000002</v>
      </c>
      <c r="R286">
        <v>67.227285530000003</v>
      </c>
      <c r="S286">
        <v>0</v>
      </c>
      <c r="T286">
        <v>0</v>
      </c>
      <c r="U286">
        <v>0.11990000000000001</v>
      </c>
      <c r="V286">
        <v>120</v>
      </c>
      <c r="W286">
        <v>111</v>
      </c>
      <c r="X286">
        <v>8</v>
      </c>
      <c r="Y286">
        <v>740.5</v>
      </c>
      <c r="Z286">
        <v>11525</v>
      </c>
      <c r="AA286">
        <v>0.39479392600000002</v>
      </c>
      <c r="AB286">
        <v>100.0306693</v>
      </c>
      <c r="AC286">
        <v>0</v>
      </c>
      <c r="AD286">
        <v>1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6697.3880820000004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268</v>
      </c>
      <c r="BG286">
        <v>0</v>
      </c>
      <c r="BH286">
        <v>202110</v>
      </c>
      <c r="BI286">
        <v>262</v>
      </c>
      <c r="BJ286">
        <v>8</v>
      </c>
      <c r="BK286">
        <v>6697.3880820000004</v>
      </c>
      <c r="BL286">
        <v>-100.0306693</v>
      </c>
      <c r="BM286">
        <v>0.11990000000000001</v>
      </c>
      <c r="BN286">
        <v>120</v>
      </c>
      <c r="BO286">
        <v>111</v>
      </c>
      <c r="BP286">
        <v>740.5</v>
      </c>
      <c r="BQ286">
        <v>7</v>
      </c>
      <c r="BR286" s="27">
        <v>0.39</v>
      </c>
      <c r="BS286">
        <v>10</v>
      </c>
      <c r="BU286">
        <v>0</v>
      </c>
      <c r="BV286">
        <v>0</v>
      </c>
      <c r="BY286">
        <v>0</v>
      </c>
      <c r="BZ286" s="9">
        <v>6693.96</v>
      </c>
      <c r="CA286">
        <v>-32.380000000000003</v>
      </c>
      <c r="CB286">
        <v>-67.209999999999994</v>
      </c>
      <c r="CC286">
        <v>-99.59</v>
      </c>
      <c r="CE286" s="11">
        <v>6690.7804148115147</v>
      </c>
      <c r="CF286" s="11">
        <v>-32.850401823831206</v>
      </c>
      <c r="CG286" s="11">
        <v>-67.180277909548153</v>
      </c>
      <c r="CH286" s="11">
        <v>-100.03067973337936</v>
      </c>
      <c r="CI286" s="11">
        <v>-223.23958518848599</v>
      </c>
      <c r="CJ286" s="11">
        <v>-476.97517294516945</v>
      </c>
      <c r="CK286" s="11">
        <v>-700.21475813365555</v>
      </c>
      <c r="CM286" s="11">
        <f ca="1"/>
        <v>1</v>
      </c>
      <c r="CN286">
        <v>1</v>
      </c>
      <c r="CO286">
        <v>0.85</v>
      </c>
      <c r="CP286" s="9">
        <v>6697.39</v>
      </c>
      <c r="CQ286" s="9">
        <v>5687.96</v>
      </c>
      <c r="CR286" s="9">
        <v>6697.39</v>
      </c>
      <c r="CS286" s="9">
        <v>6695.17</v>
      </c>
      <c r="CT286">
        <v>98.17</v>
      </c>
      <c r="CU286">
        <v>83.14</v>
      </c>
      <c r="CV286">
        <v>30.95</v>
      </c>
      <c r="CW286">
        <v>27.03</v>
      </c>
      <c r="CX286">
        <v>67.23</v>
      </c>
      <c r="CY286">
        <v>56.11</v>
      </c>
      <c r="DA286">
        <v>-0.59260257299999997</v>
      </c>
      <c r="DB286">
        <v>0.56662318</v>
      </c>
      <c r="DC286">
        <v>-0.59260257299999997</v>
      </c>
      <c r="FK286" s="9"/>
      <c r="FO286">
        <v>1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0.178680275</v>
      </c>
      <c r="FZ286">
        <v>9.0373629999999996E-3</v>
      </c>
      <c r="GA286">
        <v>0</v>
      </c>
      <c r="GB286">
        <v>0</v>
      </c>
      <c r="GC286">
        <v>0.222222222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0.178680275</v>
      </c>
      <c r="GZ286">
        <v>9.0373629999999996E-3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267</v>
      </c>
      <c r="J287">
        <v>118</v>
      </c>
      <c r="K287">
        <v>263</v>
      </c>
      <c r="L287">
        <v>202111</v>
      </c>
      <c r="M287">
        <v>110</v>
      </c>
      <c r="N287">
        <v>1</v>
      </c>
      <c r="O287">
        <v>0</v>
      </c>
      <c r="P287">
        <v>6666.4406650000001</v>
      </c>
      <c r="Q287">
        <v>30.947416830000002</v>
      </c>
      <c r="R287">
        <v>66.918069250000002</v>
      </c>
      <c r="S287">
        <v>0</v>
      </c>
      <c r="T287">
        <v>0</v>
      </c>
      <c r="U287">
        <v>0.11990000000000001</v>
      </c>
      <c r="V287">
        <v>120</v>
      </c>
      <c r="W287">
        <v>110</v>
      </c>
      <c r="X287">
        <v>9</v>
      </c>
      <c r="Y287">
        <v>740.5</v>
      </c>
      <c r="Z287">
        <v>11525</v>
      </c>
      <c r="AA287">
        <v>0.39479392600000002</v>
      </c>
      <c r="AB287">
        <v>100.0306693</v>
      </c>
      <c r="AC287">
        <v>0</v>
      </c>
      <c r="AD287">
        <v>1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6666.4406650000001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268</v>
      </c>
      <c r="BG287">
        <v>0</v>
      </c>
      <c r="BH287">
        <v>202111</v>
      </c>
      <c r="BI287">
        <v>263</v>
      </c>
      <c r="BJ287">
        <v>9</v>
      </c>
      <c r="BK287">
        <v>6666.4406650000001</v>
      </c>
      <c r="BL287">
        <v>-100.0306693</v>
      </c>
      <c r="BM287">
        <v>0.11990000000000001</v>
      </c>
      <c r="BN287">
        <v>120</v>
      </c>
      <c r="BO287">
        <v>110</v>
      </c>
      <c r="BP287">
        <v>740.5</v>
      </c>
      <c r="BQ287">
        <v>8</v>
      </c>
      <c r="BR287" s="27">
        <v>0.39</v>
      </c>
      <c r="BS287">
        <v>11</v>
      </c>
      <c r="BU287">
        <v>0</v>
      </c>
      <c r="BV287">
        <v>0</v>
      </c>
      <c r="BY287">
        <v>0</v>
      </c>
      <c r="BZ287" s="9">
        <v>6661.26</v>
      </c>
      <c r="CA287">
        <v>-32.71</v>
      </c>
      <c r="CB287">
        <v>-66.88</v>
      </c>
      <c r="CC287">
        <v>-99.59</v>
      </c>
      <c r="CE287" s="11">
        <v>6657.6017827227934</v>
      </c>
      <c r="CF287" s="11">
        <v>-33.178632088720974</v>
      </c>
      <c r="CG287" s="11">
        <v>-66.852047644658384</v>
      </c>
      <c r="CH287" s="11">
        <v>-100.03067973337936</v>
      </c>
      <c r="CI287" s="11">
        <v>-256.41821727720696</v>
      </c>
      <c r="CJ287" s="11">
        <v>-543.82722058982779</v>
      </c>
      <c r="CK287" s="11">
        <v>-800.24543786703487</v>
      </c>
      <c r="CM287" s="11">
        <f ca="1"/>
        <v>1</v>
      </c>
      <c r="CN287">
        <v>1</v>
      </c>
      <c r="CO287">
        <v>0.83</v>
      </c>
      <c r="CP287" s="9">
        <v>6666.44</v>
      </c>
      <c r="CQ287" s="9">
        <v>5546.93</v>
      </c>
      <c r="CR287" s="9">
        <v>6666.44</v>
      </c>
      <c r="CS287" s="9">
        <v>6662.51</v>
      </c>
      <c r="CT287">
        <v>97.87</v>
      </c>
      <c r="CU287">
        <v>81.61</v>
      </c>
      <c r="CV287">
        <v>30.95</v>
      </c>
      <c r="CW287">
        <v>26.8</v>
      </c>
      <c r="CX287">
        <v>66.92</v>
      </c>
      <c r="CY287">
        <v>54.81</v>
      </c>
      <c r="DA287">
        <v>-0.77658197399999995</v>
      </c>
      <c r="DB287">
        <v>0.56532465300000001</v>
      </c>
      <c r="DC287">
        <v>-0.77658197399999995</v>
      </c>
      <c r="FK287" s="9"/>
      <c r="FO287">
        <v>1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-8.0769039999999993E-3</v>
      </c>
      <c r="FZ287">
        <v>7.7388370000000001E-3</v>
      </c>
      <c r="GA287">
        <v>0</v>
      </c>
      <c r="GB287">
        <v>0</v>
      </c>
      <c r="GC287">
        <v>0.25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-8.0769039999999993E-3</v>
      </c>
      <c r="GZ287">
        <v>7.7388370000000001E-3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267</v>
      </c>
      <c r="J288">
        <v>118</v>
      </c>
      <c r="K288">
        <v>264</v>
      </c>
      <c r="L288">
        <v>202112</v>
      </c>
      <c r="M288">
        <v>109</v>
      </c>
      <c r="N288">
        <v>1</v>
      </c>
      <c r="O288">
        <v>0</v>
      </c>
      <c r="P288">
        <v>6635.4932490000001</v>
      </c>
      <c r="Q288">
        <v>30.947416830000002</v>
      </c>
      <c r="R288">
        <v>66.608852979999995</v>
      </c>
      <c r="S288">
        <v>0</v>
      </c>
      <c r="T288">
        <v>0</v>
      </c>
      <c r="U288">
        <v>0.11990000000000001</v>
      </c>
      <c r="V288">
        <v>120</v>
      </c>
      <c r="W288">
        <v>109</v>
      </c>
      <c r="X288">
        <v>10</v>
      </c>
      <c r="Y288">
        <v>740.5</v>
      </c>
      <c r="Z288">
        <v>11525</v>
      </c>
      <c r="AA288">
        <v>0.39479392600000002</v>
      </c>
      <c r="AB288">
        <v>100.0306693</v>
      </c>
      <c r="AC288">
        <v>0</v>
      </c>
      <c r="AD288">
        <v>1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6635.4932490000001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268</v>
      </c>
      <c r="BG288">
        <v>0</v>
      </c>
      <c r="BH288">
        <v>202112</v>
      </c>
      <c r="BI288">
        <v>264</v>
      </c>
      <c r="BJ288">
        <v>10</v>
      </c>
      <c r="BK288">
        <v>6635.4932490000001</v>
      </c>
      <c r="BL288">
        <v>-100.0306693</v>
      </c>
      <c r="BM288">
        <v>0.11990000000000001</v>
      </c>
      <c r="BN288">
        <v>120</v>
      </c>
      <c r="BO288">
        <v>109</v>
      </c>
      <c r="BP288">
        <v>740.5</v>
      </c>
      <c r="BQ288">
        <v>8</v>
      </c>
      <c r="BR288" s="27">
        <v>0.39</v>
      </c>
      <c r="BS288">
        <v>12</v>
      </c>
      <c r="BU288">
        <v>0</v>
      </c>
      <c r="BV288">
        <v>0</v>
      </c>
      <c r="BY288">
        <v>0</v>
      </c>
      <c r="BZ288" s="9">
        <v>6628.23</v>
      </c>
      <c r="CA288">
        <v>-33.03</v>
      </c>
      <c r="CB288">
        <v>-66.56</v>
      </c>
      <c r="CC288">
        <v>-99.59</v>
      </c>
      <c r="CE288" s="11">
        <v>6624.0916408017856</v>
      </c>
      <c r="CF288" s="11">
        <v>-33.510141921007445</v>
      </c>
      <c r="CG288" s="11">
        <v>-66.520537812371913</v>
      </c>
      <c r="CH288" s="11">
        <v>-100.03067973337936</v>
      </c>
      <c r="CI288" s="11">
        <v>-289.92835919821442</v>
      </c>
      <c r="CJ288" s="11">
        <v>-610.3477584021997</v>
      </c>
      <c r="CK288" s="11">
        <v>-900.27611760041418</v>
      </c>
      <c r="CM288" s="11">
        <f ca="1"/>
        <v>1</v>
      </c>
      <c r="CN288">
        <v>1</v>
      </c>
      <c r="CO288">
        <v>0.82</v>
      </c>
      <c r="CP288" s="9">
        <v>6635.49</v>
      </c>
      <c r="CQ288" s="9">
        <v>5403.24</v>
      </c>
      <c r="CR288" s="9">
        <v>6635.49</v>
      </c>
      <c r="CS288" s="9">
        <v>6629.41</v>
      </c>
      <c r="CT288">
        <v>97.56</v>
      </c>
      <c r="CU288">
        <v>79.97</v>
      </c>
      <c r="CV288">
        <v>30.95</v>
      </c>
      <c r="CW288">
        <v>26.52</v>
      </c>
      <c r="CX288">
        <v>66.61</v>
      </c>
      <c r="CY288">
        <v>53.44</v>
      </c>
      <c r="DA288">
        <v>-0.590548395</v>
      </c>
      <c r="DB288">
        <v>0.56498862699999997</v>
      </c>
      <c r="DC288">
        <v>-0.590548395</v>
      </c>
      <c r="FK288" s="9"/>
      <c r="FO288">
        <v>1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0.175178897</v>
      </c>
      <c r="FZ288">
        <v>7.4028100000000001E-3</v>
      </c>
      <c r="GA288">
        <v>0</v>
      </c>
      <c r="GB288">
        <v>0</v>
      </c>
      <c r="GC288">
        <v>0.27777777799999998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0.175178897</v>
      </c>
      <c r="GZ288">
        <v>7.4028100000000001E-3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267</v>
      </c>
      <c r="J289">
        <v>118</v>
      </c>
      <c r="K289">
        <v>265</v>
      </c>
      <c r="L289">
        <v>202201</v>
      </c>
      <c r="M289">
        <v>108</v>
      </c>
      <c r="N289">
        <v>1</v>
      </c>
      <c r="O289">
        <v>0</v>
      </c>
      <c r="P289">
        <v>6604.5458319999998</v>
      </c>
      <c r="Q289">
        <v>30.947416830000002</v>
      </c>
      <c r="R289">
        <v>66.299636710000001</v>
      </c>
      <c r="S289">
        <v>0</v>
      </c>
      <c r="T289">
        <v>0</v>
      </c>
      <c r="U289">
        <v>0.11990000000000001</v>
      </c>
      <c r="V289">
        <v>120</v>
      </c>
      <c r="W289">
        <v>108</v>
      </c>
      <c r="X289">
        <v>11</v>
      </c>
      <c r="Y289">
        <v>740.5</v>
      </c>
      <c r="Z289">
        <v>11525</v>
      </c>
      <c r="AA289">
        <v>0.39479392600000002</v>
      </c>
      <c r="AB289">
        <v>100.0306693</v>
      </c>
      <c r="AC289">
        <v>0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6604.5458319999998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268</v>
      </c>
      <c r="BG289">
        <v>0</v>
      </c>
      <c r="BH289">
        <v>202201</v>
      </c>
      <c r="BI289">
        <v>265</v>
      </c>
      <c r="BJ289">
        <v>11</v>
      </c>
      <c r="BK289">
        <v>6604.5458319999998</v>
      </c>
      <c r="BL289">
        <v>-100.0306693</v>
      </c>
      <c r="BM289">
        <v>0.11990000000000001</v>
      </c>
      <c r="BN289">
        <v>120</v>
      </c>
      <c r="BO289">
        <v>108</v>
      </c>
      <c r="BP289">
        <v>740.5</v>
      </c>
      <c r="BQ289">
        <v>8</v>
      </c>
      <c r="BR289" s="27">
        <v>0.39</v>
      </c>
      <c r="BS289">
        <v>1</v>
      </c>
      <c r="BU289">
        <v>0</v>
      </c>
      <c r="BV289">
        <v>0</v>
      </c>
      <c r="BY289">
        <v>0</v>
      </c>
      <c r="BZ289" s="9">
        <v>6594.86</v>
      </c>
      <c r="CA289">
        <v>-33.36</v>
      </c>
      <c r="CB289">
        <v>-66.23</v>
      </c>
      <c r="CC289">
        <v>-99.59</v>
      </c>
      <c r="CE289" s="11">
        <v>6590.2466767127507</v>
      </c>
      <c r="CF289" s="11">
        <v>-33.84496408903486</v>
      </c>
      <c r="CG289" s="11">
        <v>-66.185715644344498</v>
      </c>
      <c r="CH289" s="11">
        <v>-100.03067973337936</v>
      </c>
      <c r="CI289" s="11">
        <v>-323.7733232872493</v>
      </c>
      <c r="CJ289" s="11">
        <v>-676.53347404654414</v>
      </c>
      <c r="CK289" s="11">
        <v>-1000.3067973337936</v>
      </c>
      <c r="CM289" s="11">
        <f ca="1"/>
        <v>1</v>
      </c>
      <c r="CN289">
        <v>1</v>
      </c>
      <c r="CO289">
        <v>0.8</v>
      </c>
      <c r="CP289" s="9">
        <v>6604.55</v>
      </c>
      <c r="CQ289" s="9">
        <v>5265.14</v>
      </c>
      <c r="CR289" s="9">
        <v>6604.55</v>
      </c>
      <c r="CS289" s="9">
        <v>6595.92</v>
      </c>
      <c r="CT289">
        <v>97.25</v>
      </c>
      <c r="CU289">
        <v>78.5</v>
      </c>
      <c r="CV289">
        <v>30.95</v>
      </c>
      <c r="CW289">
        <v>26.3</v>
      </c>
      <c r="CX289">
        <v>66.3</v>
      </c>
      <c r="CY289">
        <v>52.21</v>
      </c>
      <c r="DA289">
        <v>-0.93010297099999995</v>
      </c>
      <c r="DB289">
        <v>0.56606114900000004</v>
      </c>
      <c r="DC289">
        <v>-0.93010297099999995</v>
      </c>
      <c r="FK289" s="9"/>
      <c r="FO289">
        <v>1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-0.16715345700000001</v>
      </c>
      <c r="FZ289">
        <v>8.4753320000000004E-3</v>
      </c>
      <c r="GA289">
        <v>0</v>
      </c>
      <c r="GB289">
        <v>0</v>
      </c>
      <c r="GC289">
        <v>0.30555555600000001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-0.16715345700000001</v>
      </c>
      <c r="GZ289">
        <v>8.4753320000000004E-3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267</v>
      </c>
      <c r="J290">
        <v>118</v>
      </c>
      <c r="K290">
        <v>266</v>
      </c>
      <c r="L290">
        <v>202202</v>
      </c>
      <c r="M290">
        <v>107</v>
      </c>
      <c r="N290">
        <v>1</v>
      </c>
      <c r="O290">
        <v>0</v>
      </c>
      <c r="P290">
        <v>6573.5984150000004</v>
      </c>
      <c r="Q290">
        <v>30.947416830000002</v>
      </c>
      <c r="R290">
        <v>65.99042043</v>
      </c>
      <c r="S290">
        <v>0</v>
      </c>
      <c r="T290">
        <v>0</v>
      </c>
      <c r="U290">
        <v>0.11990000000000001</v>
      </c>
      <c r="V290">
        <v>120</v>
      </c>
      <c r="W290">
        <v>107</v>
      </c>
      <c r="X290">
        <v>12</v>
      </c>
      <c r="Y290">
        <v>740.5</v>
      </c>
      <c r="Z290">
        <v>11525</v>
      </c>
      <c r="AA290">
        <v>0.39479392600000002</v>
      </c>
      <c r="AB290">
        <v>100.0306693</v>
      </c>
      <c r="AC290">
        <v>0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6573.5984150000004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268</v>
      </c>
      <c r="BG290">
        <v>0</v>
      </c>
      <c r="BH290">
        <v>202202</v>
      </c>
      <c r="BI290">
        <v>266</v>
      </c>
      <c r="BJ290">
        <v>12</v>
      </c>
      <c r="BK290">
        <v>6573.5984150000004</v>
      </c>
      <c r="BL290">
        <v>-100.0306693</v>
      </c>
      <c r="BM290">
        <v>0.11990000000000001</v>
      </c>
      <c r="BN290">
        <v>120</v>
      </c>
      <c r="BO290">
        <v>107</v>
      </c>
      <c r="BP290">
        <v>740.5</v>
      </c>
      <c r="BQ290">
        <v>9</v>
      </c>
      <c r="BR290" s="27">
        <v>0.39</v>
      </c>
      <c r="BS290">
        <v>2</v>
      </c>
      <c r="BU290">
        <v>0</v>
      </c>
      <c r="BV290">
        <v>0</v>
      </c>
      <c r="BY290">
        <v>0</v>
      </c>
      <c r="BZ290" s="9">
        <v>6561.17</v>
      </c>
      <c r="CA290">
        <v>-33.700000000000003</v>
      </c>
      <c r="CB290">
        <v>-65.89</v>
      </c>
      <c r="CC290">
        <v>-99.59</v>
      </c>
      <c r="CE290" s="11">
        <v>6556.0635450241925</v>
      </c>
      <c r="CF290" s="11">
        <v>-34.183131688557793</v>
      </c>
      <c r="CG290" s="11">
        <v>-65.847548044821565</v>
      </c>
      <c r="CH290" s="11">
        <v>-100.03067973337936</v>
      </c>
      <c r="CI290" s="11">
        <v>-357.95645497580711</v>
      </c>
      <c r="CJ290" s="11">
        <v>-742.38102209136571</v>
      </c>
      <c r="CK290" s="11">
        <v>-1100.337477067173</v>
      </c>
      <c r="CM290" s="11">
        <f ca="1"/>
        <v>1</v>
      </c>
      <c r="CN290">
        <v>1</v>
      </c>
      <c r="CO290">
        <v>0.78</v>
      </c>
      <c r="CP290" s="9">
        <v>6573.6</v>
      </c>
      <c r="CQ290" s="9">
        <v>5134.1499999999996</v>
      </c>
      <c r="CR290" s="9">
        <v>6573.6</v>
      </c>
      <c r="CS290" s="9">
        <v>6562.27</v>
      </c>
      <c r="CT290">
        <v>96.94</v>
      </c>
      <c r="CU290">
        <v>76.73</v>
      </c>
      <c r="CV290">
        <v>30.95</v>
      </c>
      <c r="CW290">
        <v>25.96</v>
      </c>
      <c r="CX290">
        <v>65.989999999999995</v>
      </c>
      <c r="CY290">
        <v>50.77</v>
      </c>
      <c r="DA290">
        <v>-0.87851877700000003</v>
      </c>
      <c r="DB290">
        <v>0.566371438</v>
      </c>
      <c r="DC290">
        <v>-0.87851877700000003</v>
      </c>
      <c r="FK290" s="9"/>
      <c r="FO290">
        <v>1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-0.11834704</v>
      </c>
      <c r="FZ290">
        <v>8.7856219999999999E-3</v>
      </c>
      <c r="GA290">
        <v>0</v>
      </c>
      <c r="GB290">
        <v>0</v>
      </c>
      <c r="GC290">
        <v>0.33333333300000001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-0.11834704</v>
      </c>
      <c r="GZ290">
        <v>8.7856219999999999E-3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267</v>
      </c>
      <c r="J291">
        <v>118</v>
      </c>
      <c r="K291">
        <v>267</v>
      </c>
      <c r="L291">
        <v>202203</v>
      </c>
      <c r="M291">
        <v>106</v>
      </c>
      <c r="N291">
        <v>1</v>
      </c>
      <c r="O291">
        <v>0</v>
      </c>
      <c r="P291">
        <v>6542.6509980000001</v>
      </c>
      <c r="Q291">
        <v>30.947416830000002</v>
      </c>
      <c r="R291">
        <v>65.681204159999993</v>
      </c>
      <c r="S291">
        <v>0</v>
      </c>
      <c r="T291">
        <v>0</v>
      </c>
      <c r="U291">
        <v>0.11990000000000001</v>
      </c>
      <c r="V291">
        <v>120</v>
      </c>
      <c r="W291">
        <v>106</v>
      </c>
      <c r="X291">
        <v>13</v>
      </c>
      <c r="Y291">
        <v>740.5</v>
      </c>
      <c r="Z291">
        <v>11525</v>
      </c>
      <c r="AA291">
        <v>0.39479392600000002</v>
      </c>
      <c r="AB291">
        <v>100.0306693</v>
      </c>
      <c r="AC291">
        <v>0</v>
      </c>
      <c r="AD291">
        <v>1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6542.6509980000001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268</v>
      </c>
      <c r="BG291">
        <v>0</v>
      </c>
      <c r="BH291">
        <v>202203</v>
      </c>
      <c r="BI291">
        <v>267</v>
      </c>
      <c r="BJ291">
        <v>13</v>
      </c>
      <c r="BK291">
        <v>6542.6509980000001</v>
      </c>
      <c r="BL291">
        <v>-100.0306693</v>
      </c>
      <c r="BM291">
        <v>0.11990000000000001</v>
      </c>
      <c r="BN291">
        <v>120</v>
      </c>
      <c r="BO291">
        <v>106</v>
      </c>
      <c r="BP291">
        <v>740.5</v>
      </c>
      <c r="BQ291">
        <v>9</v>
      </c>
      <c r="BR291" s="27">
        <v>0.39</v>
      </c>
      <c r="BS291">
        <v>3</v>
      </c>
      <c r="BU291">
        <v>0</v>
      </c>
      <c r="BV291">
        <v>0</v>
      </c>
      <c r="BY291">
        <v>0</v>
      </c>
      <c r="BZ291" s="9">
        <v>6527.14</v>
      </c>
      <c r="CA291">
        <v>-34.03</v>
      </c>
      <c r="CB291">
        <v>-65.56</v>
      </c>
      <c r="CC291">
        <v>-99.59</v>
      </c>
      <c r="CE291" s="11">
        <v>6521.5388668781798</v>
      </c>
      <c r="CF291" s="11">
        <v>-34.524678146012633</v>
      </c>
      <c r="CG291" s="11">
        <v>-65.506001587366725</v>
      </c>
      <c r="CH291" s="11">
        <v>-100.03067973337936</v>
      </c>
      <c r="CI291" s="11">
        <v>-392.48113312181977</v>
      </c>
      <c r="CJ291" s="11">
        <v>-807.88702367873248</v>
      </c>
      <c r="CK291" s="11">
        <v>-1200.3681568005522</v>
      </c>
      <c r="CM291" s="11">
        <f ca="1"/>
        <v>1</v>
      </c>
      <c r="CN291">
        <v>1</v>
      </c>
      <c r="CO291">
        <v>0.77</v>
      </c>
      <c r="CP291" s="9">
        <v>6542.65</v>
      </c>
      <c r="CQ291" s="9">
        <v>5003.84</v>
      </c>
      <c r="CR291" s="9">
        <v>6542.65</v>
      </c>
      <c r="CS291" s="9">
        <v>6528.31</v>
      </c>
      <c r="CT291">
        <v>96.63</v>
      </c>
      <c r="CU291">
        <v>75.040000000000006</v>
      </c>
      <c r="CV291">
        <v>30.95</v>
      </c>
      <c r="CW291">
        <v>25.64</v>
      </c>
      <c r="CX291">
        <v>65.680000000000007</v>
      </c>
      <c r="CY291">
        <v>49.4</v>
      </c>
      <c r="DA291">
        <v>-0.76851822000000003</v>
      </c>
      <c r="DB291">
        <v>0.56871213499999995</v>
      </c>
      <c r="DC291">
        <v>-0.76851822000000003</v>
      </c>
      <c r="FK291" s="9"/>
      <c r="FO291">
        <v>1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-1.1124261E-2</v>
      </c>
      <c r="FZ291">
        <v>1.1126319000000001E-2</v>
      </c>
      <c r="GA291">
        <v>0</v>
      </c>
      <c r="GB291">
        <v>0</v>
      </c>
      <c r="GC291">
        <v>0.36111111099999998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-1.1124261E-2</v>
      </c>
      <c r="GZ291">
        <v>1.1126319000000001E-2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267</v>
      </c>
      <c r="J292">
        <v>118</v>
      </c>
      <c r="K292">
        <v>268</v>
      </c>
      <c r="L292">
        <v>202204</v>
      </c>
      <c r="M292">
        <v>105</v>
      </c>
      <c r="N292">
        <v>1</v>
      </c>
      <c r="O292">
        <v>0</v>
      </c>
      <c r="P292">
        <v>6511.7035809999998</v>
      </c>
      <c r="Q292">
        <v>30.947416830000002</v>
      </c>
      <c r="R292">
        <v>65.37198789</v>
      </c>
      <c r="S292">
        <v>0</v>
      </c>
      <c r="T292">
        <v>0</v>
      </c>
      <c r="U292">
        <v>0.11990000000000001</v>
      </c>
      <c r="V292">
        <v>120</v>
      </c>
      <c r="W292">
        <v>105</v>
      </c>
      <c r="X292">
        <v>14</v>
      </c>
      <c r="Y292">
        <v>740.5</v>
      </c>
      <c r="Z292">
        <v>11525</v>
      </c>
      <c r="AA292">
        <v>0.39479392600000002</v>
      </c>
      <c r="AB292">
        <v>100.0306693</v>
      </c>
      <c r="AC292">
        <v>0</v>
      </c>
      <c r="AD292">
        <v>1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6511.7035809999998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268</v>
      </c>
      <c r="BG292">
        <v>0</v>
      </c>
      <c r="BH292">
        <v>202204</v>
      </c>
      <c r="BI292">
        <v>268</v>
      </c>
      <c r="BJ292">
        <v>14</v>
      </c>
      <c r="BK292">
        <v>6511.7035809999998</v>
      </c>
      <c r="BL292">
        <v>-100.0306693</v>
      </c>
      <c r="BM292">
        <v>0.11990000000000001</v>
      </c>
      <c r="BN292">
        <v>120</v>
      </c>
      <c r="BO292">
        <v>105</v>
      </c>
      <c r="BP292">
        <v>740.5</v>
      </c>
      <c r="BQ292">
        <v>9</v>
      </c>
      <c r="BR292" s="27">
        <v>0.39</v>
      </c>
      <c r="BS292">
        <v>4</v>
      </c>
      <c r="BU292">
        <v>0</v>
      </c>
      <c r="BV292">
        <v>0</v>
      </c>
      <c r="BY292">
        <v>0</v>
      </c>
      <c r="BZ292" s="9">
        <v>6492.76</v>
      </c>
      <c r="CA292">
        <v>-34.369999999999997</v>
      </c>
      <c r="CB292">
        <v>-65.22</v>
      </c>
      <c r="CC292">
        <v>-99.59</v>
      </c>
      <c r="CE292" s="11">
        <v>6486.6692296563579</v>
      </c>
      <c r="CF292" s="11">
        <v>-34.869637221821549</v>
      </c>
      <c r="CG292" s="11">
        <v>-65.16104251155781</v>
      </c>
      <c r="CH292" s="11">
        <v>-100.03067973337936</v>
      </c>
      <c r="CI292" s="11">
        <v>-427.35077034364133</v>
      </c>
      <c r="CJ292" s="11">
        <v>-873.04806619029023</v>
      </c>
      <c r="CK292" s="11">
        <v>-1300.3988365339314</v>
      </c>
      <c r="CM292" s="11">
        <f ca="1"/>
        <v>1</v>
      </c>
      <c r="CN292">
        <v>1</v>
      </c>
      <c r="CO292">
        <v>0.75</v>
      </c>
      <c r="CP292" s="9">
        <v>6511.7</v>
      </c>
      <c r="CQ292" s="9">
        <v>4877.1499999999996</v>
      </c>
      <c r="CR292" s="9">
        <v>6511.7</v>
      </c>
      <c r="CS292" s="9">
        <v>6494.04</v>
      </c>
      <c r="CT292">
        <v>96.32</v>
      </c>
      <c r="CU292">
        <v>73.5</v>
      </c>
      <c r="CV292">
        <v>30.95</v>
      </c>
      <c r="CW292">
        <v>25.37</v>
      </c>
      <c r="CX292">
        <v>65.37</v>
      </c>
      <c r="CY292">
        <v>48.14</v>
      </c>
      <c r="DA292">
        <v>-0.93295142399999997</v>
      </c>
      <c r="DB292">
        <v>0.56649557800000006</v>
      </c>
      <c r="DC292">
        <v>-0.93295142399999997</v>
      </c>
      <c r="FK292" s="9"/>
      <c r="FO292">
        <v>1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-0.178335243</v>
      </c>
      <c r="FZ292">
        <v>8.9097610000000004E-3</v>
      </c>
      <c r="GA292">
        <v>0</v>
      </c>
      <c r="GB292">
        <v>0</v>
      </c>
      <c r="GC292">
        <v>0.38888888900000002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-0.178335243</v>
      </c>
      <c r="GZ292">
        <v>8.9097610000000004E-3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267</v>
      </c>
      <c r="J293">
        <v>118</v>
      </c>
      <c r="K293">
        <v>269</v>
      </c>
      <c r="L293">
        <v>202205</v>
      </c>
      <c r="M293">
        <v>104</v>
      </c>
      <c r="N293">
        <v>1</v>
      </c>
      <c r="O293">
        <v>0</v>
      </c>
      <c r="P293">
        <v>6480.7561640000004</v>
      </c>
      <c r="Q293">
        <v>30.947416830000002</v>
      </c>
      <c r="R293">
        <v>65.062771620000007</v>
      </c>
      <c r="S293">
        <v>0</v>
      </c>
      <c r="T293">
        <v>0</v>
      </c>
      <c r="U293">
        <v>0.11990000000000001</v>
      </c>
      <c r="V293">
        <v>120</v>
      </c>
      <c r="W293">
        <v>104</v>
      </c>
      <c r="X293">
        <v>15</v>
      </c>
      <c r="Y293">
        <v>740.5</v>
      </c>
      <c r="Z293">
        <v>11525</v>
      </c>
      <c r="AA293">
        <v>0.39479392600000002</v>
      </c>
      <c r="AB293">
        <v>100.0306693</v>
      </c>
      <c r="AC293">
        <v>0</v>
      </c>
      <c r="AD293">
        <v>1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6480.7561640000004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268</v>
      </c>
      <c r="BG293">
        <v>0</v>
      </c>
      <c r="BH293">
        <v>202205</v>
      </c>
      <c r="BI293">
        <v>269</v>
      </c>
      <c r="BJ293">
        <v>15</v>
      </c>
      <c r="BK293">
        <v>6480.7561640000004</v>
      </c>
      <c r="BL293">
        <v>-100.0306693</v>
      </c>
      <c r="BM293">
        <v>0.11990000000000001</v>
      </c>
      <c r="BN293">
        <v>120</v>
      </c>
      <c r="BO293">
        <v>104</v>
      </c>
      <c r="BP293">
        <v>740.5</v>
      </c>
      <c r="BQ293">
        <v>9</v>
      </c>
      <c r="BR293" s="27">
        <v>0.39</v>
      </c>
      <c r="BS293">
        <v>5</v>
      </c>
      <c r="BU293">
        <v>0</v>
      </c>
      <c r="BV293">
        <v>0</v>
      </c>
      <c r="BY293">
        <v>0</v>
      </c>
      <c r="BZ293" s="9">
        <v>6458.05</v>
      </c>
      <c r="CA293">
        <v>-34.72</v>
      </c>
      <c r="CB293">
        <v>-64.87</v>
      </c>
      <c r="CC293">
        <v>-99.59</v>
      </c>
      <c r="CE293" s="11">
        <v>6451.4511866426283</v>
      </c>
      <c r="CF293" s="11">
        <v>-35.218043013729584</v>
      </c>
      <c r="CG293" s="11">
        <v>-64.812636719649774</v>
      </c>
      <c r="CH293" s="11">
        <v>-100.03067973337936</v>
      </c>
      <c r="CI293" s="11">
        <v>-462.56881335737091</v>
      </c>
      <c r="CJ293" s="11">
        <v>-937.86070290993996</v>
      </c>
      <c r="CK293" s="11">
        <v>-1400.4295162673109</v>
      </c>
      <c r="CM293" s="11">
        <f ca="1"/>
        <v>1</v>
      </c>
      <c r="CN293">
        <v>1</v>
      </c>
      <c r="CO293">
        <v>0.74</v>
      </c>
      <c r="CP293" s="9">
        <v>6480.76</v>
      </c>
      <c r="CQ293" s="9">
        <v>4749.21</v>
      </c>
      <c r="CR293" s="9">
        <v>6480.76</v>
      </c>
      <c r="CS293" s="9">
        <v>6459.37</v>
      </c>
      <c r="CT293">
        <v>96.01</v>
      </c>
      <c r="CU293">
        <v>71.92</v>
      </c>
      <c r="CV293">
        <v>30.95</v>
      </c>
      <c r="CW293">
        <v>25.07</v>
      </c>
      <c r="CX293">
        <v>65.06</v>
      </c>
      <c r="CY293">
        <v>46.85</v>
      </c>
      <c r="DA293">
        <v>-0.790140854</v>
      </c>
      <c r="DB293">
        <v>0.56570681499999997</v>
      </c>
      <c r="DC293">
        <v>-0.790140854</v>
      </c>
      <c r="FK293" s="9"/>
      <c r="FO293">
        <v>1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-3.8302450000000002E-2</v>
      </c>
      <c r="FZ293">
        <v>8.1209990000000003E-3</v>
      </c>
      <c r="GA293">
        <v>0</v>
      </c>
      <c r="GB293">
        <v>0</v>
      </c>
      <c r="GC293">
        <v>0.41666666699999999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-3.8302450000000002E-2</v>
      </c>
      <c r="GZ293">
        <v>8.1209990000000003E-3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267</v>
      </c>
      <c r="J294">
        <v>118</v>
      </c>
      <c r="K294">
        <v>270</v>
      </c>
      <c r="L294">
        <v>202206</v>
      </c>
      <c r="M294">
        <v>103</v>
      </c>
      <c r="N294">
        <v>1</v>
      </c>
      <c r="O294">
        <v>0</v>
      </c>
      <c r="P294">
        <v>6449.8087480000004</v>
      </c>
      <c r="Q294">
        <v>30.947416830000002</v>
      </c>
      <c r="R294">
        <v>64.753555340000005</v>
      </c>
      <c r="S294">
        <v>0</v>
      </c>
      <c r="T294">
        <v>0</v>
      </c>
      <c r="U294">
        <v>0.11990000000000001</v>
      </c>
      <c r="V294">
        <v>120</v>
      </c>
      <c r="W294">
        <v>103</v>
      </c>
      <c r="X294">
        <v>16</v>
      </c>
      <c r="Y294">
        <v>740.5</v>
      </c>
      <c r="Z294">
        <v>11525</v>
      </c>
      <c r="AA294">
        <v>0.39479392600000002</v>
      </c>
      <c r="AB294">
        <v>100.0306693</v>
      </c>
      <c r="AC294">
        <v>0</v>
      </c>
      <c r="AD294">
        <v>1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6449.8087480000004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268</v>
      </c>
      <c r="BG294">
        <v>0</v>
      </c>
      <c r="BH294">
        <v>202206</v>
      </c>
      <c r="BI294">
        <v>270</v>
      </c>
      <c r="BJ294">
        <v>16</v>
      </c>
      <c r="BK294">
        <v>6449.8087480000004</v>
      </c>
      <c r="BL294">
        <v>-100.0306693</v>
      </c>
      <c r="BM294">
        <v>0.11990000000000001</v>
      </c>
      <c r="BN294">
        <v>120</v>
      </c>
      <c r="BO294">
        <v>103</v>
      </c>
      <c r="BP294">
        <v>740.5</v>
      </c>
      <c r="BQ294">
        <v>9</v>
      </c>
      <c r="BR294" s="27">
        <v>0.39</v>
      </c>
      <c r="BS294">
        <v>6</v>
      </c>
      <c r="BU294">
        <v>0</v>
      </c>
      <c r="BV294">
        <v>0</v>
      </c>
      <c r="BY294">
        <v>0</v>
      </c>
      <c r="BZ294" s="9">
        <v>6422.99</v>
      </c>
      <c r="CA294">
        <v>-35.06</v>
      </c>
      <c r="CB294">
        <v>-64.53</v>
      </c>
      <c r="CC294">
        <v>-99.59</v>
      </c>
      <c r="CE294" s="11">
        <v>6415.8812566824536</v>
      </c>
      <c r="CF294" s="11">
        <v>-35.569929960175102</v>
      </c>
      <c r="CG294" s="11">
        <v>-64.460749773204256</v>
      </c>
      <c r="CH294" s="11">
        <v>-100.03067973337936</v>
      </c>
      <c r="CI294" s="11">
        <v>-498.13874331754602</v>
      </c>
      <c r="CJ294" s="11">
        <v>-1002.3214526831442</v>
      </c>
      <c r="CK294" s="11">
        <v>-1500.4601960006903</v>
      </c>
      <c r="CM294" s="11">
        <f ca="1"/>
        <v>1</v>
      </c>
      <c r="CN294">
        <v>1</v>
      </c>
      <c r="CO294">
        <v>0.72</v>
      </c>
      <c r="CP294" s="9">
        <v>6449.81</v>
      </c>
      <c r="CQ294" s="9">
        <v>4621.8</v>
      </c>
      <c r="CR294" s="9">
        <v>6449.81</v>
      </c>
      <c r="CS294" s="9">
        <v>6424.29</v>
      </c>
      <c r="CT294">
        <v>95.7</v>
      </c>
      <c r="CU294">
        <v>70.36</v>
      </c>
      <c r="CV294">
        <v>30.95</v>
      </c>
      <c r="CW294">
        <v>24.77</v>
      </c>
      <c r="CX294">
        <v>64.75</v>
      </c>
      <c r="CY294">
        <v>45.59</v>
      </c>
      <c r="DA294">
        <v>-0.77115891599999997</v>
      </c>
      <c r="DB294">
        <v>0.56537293399999999</v>
      </c>
      <c r="DC294">
        <v>-0.77115891599999997</v>
      </c>
      <c r="FK294" s="9"/>
      <c r="FO294">
        <v>1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-2.209829E-2</v>
      </c>
      <c r="FZ294">
        <v>7.787118E-3</v>
      </c>
      <c r="GA294">
        <v>0</v>
      </c>
      <c r="GB294">
        <v>0</v>
      </c>
      <c r="GC294">
        <v>0.44444444399999999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-2.209829E-2</v>
      </c>
      <c r="GZ294">
        <v>7.787118E-3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267</v>
      </c>
      <c r="J295">
        <v>118</v>
      </c>
      <c r="K295">
        <v>271</v>
      </c>
      <c r="L295">
        <v>202207</v>
      </c>
      <c r="M295">
        <v>102</v>
      </c>
      <c r="N295">
        <v>1</v>
      </c>
      <c r="O295">
        <v>0</v>
      </c>
      <c r="P295">
        <v>6418.8613310000001</v>
      </c>
      <c r="Q295">
        <v>30.947416830000002</v>
      </c>
      <c r="R295">
        <v>64.444339069999998</v>
      </c>
      <c r="S295">
        <v>0</v>
      </c>
      <c r="T295">
        <v>0</v>
      </c>
      <c r="U295">
        <v>0.11990000000000001</v>
      </c>
      <c r="V295">
        <v>120</v>
      </c>
      <c r="W295">
        <v>102</v>
      </c>
      <c r="X295">
        <v>17</v>
      </c>
      <c r="Y295">
        <v>740.5</v>
      </c>
      <c r="Z295">
        <v>11525</v>
      </c>
      <c r="AA295">
        <v>0.39479392600000002</v>
      </c>
      <c r="AB295">
        <v>100.0306693</v>
      </c>
      <c r="AC295">
        <v>0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6418.8613310000001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268</v>
      </c>
      <c r="BG295">
        <v>0</v>
      </c>
      <c r="BH295">
        <v>202207</v>
      </c>
      <c r="BI295">
        <v>271</v>
      </c>
      <c r="BJ295">
        <v>17</v>
      </c>
      <c r="BK295">
        <v>6418.8613310000001</v>
      </c>
      <c r="BL295">
        <v>-100.0306693</v>
      </c>
      <c r="BM295">
        <v>0.11990000000000001</v>
      </c>
      <c r="BN295">
        <v>120</v>
      </c>
      <c r="BO295">
        <v>102</v>
      </c>
      <c r="BP295">
        <v>740.5</v>
      </c>
      <c r="BQ295">
        <v>9</v>
      </c>
      <c r="BR295" s="27">
        <v>0.39</v>
      </c>
      <c r="BS295">
        <v>7</v>
      </c>
      <c r="BU295">
        <v>0</v>
      </c>
      <c r="BV295">
        <v>0</v>
      </c>
      <c r="BY295">
        <v>0</v>
      </c>
      <c r="BZ295" s="9">
        <v>6387.57</v>
      </c>
      <c r="CA295">
        <v>-35.409999999999997</v>
      </c>
      <c r="CB295">
        <v>-64.180000000000007</v>
      </c>
      <c r="CC295">
        <v>-99.59</v>
      </c>
      <c r="CE295" s="11">
        <v>6379.9559238387601</v>
      </c>
      <c r="CF295" s="11">
        <v>-35.925332843693852</v>
      </c>
      <c r="CG295" s="11">
        <v>-64.105346889685507</v>
      </c>
      <c r="CH295" s="11">
        <v>-100.03067973337936</v>
      </c>
      <c r="CI295" s="11">
        <v>-534.06407616123988</v>
      </c>
      <c r="CJ295" s="11">
        <v>-1066.4267995728296</v>
      </c>
      <c r="CK295" s="11">
        <v>-1600.4908757340697</v>
      </c>
      <c r="CM295" s="11">
        <f ca="1"/>
        <v>1</v>
      </c>
      <c r="CN295">
        <v>1</v>
      </c>
      <c r="CO295">
        <v>0.7</v>
      </c>
      <c r="CP295" s="9">
        <v>6418.86</v>
      </c>
      <c r="CQ295" s="9">
        <v>4500.26</v>
      </c>
      <c r="CR295" s="9">
        <v>6418.86</v>
      </c>
      <c r="CS295" s="9">
        <v>6388.97</v>
      </c>
      <c r="CT295">
        <v>95.39</v>
      </c>
      <c r="CU295">
        <v>68.83</v>
      </c>
      <c r="CV295">
        <v>30.95</v>
      </c>
      <c r="CW295">
        <v>24.47</v>
      </c>
      <c r="CX295">
        <v>64.44</v>
      </c>
      <c r="CY295">
        <v>44.35</v>
      </c>
      <c r="DA295">
        <v>-0.740123592</v>
      </c>
      <c r="DB295">
        <v>0.56597050199999999</v>
      </c>
      <c r="DC295">
        <v>-0.740123592</v>
      </c>
      <c r="FK295" s="9"/>
      <c r="FO295">
        <v>1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6.1592549999999998E-3</v>
      </c>
      <c r="FZ295">
        <v>8.3846849999999994E-3</v>
      </c>
      <c r="GA295">
        <v>0</v>
      </c>
      <c r="GB295">
        <v>0</v>
      </c>
      <c r="GC295">
        <v>0.47222222200000002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6.1592549999999998E-3</v>
      </c>
      <c r="GZ295">
        <v>8.3846849999999994E-3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267</v>
      </c>
      <c r="J296">
        <v>118</v>
      </c>
      <c r="K296">
        <v>272</v>
      </c>
      <c r="L296">
        <v>202208</v>
      </c>
      <c r="M296">
        <v>101</v>
      </c>
      <c r="N296">
        <v>1</v>
      </c>
      <c r="O296">
        <v>0</v>
      </c>
      <c r="P296">
        <v>6387.9139139999997</v>
      </c>
      <c r="Q296">
        <v>30.947416830000002</v>
      </c>
      <c r="R296">
        <v>64.135122800000005</v>
      </c>
      <c r="S296">
        <v>0</v>
      </c>
      <c r="T296">
        <v>0</v>
      </c>
      <c r="U296">
        <v>0.11990000000000001</v>
      </c>
      <c r="V296">
        <v>120</v>
      </c>
      <c r="W296">
        <v>101</v>
      </c>
      <c r="X296">
        <v>18</v>
      </c>
      <c r="Y296">
        <v>740.5</v>
      </c>
      <c r="Z296">
        <v>11525</v>
      </c>
      <c r="AA296">
        <v>0.39479392600000002</v>
      </c>
      <c r="AB296">
        <v>100.0306693</v>
      </c>
      <c r="AC296">
        <v>0</v>
      </c>
      <c r="AD296">
        <v>1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6387.9139139999997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268</v>
      </c>
      <c r="BG296">
        <v>0</v>
      </c>
      <c r="BH296">
        <v>202208</v>
      </c>
      <c r="BI296">
        <v>272</v>
      </c>
      <c r="BJ296">
        <v>18</v>
      </c>
      <c r="BK296">
        <v>6387.9139139999997</v>
      </c>
      <c r="BL296">
        <v>-100.0306693</v>
      </c>
      <c r="BM296">
        <v>0.11990000000000001</v>
      </c>
      <c r="BN296">
        <v>120</v>
      </c>
      <c r="BO296">
        <v>101</v>
      </c>
      <c r="BP296">
        <v>740.5</v>
      </c>
      <c r="BQ296">
        <v>10</v>
      </c>
      <c r="BR296" s="27">
        <v>0.39</v>
      </c>
      <c r="BS296">
        <v>8</v>
      </c>
      <c r="BU296">
        <v>0</v>
      </c>
      <c r="BV296">
        <v>0</v>
      </c>
      <c r="BY296">
        <v>0</v>
      </c>
      <c r="BZ296" s="9">
        <v>6351.81</v>
      </c>
      <c r="CA296">
        <v>-35.770000000000003</v>
      </c>
      <c r="CB296">
        <v>-63.82</v>
      </c>
      <c r="CC296">
        <v>-99.59</v>
      </c>
      <c r="CE296" s="11">
        <v>6343.6716370444028</v>
      </c>
      <c r="CF296" s="11">
        <v>-36.284286794357087</v>
      </c>
      <c r="CG296" s="11">
        <v>-63.746392939022272</v>
      </c>
      <c r="CH296" s="11">
        <v>-100.03067973337936</v>
      </c>
      <c r="CI296" s="11">
        <v>-570.34836295559694</v>
      </c>
      <c r="CJ296" s="11">
        <v>-1130.173192511852</v>
      </c>
      <c r="CK296" s="11">
        <v>-1700.5215554674492</v>
      </c>
      <c r="CM296" s="11">
        <f ca="1"/>
        <v>1</v>
      </c>
      <c r="CN296">
        <v>1</v>
      </c>
      <c r="CO296">
        <v>0.69</v>
      </c>
      <c r="CP296" s="9">
        <v>6387.91</v>
      </c>
      <c r="CQ296" s="9">
        <v>4386.29</v>
      </c>
      <c r="CR296" s="9">
        <v>6387.91</v>
      </c>
      <c r="CS296" s="9">
        <v>6353.14</v>
      </c>
      <c r="CT296">
        <v>95.08</v>
      </c>
      <c r="CU296">
        <v>67.650000000000006</v>
      </c>
      <c r="CV296">
        <v>30.95</v>
      </c>
      <c r="CW296">
        <v>24.29</v>
      </c>
      <c r="CX296">
        <v>64.14</v>
      </c>
      <c r="CY296">
        <v>43.35</v>
      </c>
      <c r="DA296">
        <v>-0.74542207800000004</v>
      </c>
      <c r="DB296">
        <v>0.56738502899999999</v>
      </c>
      <c r="DC296">
        <v>-0.74542207800000004</v>
      </c>
      <c r="FK296" s="9"/>
      <c r="FO296">
        <v>1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-1.917008E-3</v>
      </c>
      <c r="FZ296">
        <v>9.7992119999999999E-3</v>
      </c>
      <c r="GA296">
        <v>0</v>
      </c>
      <c r="GB296">
        <v>0</v>
      </c>
      <c r="GC296">
        <v>0.5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-1.917008E-3</v>
      </c>
      <c r="GZ296">
        <v>9.7992119999999999E-3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267</v>
      </c>
      <c r="J297">
        <v>118</v>
      </c>
      <c r="K297">
        <v>273</v>
      </c>
      <c r="L297">
        <v>202209</v>
      </c>
      <c r="M297">
        <v>100</v>
      </c>
      <c r="N297">
        <v>1</v>
      </c>
      <c r="O297">
        <v>0</v>
      </c>
      <c r="P297">
        <v>6356.9664970000003</v>
      </c>
      <c r="Q297">
        <v>30.947416830000002</v>
      </c>
      <c r="R297">
        <v>63.825906519999997</v>
      </c>
      <c r="S297">
        <v>0</v>
      </c>
      <c r="T297">
        <v>0</v>
      </c>
      <c r="U297">
        <v>0.11990000000000001</v>
      </c>
      <c r="V297">
        <v>120</v>
      </c>
      <c r="W297">
        <v>100</v>
      </c>
      <c r="X297">
        <v>19</v>
      </c>
      <c r="Y297">
        <v>740.5</v>
      </c>
      <c r="Z297">
        <v>11525</v>
      </c>
      <c r="AA297">
        <v>0.39479392600000002</v>
      </c>
      <c r="AB297">
        <v>100.0306693</v>
      </c>
      <c r="AC297">
        <v>0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6356.9664970000003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268</v>
      </c>
      <c r="BG297">
        <v>0</v>
      </c>
      <c r="BH297">
        <v>202209</v>
      </c>
      <c r="BI297">
        <v>273</v>
      </c>
      <c r="BJ297">
        <v>19</v>
      </c>
      <c r="BK297">
        <v>6356.9664970000003</v>
      </c>
      <c r="BL297">
        <v>-100.0306693</v>
      </c>
      <c r="BM297">
        <v>0.11990000000000001</v>
      </c>
      <c r="BN297">
        <v>120</v>
      </c>
      <c r="BO297">
        <v>100</v>
      </c>
      <c r="BP297">
        <v>740.5</v>
      </c>
      <c r="BQ297">
        <v>10</v>
      </c>
      <c r="BR297" s="27">
        <v>0.39</v>
      </c>
      <c r="BS297">
        <v>9</v>
      </c>
      <c r="BU297">
        <v>0</v>
      </c>
      <c r="BV297">
        <v>0</v>
      </c>
      <c r="BY297">
        <v>0</v>
      </c>
      <c r="BZ297" s="9">
        <v>6315.68</v>
      </c>
      <c r="CA297">
        <v>-36.119999999999997</v>
      </c>
      <c r="CB297">
        <v>-63.47</v>
      </c>
      <c r="CC297">
        <v>-99.59</v>
      </c>
      <c r="CE297" s="11">
        <v>6307.0248097511585</v>
      </c>
      <c r="CF297" s="11">
        <v>-36.646827293244037</v>
      </c>
      <c r="CG297" s="11">
        <v>-63.383852440135321</v>
      </c>
      <c r="CH297" s="11">
        <v>-100.03067973337936</v>
      </c>
      <c r="CI297" s="11">
        <v>-606.99519024884103</v>
      </c>
      <c r="CJ297" s="11">
        <v>-1193.5570449519873</v>
      </c>
      <c r="CK297" s="11">
        <v>-1800.5522352008286</v>
      </c>
      <c r="CM297" s="11">
        <f ca="1"/>
        <v>1</v>
      </c>
      <c r="CN297">
        <v>1</v>
      </c>
      <c r="CO297">
        <v>0.68</v>
      </c>
      <c r="CP297" s="9">
        <v>6356.97</v>
      </c>
      <c r="CQ297" s="9">
        <v>4275.5200000000004</v>
      </c>
      <c r="CR297" s="9">
        <v>6356.97</v>
      </c>
      <c r="CS297" s="9">
        <v>6316.94</v>
      </c>
      <c r="CT297">
        <v>94.77</v>
      </c>
      <c r="CU297">
        <v>66.39</v>
      </c>
      <c r="CV297">
        <v>30.95</v>
      </c>
      <c r="CW297">
        <v>24.08</v>
      </c>
      <c r="CX297">
        <v>63.83</v>
      </c>
      <c r="CY297">
        <v>42.31</v>
      </c>
      <c r="DA297">
        <v>-0.62566572099999995</v>
      </c>
      <c r="DB297">
        <v>0.56650617700000006</v>
      </c>
      <c r="DC297">
        <v>-0.62566572099999995</v>
      </c>
      <c r="FK297" s="9"/>
      <c r="FO297">
        <v>1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0.115061571</v>
      </c>
      <c r="FZ297">
        <v>8.9203600000000004E-3</v>
      </c>
      <c r="GA297">
        <v>0</v>
      </c>
      <c r="GB297">
        <v>0</v>
      </c>
      <c r="GC297">
        <v>0.52777777800000003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0.115061571</v>
      </c>
      <c r="GZ297">
        <v>8.9203600000000004E-3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267</v>
      </c>
      <c r="J298">
        <v>118</v>
      </c>
      <c r="K298">
        <v>274</v>
      </c>
      <c r="L298">
        <v>202210</v>
      </c>
      <c r="M298">
        <v>99</v>
      </c>
      <c r="N298">
        <v>1</v>
      </c>
      <c r="O298">
        <v>0</v>
      </c>
      <c r="P298">
        <v>6326.01908</v>
      </c>
      <c r="Q298">
        <v>30.947416830000002</v>
      </c>
      <c r="R298">
        <v>63.516690250000003</v>
      </c>
      <c r="S298">
        <v>0</v>
      </c>
      <c r="T298">
        <v>0</v>
      </c>
      <c r="U298">
        <v>0.11990000000000001</v>
      </c>
      <c r="V298">
        <v>120</v>
      </c>
      <c r="W298">
        <v>99</v>
      </c>
      <c r="X298">
        <v>20</v>
      </c>
      <c r="Y298">
        <v>740.5</v>
      </c>
      <c r="Z298">
        <v>11525</v>
      </c>
      <c r="AA298">
        <v>0.39479392600000002</v>
      </c>
      <c r="AB298">
        <v>100.0306693</v>
      </c>
      <c r="AC298">
        <v>0</v>
      </c>
      <c r="AD298">
        <v>1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6326.01908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268</v>
      </c>
      <c r="BG298">
        <v>0</v>
      </c>
      <c r="BH298">
        <v>202210</v>
      </c>
      <c r="BI298">
        <v>274</v>
      </c>
      <c r="BJ298">
        <v>20</v>
      </c>
      <c r="BK298">
        <v>6326.01908</v>
      </c>
      <c r="BL298">
        <v>-100.0306693</v>
      </c>
      <c r="BM298">
        <v>0.11990000000000001</v>
      </c>
      <c r="BN298">
        <v>120</v>
      </c>
      <c r="BO298">
        <v>99</v>
      </c>
      <c r="BP298">
        <v>740.5</v>
      </c>
      <c r="BQ298">
        <v>10</v>
      </c>
      <c r="BR298" s="27">
        <v>0.39</v>
      </c>
      <c r="BS298">
        <v>10</v>
      </c>
      <c r="BU298">
        <v>0</v>
      </c>
      <c r="BV298">
        <v>0</v>
      </c>
      <c r="BY298">
        <v>0</v>
      </c>
      <c r="BZ298" s="9">
        <v>6279.2</v>
      </c>
      <c r="CA298">
        <v>-36.49</v>
      </c>
      <c r="CB298">
        <v>-63.1</v>
      </c>
      <c r="CC298">
        <v>-99.59</v>
      </c>
      <c r="CE298" s="11">
        <v>6270.0118195752093</v>
      </c>
      <c r="CF298" s="11">
        <v>-37.012990175949035</v>
      </c>
      <c r="CG298" s="11">
        <v>-63.017689557430323</v>
      </c>
      <c r="CH298" s="11">
        <v>-100.03067973337936</v>
      </c>
      <c r="CI298" s="11">
        <v>-644.00818042479011</v>
      </c>
      <c r="CJ298" s="11">
        <v>-1256.5747345094176</v>
      </c>
      <c r="CK298" s="11">
        <v>-1900.5829149342078</v>
      </c>
      <c r="CM298" s="11">
        <f ca="1"/>
        <v>1</v>
      </c>
      <c r="CN298">
        <v>1</v>
      </c>
      <c r="CO298">
        <v>0.66</v>
      </c>
      <c r="CP298" s="9">
        <v>6326.02</v>
      </c>
      <c r="CQ298" s="9">
        <v>4169.22</v>
      </c>
      <c r="CR298" s="9">
        <v>6326.02</v>
      </c>
      <c r="CS298" s="9">
        <v>6280.42</v>
      </c>
      <c r="CT298">
        <v>94.46</v>
      </c>
      <c r="CU298">
        <v>65.09</v>
      </c>
      <c r="CV298">
        <v>30.95</v>
      </c>
      <c r="CW298">
        <v>23.84</v>
      </c>
      <c r="CX298">
        <v>63.52</v>
      </c>
      <c r="CY298">
        <v>41.25</v>
      </c>
      <c r="DA298">
        <v>-0.55926923900000003</v>
      </c>
      <c r="DB298">
        <v>0.56662318</v>
      </c>
      <c r="DC298">
        <v>-0.55926923900000003</v>
      </c>
      <c r="FK298" s="9"/>
      <c r="FO298">
        <v>1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0.178680275</v>
      </c>
      <c r="FZ298">
        <v>9.0373629999999996E-3</v>
      </c>
      <c r="GA298">
        <v>0</v>
      </c>
      <c r="GB298">
        <v>0</v>
      </c>
      <c r="GC298">
        <v>0.55555555599999995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0.178680275</v>
      </c>
      <c r="GZ298">
        <v>9.0373629999999996E-3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267</v>
      </c>
      <c r="J299">
        <v>118</v>
      </c>
      <c r="K299">
        <v>275</v>
      </c>
      <c r="L299">
        <v>202211</v>
      </c>
      <c r="M299">
        <v>98</v>
      </c>
      <c r="N299">
        <v>1</v>
      </c>
      <c r="O299">
        <v>0</v>
      </c>
      <c r="P299">
        <v>6295.0716629999997</v>
      </c>
      <c r="Q299">
        <v>30.947416830000002</v>
      </c>
      <c r="R299">
        <v>63.207473980000003</v>
      </c>
      <c r="S299">
        <v>0</v>
      </c>
      <c r="T299">
        <v>0</v>
      </c>
      <c r="U299">
        <v>0.11990000000000001</v>
      </c>
      <c r="V299">
        <v>120</v>
      </c>
      <c r="W299">
        <v>98</v>
      </c>
      <c r="X299">
        <v>21</v>
      </c>
      <c r="Y299">
        <v>740.5</v>
      </c>
      <c r="Z299">
        <v>11525</v>
      </c>
      <c r="AA299">
        <v>0.39479392600000002</v>
      </c>
      <c r="AB299">
        <v>100.0306693</v>
      </c>
      <c r="AC299">
        <v>0</v>
      </c>
      <c r="AD299">
        <v>1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6295.0716629999997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268</v>
      </c>
      <c r="BG299">
        <v>0</v>
      </c>
      <c r="BH299">
        <v>202211</v>
      </c>
      <c r="BI299">
        <v>275</v>
      </c>
      <c r="BJ299">
        <v>21</v>
      </c>
      <c r="BK299">
        <v>6295.0716629999997</v>
      </c>
      <c r="BL299">
        <v>-100.0306693</v>
      </c>
      <c r="BM299">
        <v>0.11990000000000001</v>
      </c>
      <c r="BN299">
        <v>120</v>
      </c>
      <c r="BO299">
        <v>98</v>
      </c>
      <c r="BP299">
        <v>740.5</v>
      </c>
      <c r="BQ299">
        <v>10</v>
      </c>
      <c r="BR299" s="27">
        <v>0.39</v>
      </c>
      <c r="BS299">
        <v>11</v>
      </c>
      <c r="BU299">
        <v>0</v>
      </c>
      <c r="BV299">
        <v>0</v>
      </c>
      <c r="BY299">
        <v>0</v>
      </c>
      <c r="BZ299" s="9">
        <v>6242.35</v>
      </c>
      <c r="CA299">
        <v>-36.85</v>
      </c>
      <c r="CB299">
        <v>-62.74</v>
      </c>
      <c r="CC299">
        <v>-99.59</v>
      </c>
      <c r="CE299" s="11">
        <v>6232.6290079390856</v>
      </c>
      <c r="CF299" s="11">
        <v>-37.382811636123726</v>
      </c>
      <c r="CG299" s="11">
        <v>-62.647868097255632</v>
      </c>
      <c r="CH299" s="11">
        <v>-100.03067973337936</v>
      </c>
      <c r="CI299" s="11">
        <v>-681.39099206091385</v>
      </c>
      <c r="CJ299" s="11">
        <v>-1319.2226026066733</v>
      </c>
      <c r="CK299" s="11">
        <v>-2000.6135946675872</v>
      </c>
      <c r="CM299" s="11">
        <f ca="1"/>
        <v>1</v>
      </c>
      <c r="CN299">
        <v>1</v>
      </c>
      <c r="CO299">
        <v>0.65</v>
      </c>
      <c r="CP299" s="9">
        <v>6295.07</v>
      </c>
      <c r="CQ299" s="9">
        <v>4068.08</v>
      </c>
      <c r="CR299" s="9">
        <v>6295.07</v>
      </c>
      <c r="CS299" s="9">
        <v>6243.6</v>
      </c>
      <c r="CT299">
        <v>94.15</v>
      </c>
      <c r="CU299">
        <v>63.91</v>
      </c>
      <c r="CV299">
        <v>30.95</v>
      </c>
      <c r="CW299">
        <v>23.65</v>
      </c>
      <c r="CX299">
        <v>63.21</v>
      </c>
      <c r="CY299">
        <v>40.26</v>
      </c>
      <c r="DA299">
        <v>-0.74324864099999999</v>
      </c>
      <c r="DB299">
        <v>0.56532465300000001</v>
      </c>
      <c r="DC299">
        <v>-0.74324864099999999</v>
      </c>
      <c r="FK299" s="9"/>
      <c r="FO299">
        <v>1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-8.0769039999999993E-3</v>
      </c>
      <c r="FZ299">
        <v>7.7388370000000001E-3</v>
      </c>
      <c r="GA299">
        <v>0</v>
      </c>
      <c r="GB299">
        <v>0</v>
      </c>
      <c r="GC299">
        <v>0.58333333300000001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-8.0769039999999993E-3</v>
      </c>
      <c r="GZ299">
        <v>7.7388370000000001E-3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267</v>
      </c>
      <c r="J300">
        <v>118</v>
      </c>
      <c r="K300">
        <v>276</v>
      </c>
      <c r="L300">
        <v>202212</v>
      </c>
      <c r="M300">
        <v>97</v>
      </c>
      <c r="N300">
        <v>1</v>
      </c>
      <c r="O300">
        <v>0</v>
      </c>
      <c r="P300">
        <v>6264.1242469999997</v>
      </c>
      <c r="Q300">
        <v>30.947416830000002</v>
      </c>
      <c r="R300">
        <v>62.898257700000002</v>
      </c>
      <c r="S300">
        <v>0</v>
      </c>
      <c r="T300">
        <v>0</v>
      </c>
      <c r="U300">
        <v>0.11990000000000001</v>
      </c>
      <c r="V300">
        <v>120</v>
      </c>
      <c r="W300">
        <v>97</v>
      </c>
      <c r="X300">
        <v>22</v>
      </c>
      <c r="Y300">
        <v>740.5</v>
      </c>
      <c r="Z300">
        <v>11525</v>
      </c>
      <c r="AA300">
        <v>0.39479392600000002</v>
      </c>
      <c r="AB300">
        <v>100.0306693</v>
      </c>
      <c r="AC300">
        <v>0</v>
      </c>
      <c r="AD300">
        <v>1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6264.1242469999997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268</v>
      </c>
      <c r="BG300">
        <v>0</v>
      </c>
      <c r="BH300">
        <v>202212</v>
      </c>
      <c r="BI300">
        <v>276</v>
      </c>
      <c r="BJ300">
        <v>22</v>
      </c>
      <c r="BK300">
        <v>6264.1242469999997</v>
      </c>
      <c r="BL300">
        <v>-100.0306693</v>
      </c>
      <c r="BM300">
        <v>0.11990000000000001</v>
      </c>
      <c r="BN300">
        <v>120</v>
      </c>
      <c r="BO300">
        <v>97</v>
      </c>
      <c r="BP300">
        <v>740.5</v>
      </c>
      <c r="BQ300">
        <v>10</v>
      </c>
      <c r="BR300" s="27">
        <v>0.39</v>
      </c>
      <c r="BS300">
        <v>12</v>
      </c>
      <c r="BU300">
        <v>0</v>
      </c>
      <c r="BV300">
        <v>0</v>
      </c>
      <c r="BY300">
        <v>0</v>
      </c>
      <c r="BZ300" s="9">
        <v>6205.13</v>
      </c>
      <c r="CA300">
        <v>-37.22</v>
      </c>
      <c r="CB300">
        <v>-62.37</v>
      </c>
      <c r="CC300">
        <v>-99.59</v>
      </c>
      <c r="CE300" s="11">
        <v>6194.8726797100308</v>
      </c>
      <c r="CF300" s="11">
        <v>-37.756328229054667</v>
      </c>
      <c r="CG300" s="11">
        <v>-62.274351504324692</v>
      </c>
      <c r="CH300" s="11">
        <v>-100.03067973337936</v>
      </c>
      <c r="CI300" s="11">
        <v>-719.14732028996855</v>
      </c>
      <c r="CJ300" s="11">
        <v>-1381.4969541109979</v>
      </c>
      <c r="CK300" s="11">
        <v>-2100.6442744009669</v>
      </c>
      <c r="CM300" s="11">
        <f ca="1"/>
        <v>1</v>
      </c>
      <c r="CN300">
        <v>1</v>
      </c>
      <c r="CO300">
        <v>0.64</v>
      </c>
      <c r="CP300" s="9">
        <v>6264.12</v>
      </c>
      <c r="CQ300" s="9">
        <v>3967.45</v>
      </c>
      <c r="CR300" s="9">
        <v>6264.12</v>
      </c>
      <c r="CS300" s="9">
        <v>6206.4</v>
      </c>
      <c r="CT300">
        <v>93.85</v>
      </c>
      <c r="CU300">
        <v>62.66</v>
      </c>
      <c r="CV300">
        <v>30.95</v>
      </c>
      <c r="CW300">
        <v>23.41</v>
      </c>
      <c r="CX300">
        <v>62.9</v>
      </c>
      <c r="CY300">
        <v>39.24</v>
      </c>
      <c r="DA300">
        <v>-0.55721506200000004</v>
      </c>
      <c r="DB300">
        <v>0.56498862699999997</v>
      </c>
      <c r="DC300">
        <v>-0.55721506200000004</v>
      </c>
      <c r="FK300" s="9"/>
      <c r="FO300">
        <v>1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0.175178897</v>
      </c>
      <c r="FZ300">
        <v>7.4028100000000001E-3</v>
      </c>
      <c r="GA300">
        <v>0</v>
      </c>
      <c r="GB300">
        <v>0</v>
      </c>
      <c r="GC300">
        <v>0.61111111100000004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0.175178897</v>
      </c>
      <c r="GZ300">
        <v>7.4028100000000001E-3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267</v>
      </c>
      <c r="J301">
        <v>118</v>
      </c>
      <c r="K301">
        <v>277</v>
      </c>
      <c r="L301">
        <v>202301</v>
      </c>
      <c r="M301">
        <v>96</v>
      </c>
      <c r="N301">
        <v>1</v>
      </c>
      <c r="O301">
        <v>0</v>
      </c>
      <c r="P301">
        <v>6233.1768300000003</v>
      </c>
      <c r="Q301">
        <v>30.947416830000002</v>
      </c>
      <c r="R301">
        <v>62.589041430000002</v>
      </c>
      <c r="S301">
        <v>0</v>
      </c>
      <c r="T301">
        <v>0</v>
      </c>
      <c r="U301">
        <v>0.11990000000000001</v>
      </c>
      <c r="V301">
        <v>120</v>
      </c>
      <c r="W301">
        <v>96</v>
      </c>
      <c r="X301">
        <v>23</v>
      </c>
      <c r="Y301">
        <v>740.5</v>
      </c>
      <c r="Z301">
        <v>11525</v>
      </c>
      <c r="AA301">
        <v>0.39479392600000002</v>
      </c>
      <c r="AB301">
        <v>100.0306693</v>
      </c>
      <c r="AC301">
        <v>0</v>
      </c>
      <c r="AD301">
        <v>1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6233.1768300000003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268</v>
      </c>
      <c r="BG301">
        <v>0</v>
      </c>
      <c r="BH301">
        <v>202301</v>
      </c>
      <c r="BI301">
        <v>277</v>
      </c>
      <c r="BJ301">
        <v>23</v>
      </c>
      <c r="BK301">
        <v>6233.1768300000003</v>
      </c>
      <c r="BL301">
        <v>-100.0306693</v>
      </c>
      <c r="BM301">
        <v>0.11990000000000001</v>
      </c>
      <c r="BN301">
        <v>120</v>
      </c>
      <c r="BO301">
        <v>96</v>
      </c>
      <c r="BP301">
        <v>740.5</v>
      </c>
      <c r="BQ301">
        <v>10</v>
      </c>
      <c r="BR301" s="27">
        <v>0.39</v>
      </c>
      <c r="BS301">
        <v>1</v>
      </c>
      <c r="BU301">
        <v>0</v>
      </c>
      <c r="BV301">
        <v>0</v>
      </c>
      <c r="BY301">
        <v>0</v>
      </c>
      <c r="BZ301" s="9">
        <v>6167.54</v>
      </c>
      <c r="CA301">
        <v>-37.590000000000003</v>
      </c>
      <c r="CB301">
        <v>-62</v>
      </c>
      <c r="CC301">
        <v>-99.59</v>
      </c>
      <c r="CE301" s="11">
        <v>6156.7391028347538</v>
      </c>
      <c r="CF301" s="11">
        <v>-38.133576875276638</v>
      </c>
      <c r="CG301" s="11">
        <v>-61.89710285810272</v>
      </c>
      <c r="CH301" s="11">
        <v>-100.03067973337936</v>
      </c>
      <c r="CI301" s="11">
        <v>-757.28089716524516</v>
      </c>
      <c r="CJ301" s="11">
        <v>-1443.3940569691006</v>
      </c>
      <c r="CK301" s="11">
        <v>-2200.6749541343461</v>
      </c>
      <c r="CM301" s="11">
        <f ca="1"/>
        <v>1</v>
      </c>
      <c r="CN301">
        <v>1</v>
      </c>
      <c r="CO301">
        <v>0.63</v>
      </c>
      <c r="CP301" s="9">
        <v>6233.18</v>
      </c>
      <c r="CQ301" s="9">
        <v>3867.78</v>
      </c>
      <c r="CR301" s="9">
        <v>6233.18</v>
      </c>
      <c r="CS301" s="9">
        <v>6168.72</v>
      </c>
      <c r="CT301">
        <v>93.54</v>
      </c>
      <c r="CU301">
        <v>61.58</v>
      </c>
      <c r="CV301">
        <v>30.95</v>
      </c>
      <c r="CW301">
        <v>23.24</v>
      </c>
      <c r="CX301">
        <v>62.59</v>
      </c>
      <c r="CY301">
        <v>38.340000000000003</v>
      </c>
      <c r="DA301">
        <v>-0.89676963799999998</v>
      </c>
      <c r="DB301">
        <v>0.56606114900000004</v>
      </c>
      <c r="DC301">
        <v>-0.89676963799999998</v>
      </c>
      <c r="FK301" s="9"/>
      <c r="FO301">
        <v>1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-0.16715345700000001</v>
      </c>
      <c r="FZ301">
        <v>8.4753320000000004E-3</v>
      </c>
      <c r="GA301">
        <v>0</v>
      </c>
      <c r="GB301">
        <v>0</v>
      </c>
      <c r="GC301">
        <v>0.63888888899999996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-0.16715345700000001</v>
      </c>
      <c r="GZ301">
        <v>8.4753320000000004E-3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267</v>
      </c>
      <c r="J302">
        <v>118</v>
      </c>
      <c r="K302">
        <v>278</v>
      </c>
      <c r="L302">
        <v>202302</v>
      </c>
      <c r="M302">
        <v>95</v>
      </c>
      <c r="N302">
        <v>1</v>
      </c>
      <c r="O302">
        <v>0</v>
      </c>
      <c r="P302">
        <v>6202.229413</v>
      </c>
      <c r="Q302">
        <v>30.947416830000002</v>
      </c>
      <c r="R302">
        <v>62.279825160000001</v>
      </c>
      <c r="S302">
        <v>0</v>
      </c>
      <c r="T302">
        <v>0</v>
      </c>
      <c r="U302">
        <v>0.11990000000000001</v>
      </c>
      <c r="V302">
        <v>120</v>
      </c>
      <c r="W302">
        <v>95</v>
      </c>
      <c r="X302">
        <v>24</v>
      </c>
      <c r="Y302">
        <v>740.5</v>
      </c>
      <c r="Z302">
        <v>11525</v>
      </c>
      <c r="AA302">
        <v>0.39479392600000002</v>
      </c>
      <c r="AB302">
        <v>100.0306693</v>
      </c>
      <c r="AC302">
        <v>0</v>
      </c>
      <c r="AD302">
        <v>1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6202.229413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268</v>
      </c>
      <c r="BG302">
        <v>0</v>
      </c>
      <c r="BH302">
        <v>202302</v>
      </c>
      <c r="BI302">
        <v>278</v>
      </c>
      <c r="BJ302">
        <v>24</v>
      </c>
      <c r="BK302">
        <v>6202.229413</v>
      </c>
      <c r="BL302">
        <v>-100.0306693</v>
      </c>
      <c r="BM302">
        <v>0.11990000000000001</v>
      </c>
      <c r="BN302">
        <v>120</v>
      </c>
      <c r="BO302">
        <v>95</v>
      </c>
      <c r="BP302">
        <v>740.5</v>
      </c>
      <c r="BQ302">
        <v>11</v>
      </c>
      <c r="BR302" s="27">
        <v>0.39</v>
      </c>
      <c r="BS302">
        <v>2</v>
      </c>
      <c r="BU302">
        <v>0</v>
      </c>
      <c r="BV302">
        <v>0</v>
      </c>
      <c r="BY302">
        <v>0</v>
      </c>
      <c r="BZ302" s="9">
        <v>6129.57</v>
      </c>
      <c r="CA302">
        <v>-37.97</v>
      </c>
      <c r="CB302">
        <v>-61.62</v>
      </c>
      <c r="CC302">
        <v>-99.59</v>
      </c>
      <c r="CE302" s="11">
        <v>6118.2245079705317</v>
      </c>
      <c r="CF302" s="11">
        <v>-38.514594864222111</v>
      </c>
      <c r="CG302" s="11">
        <v>-61.516084869157247</v>
      </c>
      <c r="CH302" s="11">
        <v>-100.03067973337936</v>
      </c>
      <c r="CI302" s="11">
        <v>-795.79549202946725</v>
      </c>
      <c r="CJ302" s="11">
        <v>-1504.9101418382579</v>
      </c>
      <c r="CK302" s="11">
        <v>-2300.7056338677253</v>
      </c>
      <c r="CM302" s="11">
        <f ca="1"/>
        <v>1</v>
      </c>
      <c r="CN302">
        <v>1</v>
      </c>
      <c r="CO302">
        <v>0.62</v>
      </c>
      <c r="CP302" s="9">
        <v>6202.23</v>
      </c>
      <c r="CQ302" s="9">
        <v>3778.53</v>
      </c>
      <c r="CR302" s="9">
        <v>6202.23</v>
      </c>
      <c r="CS302" s="9">
        <v>6130.68</v>
      </c>
      <c r="CT302">
        <v>93.23</v>
      </c>
      <c r="CU302">
        <v>60.61</v>
      </c>
      <c r="CV302">
        <v>30.95</v>
      </c>
      <c r="CW302">
        <v>23.11</v>
      </c>
      <c r="CX302">
        <v>62.28</v>
      </c>
      <c r="CY302">
        <v>37.51</v>
      </c>
      <c r="DA302">
        <v>-0.84518544299999998</v>
      </c>
      <c r="DB302">
        <v>0.566371438</v>
      </c>
      <c r="DC302">
        <v>-0.84518544299999998</v>
      </c>
      <c r="FK302" s="9"/>
      <c r="FO302">
        <v>1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-0.11834704</v>
      </c>
      <c r="FZ302">
        <v>8.7856219999999999E-3</v>
      </c>
      <c r="GA302">
        <v>0</v>
      </c>
      <c r="GB302">
        <v>0</v>
      </c>
      <c r="GC302">
        <v>0.66666666699999999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-0.11834704</v>
      </c>
      <c r="GZ302">
        <v>8.7856219999999999E-3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267</v>
      </c>
      <c r="J303">
        <v>118</v>
      </c>
      <c r="K303">
        <v>279</v>
      </c>
      <c r="L303">
        <v>202303</v>
      </c>
      <c r="M303">
        <v>94</v>
      </c>
      <c r="N303">
        <v>1</v>
      </c>
      <c r="O303">
        <v>0</v>
      </c>
      <c r="P303">
        <v>6171.2819959999997</v>
      </c>
      <c r="Q303">
        <v>30.947416830000002</v>
      </c>
      <c r="R303">
        <v>61.97060888</v>
      </c>
      <c r="S303">
        <v>0</v>
      </c>
      <c r="T303">
        <v>0</v>
      </c>
      <c r="U303">
        <v>0.11990000000000001</v>
      </c>
      <c r="V303">
        <v>120</v>
      </c>
      <c r="W303">
        <v>94</v>
      </c>
      <c r="X303">
        <v>25</v>
      </c>
      <c r="Y303">
        <v>740.5</v>
      </c>
      <c r="Z303">
        <v>11525</v>
      </c>
      <c r="AA303">
        <v>0.39479392600000002</v>
      </c>
      <c r="AB303">
        <v>100.0306693</v>
      </c>
      <c r="AC303">
        <v>0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6171.2819959999997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268</v>
      </c>
      <c r="BG303">
        <v>0</v>
      </c>
      <c r="BH303">
        <v>202303</v>
      </c>
      <c r="BI303">
        <v>279</v>
      </c>
      <c r="BJ303">
        <v>25</v>
      </c>
      <c r="BK303">
        <v>6171.2819959999997</v>
      </c>
      <c r="BL303">
        <v>-100.0306693</v>
      </c>
      <c r="BM303">
        <v>0.11990000000000001</v>
      </c>
      <c r="BN303">
        <v>120</v>
      </c>
      <c r="BO303">
        <v>94</v>
      </c>
      <c r="BP303">
        <v>740.5</v>
      </c>
      <c r="BQ303">
        <v>11</v>
      </c>
      <c r="BR303" s="27">
        <v>0.39</v>
      </c>
      <c r="BS303">
        <v>3</v>
      </c>
      <c r="BU303">
        <v>0</v>
      </c>
      <c r="BV303">
        <v>0</v>
      </c>
      <c r="BY303">
        <v>0</v>
      </c>
      <c r="BZ303" s="9">
        <v>6091.23</v>
      </c>
      <c r="CA303">
        <v>-38.340000000000003</v>
      </c>
      <c r="CB303">
        <v>-61.24</v>
      </c>
      <c r="CC303">
        <v>-99.59</v>
      </c>
      <c r="CE303" s="11">
        <v>6079.3250881126241</v>
      </c>
      <c r="CF303" s="11">
        <v>-38.899419857907134</v>
      </c>
      <c r="CG303" s="11">
        <v>-61.131259875472225</v>
      </c>
      <c r="CH303" s="11">
        <v>-100.03067973337936</v>
      </c>
      <c r="CI303" s="11">
        <v>-834.69491188737436</v>
      </c>
      <c r="CJ303" s="11">
        <v>-1566.0414017137302</v>
      </c>
      <c r="CK303" s="11">
        <v>-2400.7363136011045</v>
      </c>
      <c r="CM303" s="11">
        <f ca="1"/>
        <v>1</v>
      </c>
      <c r="CN303">
        <v>1</v>
      </c>
      <c r="CO303">
        <v>0.61</v>
      </c>
      <c r="CP303" s="9">
        <v>6171.28</v>
      </c>
      <c r="CQ303" s="9">
        <v>3688.89</v>
      </c>
      <c r="CR303" s="9">
        <v>6171.28</v>
      </c>
      <c r="CS303" s="9">
        <v>6092.19</v>
      </c>
      <c r="CT303">
        <v>92.92</v>
      </c>
      <c r="CU303">
        <v>59.56</v>
      </c>
      <c r="CV303">
        <v>30.95</v>
      </c>
      <c r="CW303">
        <v>22.93</v>
      </c>
      <c r="CX303">
        <v>61.97</v>
      </c>
      <c r="CY303">
        <v>36.630000000000003</v>
      </c>
      <c r="DA303">
        <v>-0.73518488599999998</v>
      </c>
      <c r="DB303">
        <v>0.56871213499999995</v>
      </c>
      <c r="DC303">
        <v>-0.73518488599999998</v>
      </c>
      <c r="FK303" s="9"/>
      <c r="FO303">
        <v>1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-1.1124261E-2</v>
      </c>
      <c r="FZ303">
        <v>1.1126319000000001E-2</v>
      </c>
      <c r="GA303">
        <v>0</v>
      </c>
      <c r="GB303">
        <v>0</v>
      </c>
      <c r="GC303">
        <v>0.69444444400000005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-1.1124261E-2</v>
      </c>
      <c r="GZ303">
        <v>1.1126319000000001E-2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267</v>
      </c>
      <c r="J304">
        <v>118</v>
      </c>
      <c r="K304">
        <v>280</v>
      </c>
      <c r="L304">
        <v>202304</v>
      </c>
      <c r="M304">
        <v>93</v>
      </c>
      <c r="N304">
        <v>1</v>
      </c>
      <c r="O304">
        <v>0</v>
      </c>
      <c r="P304">
        <v>6140.3345790000003</v>
      </c>
      <c r="Q304">
        <v>30.947416830000002</v>
      </c>
      <c r="R304">
        <v>61.66139261</v>
      </c>
      <c r="S304">
        <v>0</v>
      </c>
      <c r="T304">
        <v>0</v>
      </c>
      <c r="U304">
        <v>0.11990000000000001</v>
      </c>
      <c r="V304">
        <v>120</v>
      </c>
      <c r="W304">
        <v>93</v>
      </c>
      <c r="X304">
        <v>26</v>
      </c>
      <c r="Y304">
        <v>740.5</v>
      </c>
      <c r="Z304">
        <v>11525</v>
      </c>
      <c r="AA304">
        <v>0.39479392600000002</v>
      </c>
      <c r="AB304">
        <v>100.0306693</v>
      </c>
      <c r="AC304">
        <v>0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6140.3345790000003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268</v>
      </c>
      <c r="BG304">
        <v>0</v>
      </c>
      <c r="BH304">
        <v>202304</v>
      </c>
      <c r="BI304">
        <v>280</v>
      </c>
      <c r="BJ304">
        <v>26</v>
      </c>
      <c r="BK304">
        <v>6140.3345790000003</v>
      </c>
      <c r="BL304">
        <v>-100.0306693</v>
      </c>
      <c r="BM304">
        <v>0.11990000000000001</v>
      </c>
      <c r="BN304">
        <v>120</v>
      </c>
      <c r="BO304">
        <v>93</v>
      </c>
      <c r="BP304">
        <v>740.5</v>
      </c>
      <c r="BQ304">
        <v>11</v>
      </c>
      <c r="BR304" s="27">
        <v>0.39</v>
      </c>
      <c r="BS304">
        <v>4</v>
      </c>
      <c r="BU304">
        <v>0</v>
      </c>
      <c r="BV304">
        <v>0</v>
      </c>
      <c r="BY304">
        <v>0</v>
      </c>
      <c r="BZ304" s="9">
        <v>6052.5</v>
      </c>
      <c r="CA304">
        <v>-38.729999999999997</v>
      </c>
      <c r="CB304">
        <v>-60.86</v>
      </c>
      <c r="CC304">
        <v>-99.59</v>
      </c>
      <c r="CE304" s="11">
        <v>6040.03699821797</v>
      </c>
      <c r="CF304" s="11">
        <v>-39.288089894654057</v>
      </c>
      <c r="CG304" s="11">
        <v>-60.742589838725301</v>
      </c>
      <c r="CH304" s="11">
        <v>-100.03067973337936</v>
      </c>
      <c r="CI304" s="11">
        <v>-873.9830017820284</v>
      </c>
      <c r="CJ304" s="11">
        <v>-1626.7839915524555</v>
      </c>
      <c r="CK304" s="11">
        <v>-2500.7669933344841</v>
      </c>
      <c r="CM304" s="11">
        <f ca="1"/>
        <v>1</v>
      </c>
      <c r="CN304">
        <v>1</v>
      </c>
      <c r="CO304">
        <v>0.6</v>
      </c>
      <c r="CP304" s="9">
        <v>6140.33</v>
      </c>
      <c r="CQ304" s="9">
        <v>3604.87</v>
      </c>
      <c r="CR304" s="9">
        <v>6140.33</v>
      </c>
      <c r="CS304" s="9">
        <v>6053.42</v>
      </c>
      <c r="CT304">
        <v>92.61</v>
      </c>
      <c r="CU304">
        <v>58.61</v>
      </c>
      <c r="CV304">
        <v>30.95</v>
      </c>
      <c r="CW304">
        <v>22.79</v>
      </c>
      <c r="CX304">
        <v>61.66</v>
      </c>
      <c r="CY304">
        <v>35.82</v>
      </c>
      <c r="DA304">
        <v>-0.89961809100000001</v>
      </c>
      <c r="DB304">
        <v>0.56649557800000006</v>
      </c>
      <c r="DC304">
        <v>-0.89961809100000001</v>
      </c>
      <c r="FK304" s="9"/>
      <c r="FO304">
        <v>1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-0.178335243</v>
      </c>
      <c r="FZ304">
        <v>8.9097610000000004E-3</v>
      </c>
      <c r="GA304">
        <v>0</v>
      </c>
      <c r="GB304">
        <v>0</v>
      </c>
      <c r="GC304">
        <v>0.72222222199999997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-0.178335243</v>
      </c>
      <c r="GZ304">
        <v>8.9097610000000004E-3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267</v>
      </c>
      <c r="J305">
        <v>118</v>
      </c>
      <c r="K305">
        <v>281</v>
      </c>
      <c r="L305">
        <v>202305</v>
      </c>
      <c r="M305">
        <v>92</v>
      </c>
      <c r="N305">
        <v>1</v>
      </c>
      <c r="O305">
        <v>0</v>
      </c>
      <c r="P305">
        <v>6109.387162</v>
      </c>
      <c r="Q305">
        <v>30.947416830000002</v>
      </c>
      <c r="R305">
        <v>61.35217634</v>
      </c>
      <c r="S305">
        <v>0</v>
      </c>
      <c r="T305">
        <v>0</v>
      </c>
      <c r="U305">
        <v>0.11990000000000001</v>
      </c>
      <c r="V305">
        <v>120</v>
      </c>
      <c r="W305">
        <v>92</v>
      </c>
      <c r="X305">
        <v>27</v>
      </c>
      <c r="Y305">
        <v>740.5</v>
      </c>
      <c r="Z305">
        <v>11525</v>
      </c>
      <c r="AA305">
        <v>0.39479392600000002</v>
      </c>
      <c r="AB305">
        <v>100.0306693</v>
      </c>
      <c r="AC305">
        <v>0</v>
      </c>
      <c r="AD305">
        <v>1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6109.387162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268</v>
      </c>
      <c r="BG305">
        <v>0</v>
      </c>
      <c r="BH305">
        <v>202305</v>
      </c>
      <c r="BI305">
        <v>281</v>
      </c>
      <c r="BJ305">
        <v>27</v>
      </c>
      <c r="BK305">
        <v>6109.387162</v>
      </c>
      <c r="BL305">
        <v>-100.0306693</v>
      </c>
      <c r="BM305">
        <v>0.11990000000000001</v>
      </c>
      <c r="BN305">
        <v>120</v>
      </c>
      <c r="BO305">
        <v>92</v>
      </c>
      <c r="BP305">
        <v>740.5</v>
      </c>
      <c r="BQ305">
        <v>11</v>
      </c>
      <c r="BR305" s="27">
        <v>0.39</v>
      </c>
      <c r="BS305">
        <v>5</v>
      </c>
      <c r="BU305">
        <v>0</v>
      </c>
      <c r="BV305">
        <v>0</v>
      </c>
      <c r="BY305">
        <v>0</v>
      </c>
      <c r="BZ305" s="9">
        <v>6013.39</v>
      </c>
      <c r="CA305">
        <v>-39.11</v>
      </c>
      <c r="CB305">
        <v>-60.47</v>
      </c>
      <c r="CC305">
        <v>-99.59</v>
      </c>
      <c r="CE305" s="11">
        <v>6000.3563548251186</v>
      </c>
      <c r="CF305" s="11">
        <v>-39.680643392851479</v>
      </c>
      <c r="CG305" s="11">
        <v>-60.350036340527879</v>
      </c>
      <c r="CH305" s="11">
        <v>-100.03067973337936</v>
      </c>
      <c r="CI305" s="11">
        <v>-913.66364517487989</v>
      </c>
      <c r="CJ305" s="11">
        <v>-1687.1340278929833</v>
      </c>
      <c r="CK305" s="11">
        <v>-2600.7976730678633</v>
      </c>
      <c r="CM305" s="11">
        <f ca="1"/>
        <v>1</v>
      </c>
      <c r="CN305">
        <v>1</v>
      </c>
      <c r="CO305">
        <v>0.59</v>
      </c>
      <c r="CP305" s="9">
        <v>6109.39</v>
      </c>
      <c r="CQ305" s="9">
        <v>3523.19</v>
      </c>
      <c r="CR305" s="9">
        <v>6109.39</v>
      </c>
      <c r="CS305" s="9">
        <v>6014.31</v>
      </c>
      <c r="CT305">
        <v>92.3</v>
      </c>
      <c r="CU305">
        <v>57.63</v>
      </c>
      <c r="CV305">
        <v>30.95</v>
      </c>
      <c r="CW305">
        <v>22.63</v>
      </c>
      <c r="CX305">
        <v>61.35</v>
      </c>
      <c r="CY305">
        <v>34.99</v>
      </c>
      <c r="DA305">
        <v>-0.75680751999999996</v>
      </c>
      <c r="DB305">
        <v>0.56570681499999997</v>
      </c>
      <c r="DC305">
        <v>-0.75680751999999996</v>
      </c>
      <c r="FK305" s="9"/>
      <c r="FO305">
        <v>1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-3.8302450000000002E-2</v>
      </c>
      <c r="FZ305">
        <v>8.1209990000000003E-3</v>
      </c>
      <c r="GA305">
        <v>0</v>
      </c>
      <c r="GB305">
        <v>0</v>
      </c>
      <c r="GC305">
        <v>0.75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-3.8302450000000002E-2</v>
      </c>
      <c r="GZ305">
        <v>8.1209990000000003E-3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267</v>
      </c>
      <c r="J306">
        <v>118</v>
      </c>
      <c r="K306">
        <v>282</v>
      </c>
      <c r="L306">
        <v>202306</v>
      </c>
      <c r="M306">
        <v>91</v>
      </c>
      <c r="N306">
        <v>1</v>
      </c>
      <c r="O306">
        <v>0</v>
      </c>
      <c r="P306">
        <v>6078.439746</v>
      </c>
      <c r="Q306">
        <v>30.947416830000002</v>
      </c>
      <c r="R306">
        <v>61.042960059999999</v>
      </c>
      <c r="S306">
        <v>0</v>
      </c>
      <c r="T306">
        <v>0</v>
      </c>
      <c r="U306">
        <v>0.11990000000000001</v>
      </c>
      <c r="V306">
        <v>120</v>
      </c>
      <c r="W306">
        <v>91</v>
      </c>
      <c r="X306">
        <v>28</v>
      </c>
      <c r="Y306">
        <v>740.5</v>
      </c>
      <c r="Z306">
        <v>11525</v>
      </c>
      <c r="AA306">
        <v>0.39479392600000002</v>
      </c>
      <c r="AB306">
        <v>100.0306693</v>
      </c>
      <c r="AC306">
        <v>0</v>
      </c>
      <c r="AD306">
        <v>1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6078.439746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268</v>
      </c>
      <c r="BG306">
        <v>0</v>
      </c>
      <c r="BH306">
        <v>202306</v>
      </c>
      <c r="BI306">
        <v>282</v>
      </c>
      <c r="BJ306">
        <v>28</v>
      </c>
      <c r="BK306">
        <v>6078.439746</v>
      </c>
      <c r="BL306">
        <v>-100.0306693</v>
      </c>
      <c r="BM306">
        <v>0.11990000000000001</v>
      </c>
      <c r="BN306">
        <v>120</v>
      </c>
      <c r="BO306">
        <v>91</v>
      </c>
      <c r="BP306">
        <v>740.5</v>
      </c>
      <c r="BQ306">
        <v>11</v>
      </c>
      <c r="BR306" s="27">
        <v>0.39</v>
      </c>
      <c r="BS306">
        <v>6</v>
      </c>
      <c r="BU306">
        <v>0</v>
      </c>
      <c r="BV306">
        <v>0</v>
      </c>
      <c r="BY306">
        <v>0</v>
      </c>
      <c r="BZ306" s="9">
        <v>5973.88</v>
      </c>
      <c r="CA306">
        <v>-39.51</v>
      </c>
      <c r="CB306">
        <v>-60.08</v>
      </c>
      <c r="CC306">
        <v>-99.59</v>
      </c>
      <c r="CE306" s="11">
        <v>5960.2792356703667</v>
      </c>
      <c r="CF306" s="11">
        <v>-40.07711915475172</v>
      </c>
      <c r="CG306" s="11">
        <v>-59.953560578627638</v>
      </c>
      <c r="CH306" s="11">
        <v>-100.03067973337936</v>
      </c>
      <c r="CI306" s="11">
        <v>-953.74076432963159</v>
      </c>
      <c r="CJ306" s="11">
        <v>-1747.0875884716111</v>
      </c>
      <c r="CK306" s="11">
        <v>-2700.828352801243</v>
      </c>
      <c r="CM306" s="11">
        <f ca="1"/>
        <v>1</v>
      </c>
      <c r="CN306">
        <v>1</v>
      </c>
      <c r="CO306">
        <v>0.57999999999999996</v>
      </c>
      <c r="CP306" s="9">
        <v>6078.44</v>
      </c>
      <c r="CQ306" s="9">
        <v>3442.37</v>
      </c>
      <c r="CR306" s="9">
        <v>6078.44</v>
      </c>
      <c r="CS306" s="9">
        <v>5974.79</v>
      </c>
      <c r="CT306">
        <v>91.99</v>
      </c>
      <c r="CU306">
        <v>56.67</v>
      </c>
      <c r="CV306">
        <v>30.95</v>
      </c>
      <c r="CW306">
        <v>22.48</v>
      </c>
      <c r="CX306">
        <v>61.04</v>
      </c>
      <c r="CY306">
        <v>34.19</v>
      </c>
      <c r="DA306">
        <v>-0.73782558300000001</v>
      </c>
      <c r="DB306">
        <v>0.56537293399999999</v>
      </c>
      <c r="DC306">
        <v>-0.73782558300000001</v>
      </c>
      <c r="FK306" s="9"/>
      <c r="FO306">
        <v>1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-2.209829E-2</v>
      </c>
      <c r="FZ306">
        <v>7.787118E-3</v>
      </c>
      <c r="GA306">
        <v>0</v>
      </c>
      <c r="GB306">
        <v>0</v>
      </c>
      <c r="GC306">
        <v>0.77777777800000003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-2.209829E-2</v>
      </c>
      <c r="GZ306">
        <v>7.787118E-3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267</v>
      </c>
      <c r="J307">
        <v>118</v>
      </c>
      <c r="K307">
        <v>283</v>
      </c>
      <c r="L307">
        <v>202307</v>
      </c>
      <c r="M307">
        <v>90</v>
      </c>
      <c r="N307">
        <v>1</v>
      </c>
      <c r="O307">
        <v>0</v>
      </c>
      <c r="P307">
        <v>6047.4923289999997</v>
      </c>
      <c r="Q307">
        <v>30.947416830000002</v>
      </c>
      <c r="R307">
        <v>60.733743789999998</v>
      </c>
      <c r="S307">
        <v>0</v>
      </c>
      <c r="T307">
        <v>0</v>
      </c>
      <c r="U307">
        <v>0.11990000000000001</v>
      </c>
      <c r="V307">
        <v>120</v>
      </c>
      <c r="W307">
        <v>90</v>
      </c>
      <c r="X307">
        <v>29</v>
      </c>
      <c r="Y307">
        <v>740.5</v>
      </c>
      <c r="Z307">
        <v>11525</v>
      </c>
      <c r="AA307">
        <v>0.39479392600000002</v>
      </c>
      <c r="AB307">
        <v>100.0306693</v>
      </c>
      <c r="AC307">
        <v>0</v>
      </c>
      <c r="AD307">
        <v>1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6047.4923289999997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268</v>
      </c>
      <c r="BG307">
        <v>0</v>
      </c>
      <c r="BH307">
        <v>202307</v>
      </c>
      <c r="BI307">
        <v>283</v>
      </c>
      <c r="BJ307">
        <v>29</v>
      </c>
      <c r="BK307">
        <v>6047.4923289999997</v>
      </c>
      <c r="BL307">
        <v>-100.0306693</v>
      </c>
      <c r="BM307">
        <v>0.11990000000000001</v>
      </c>
      <c r="BN307">
        <v>120</v>
      </c>
      <c r="BO307">
        <v>90</v>
      </c>
      <c r="BP307">
        <v>740.5</v>
      </c>
      <c r="BQ307">
        <v>11</v>
      </c>
      <c r="BR307" s="27">
        <v>0.39</v>
      </c>
      <c r="BS307">
        <v>7</v>
      </c>
      <c r="BU307">
        <v>0</v>
      </c>
      <c r="BV307">
        <v>0</v>
      </c>
      <c r="BY307">
        <v>0</v>
      </c>
      <c r="BZ307" s="9">
        <v>5933.98</v>
      </c>
      <c r="CA307">
        <v>-39.9</v>
      </c>
      <c r="CB307">
        <v>-59.69</v>
      </c>
      <c r="CC307">
        <v>-99.59</v>
      </c>
      <c r="CE307" s="11">
        <v>5919.8016793000606</v>
      </c>
      <c r="CF307" s="11">
        <v>-40.477556370306282</v>
      </c>
      <c r="CG307" s="11">
        <v>-59.553123363073077</v>
      </c>
      <c r="CH307" s="11">
        <v>-100.03067973337936</v>
      </c>
      <c r="CI307" s="11">
        <v>-994.21832069993786</v>
      </c>
      <c r="CJ307" s="11">
        <v>-1806.6407118346842</v>
      </c>
      <c r="CK307" s="11">
        <v>-2800.8590325346227</v>
      </c>
      <c r="CM307" s="11">
        <f ca="1"/>
        <v>1</v>
      </c>
      <c r="CN307">
        <v>1</v>
      </c>
      <c r="CO307">
        <v>0.56999999999999995</v>
      </c>
      <c r="CP307" s="9">
        <v>6047.49</v>
      </c>
      <c r="CQ307" s="9">
        <v>3364.26</v>
      </c>
      <c r="CR307" s="9">
        <v>6047.49</v>
      </c>
      <c r="CS307" s="9">
        <v>5934.95</v>
      </c>
      <c r="CT307">
        <v>91.68</v>
      </c>
      <c r="CU307">
        <v>55.72</v>
      </c>
      <c r="CV307">
        <v>30.95</v>
      </c>
      <c r="CW307">
        <v>22.32</v>
      </c>
      <c r="CX307">
        <v>60.73</v>
      </c>
      <c r="CY307">
        <v>33.4</v>
      </c>
      <c r="DA307">
        <v>-0.70679025900000003</v>
      </c>
      <c r="DB307">
        <v>0.56597050199999999</v>
      </c>
      <c r="DC307">
        <v>-0.70679025900000003</v>
      </c>
      <c r="FK307" s="9"/>
      <c r="FO307">
        <v>1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6.1592549999999998E-3</v>
      </c>
      <c r="FZ307">
        <v>8.3846849999999994E-3</v>
      </c>
      <c r="GA307">
        <v>0</v>
      </c>
      <c r="GB307">
        <v>0</v>
      </c>
      <c r="GC307">
        <v>0.80555555599999995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6.1592549999999998E-3</v>
      </c>
      <c r="GZ307">
        <v>8.3846849999999994E-3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267</v>
      </c>
      <c r="J308">
        <v>118</v>
      </c>
      <c r="K308">
        <v>284</v>
      </c>
      <c r="L308">
        <v>202308</v>
      </c>
      <c r="M308">
        <v>89</v>
      </c>
      <c r="N308">
        <v>1</v>
      </c>
      <c r="O308">
        <v>0</v>
      </c>
      <c r="P308">
        <v>6016.5449120000003</v>
      </c>
      <c r="Q308">
        <v>30.947416830000002</v>
      </c>
      <c r="R308">
        <v>60.424527519999998</v>
      </c>
      <c r="S308">
        <v>0</v>
      </c>
      <c r="T308">
        <v>0</v>
      </c>
      <c r="U308">
        <v>0.11990000000000001</v>
      </c>
      <c r="V308">
        <v>120</v>
      </c>
      <c r="W308">
        <v>89</v>
      </c>
      <c r="X308">
        <v>30</v>
      </c>
      <c r="Y308">
        <v>740.5</v>
      </c>
      <c r="Z308">
        <v>11525</v>
      </c>
      <c r="AA308">
        <v>0.39479392600000002</v>
      </c>
      <c r="AB308">
        <v>100.0306693</v>
      </c>
      <c r="AC308">
        <v>0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6016.5449120000003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268</v>
      </c>
      <c r="BG308">
        <v>0</v>
      </c>
      <c r="BH308">
        <v>202308</v>
      </c>
      <c r="BI308">
        <v>284</v>
      </c>
      <c r="BJ308">
        <v>30</v>
      </c>
      <c r="BK308">
        <v>6016.5449120000003</v>
      </c>
      <c r="BL308">
        <v>-100.0306693</v>
      </c>
      <c r="BM308">
        <v>0.11990000000000001</v>
      </c>
      <c r="BN308">
        <v>120</v>
      </c>
      <c r="BO308">
        <v>89</v>
      </c>
      <c r="BP308">
        <v>740.5</v>
      </c>
      <c r="BQ308">
        <v>11</v>
      </c>
      <c r="BR308" s="27">
        <v>0.39</v>
      </c>
      <c r="BS308">
        <v>8</v>
      </c>
      <c r="BU308">
        <v>0</v>
      </c>
      <c r="BV308">
        <v>0</v>
      </c>
      <c r="BY308">
        <v>0</v>
      </c>
      <c r="BZ308" s="9">
        <v>5893.68</v>
      </c>
      <c r="CA308">
        <v>-40.299999999999997</v>
      </c>
      <c r="CB308">
        <v>-59.29</v>
      </c>
      <c r="CC308">
        <v>-99.59</v>
      </c>
      <c r="CE308" s="11">
        <v>5878.919684679021</v>
      </c>
      <c r="CF308" s="11">
        <v>-40.881994621039588</v>
      </c>
      <c r="CG308" s="11">
        <v>-59.14868511233977</v>
      </c>
      <c r="CH308" s="11">
        <v>-100.03067973337936</v>
      </c>
      <c r="CI308" s="11">
        <v>-1035.1003153209774</v>
      </c>
      <c r="CJ308" s="11">
        <v>-1865.789396947024</v>
      </c>
      <c r="CK308" s="11">
        <v>-2900.8897122680023</v>
      </c>
      <c r="CM308" s="11">
        <f ca="1"/>
        <v>1</v>
      </c>
      <c r="CN308">
        <v>1</v>
      </c>
      <c r="CO308">
        <v>0.56000000000000005</v>
      </c>
      <c r="CP308" s="9">
        <v>6016.54</v>
      </c>
      <c r="CQ308" s="9">
        <v>3286.46</v>
      </c>
      <c r="CR308" s="9">
        <v>6016.54</v>
      </c>
      <c r="CS308" s="9">
        <v>5894.67</v>
      </c>
      <c r="CT308">
        <v>91.37</v>
      </c>
      <c r="CU308">
        <v>54.8</v>
      </c>
      <c r="CV308">
        <v>30.95</v>
      </c>
      <c r="CW308">
        <v>22.17</v>
      </c>
      <c r="CX308">
        <v>60.42</v>
      </c>
      <c r="CY308">
        <v>32.630000000000003</v>
      </c>
      <c r="DA308">
        <v>-0.71208874499999997</v>
      </c>
      <c r="DB308">
        <v>0.56738502899999999</v>
      </c>
      <c r="DC308">
        <v>-0.71208874499999997</v>
      </c>
      <c r="FK308" s="9"/>
      <c r="FO308">
        <v>1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-1.917008E-3</v>
      </c>
      <c r="FZ308">
        <v>9.7992119999999999E-3</v>
      </c>
      <c r="GA308">
        <v>0</v>
      </c>
      <c r="GB308">
        <v>0</v>
      </c>
      <c r="GC308">
        <v>0.83333333300000001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-1.917008E-3</v>
      </c>
      <c r="GZ308">
        <v>9.7992119999999999E-3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267</v>
      </c>
      <c r="J309">
        <v>118</v>
      </c>
      <c r="K309">
        <v>285</v>
      </c>
      <c r="L309">
        <v>202309</v>
      </c>
      <c r="M309">
        <v>88</v>
      </c>
      <c r="N309">
        <v>1</v>
      </c>
      <c r="O309">
        <v>0</v>
      </c>
      <c r="P309">
        <v>5985.597495</v>
      </c>
      <c r="Q309">
        <v>30.947416830000002</v>
      </c>
      <c r="R309">
        <v>60.115311239999997</v>
      </c>
      <c r="S309">
        <v>0</v>
      </c>
      <c r="T309">
        <v>0</v>
      </c>
      <c r="U309">
        <v>0.11990000000000001</v>
      </c>
      <c r="V309">
        <v>120</v>
      </c>
      <c r="W309">
        <v>88</v>
      </c>
      <c r="X309">
        <v>31</v>
      </c>
      <c r="Y309">
        <v>740.5</v>
      </c>
      <c r="Z309">
        <v>11525</v>
      </c>
      <c r="AA309">
        <v>0.39479392600000002</v>
      </c>
      <c r="AB309">
        <v>100.0306693</v>
      </c>
      <c r="AC309">
        <v>0</v>
      </c>
      <c r="AD309">
        <v>1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5985.597495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268</v>
      </c>
      <c r="BG309">
        <v>0</v>
      </c>
      <c r="BH309">
        <v>202309</v>
      </c>
      <c r="BI309">
        <v>285</v>
      </c>
      <c r="BJ309">
        <v>31</v>
      </c>
      <c r="BK309">
        <v>5985.597495</v>
      </c>
      <c r="BL309">
        <v>-100.0306693</v>
      </c>
      <c r="BM309">
        <v>0.11990000000000001</v>
      </c>
      <c r="BN309">
        <v>120</v>
      </c>
      <c r="BO309">
        <v>88</v>
      </c>
      <c r="BP309">
        <v>740.5</v>
      </c>
      <c r="BQ309">
        <v>11</v>
      </c>
      <c r="BR309" s="27">
        <v>0.39</v>
      </c>
      <c r="BS309">
        <v>9</v>
      </c>
      <c r="BU309">
        <v>0</v>
      </c>
      <c r="BV309">
        <v>0</v>
      </c>
      <c r="BY309">
        <v>0</v>
      </c>
      <c r="BZ309" s="9">
        <v>5852.98</v>
      </c>
      <c r="CA309">
        <v>-40.700000000000003</v>
      </c>
      <c r="CB309">
        <v>-58.89</v>
      </c>
      <c r="CC309">
        <v>-99.59</v>
      </c>
      <c r="CE309" s="11">
        <v>5837.6292107950594</v>
      </c>
      <c r="CF309" s="11">
        <v>-41.290473883961475</v>
      </c>
      <c r="CG309" s="11">
        <v>-58.740205849417883</v>
      </c>
      <c r="CH309" s="11">
        <v>-100.03067973337936</v>
      </c>
      <c r="CI309" s="11">
        <v>-1076.390789204939</v>
      </c>
      <c r="CJ309" s="11">
        <v>-1924.5296027964418</v>
      </c>
      <c r="CK309" s="11">
        <v>-3000.920392001382</v>
      </c>
      <c r="CM309" s="11">
        <f ca="1"/>
        <v>1</v>
      </c>
      <c r="CN309">
        <v>1</v>
      </c>
      <c r="CO309">
        <v>0.55000000000000004</v>
      </c>
      <c r="CP309" s="9">
        <v>5985.6</v>
      </c>
      <c r="CQ309" s="9">
        <v>3209.66</v>
      </c>
      <c r="CR309" s="9">
        <v>5985.6</v>
      </c>
      <c r="CS309" s="9">
        <v>5854.01</v>
      </c>
      <c r="CT309">
        <v>91.06</v>
      </c>
      <c r="CU309">
        <v>53.85</v>
      </c>
      <c r="CV309">
        <v>30.95</v>
      </c>
      <c r="CW309">
        <v>22.01</v>
      </c>
      <c r="CX309">
        <v>60.12</v>
      </c>
      <c r="CY309">
        <v>31.84</v>
      </c>
      <c r="DA309">
        <v>-0.59233238799999999</v>
      </c>
      <c r="DB309">
        <v>0.56650617700000006</v>
      </c>
      <c r="DC309">
        <v>-0.59233238799999999</v>
      </c>
      <c r="FK309" s="9"/>
      <c r="FO309">
        <v>1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0.115061571</v>
      </c>
      <c r="FZ309">
        <v>8.9203600000000004E-3</v>
      </c>
      <c r="GA309">
        <v>0</v>
      </c>
      <c r="GB309">
        <v>0</v>
      </c>
      <c r="GC309">
        <v>0.86111111100000004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0.115061571</v>
      </c>
      <c r="GZ309">
        <v>8.9203600000000004E-3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267</v>
      </c>
      <c r="J310">
        <v>118</v>
      </c>
      <c r="K310">
        <v>286</v>
      </c>
      <c r="L310">
        <v>202310</v>
      </c>
      <c r="M310">
        <v>87</v>
      </c>
      <c r="N310">
        <v>1</v>
      </c>
      <c r="O310">
        <v>0</v>
      </c>
      <c r="P310">
        <v>5954.6500779999997</v>
      </c>
      <c r="Q310">
        <v>30.947416830000002</v>
      </c>
      <c r="R310">
        <v>59.806094969999997</v>
      </c>
      <c r="S310">
        <v>0</v>
      </c>
      <c r="T310">
        <v>0</v>
      </c>
      <c r="U310">
        <v>0.11990000000000001</v>
      </c>
      <c r="V310">
        <v>120</v>
      </c>
      <c r="W310">
        <v>87</v>
      </c>
      <c r="X310">
        <v>32</v>
      </c>
      <c r="Y310">
        <v>740.5</v>
      </c>
      <c r="Z310">
        <v>11525</v>
      </c>
      <c r="AA310">
        <v>0.39479392600000002</v>
      </c>
      <c r="AB310">
        <v>100.0306693</v>
      </c>
      <c r="AC310">
        <v>0</v>
      </c>
      <c r="AD310">
        <v>1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5954.6500779999997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268</v>
      </c>
      <c r="BG310">
        <v>0</v>
      </c>
      <c r="BH310">
        <v>202310</v>
      </c>
      <c r="BI310">
        <v>286</v>
      </c>
      <c r="BJ310">
        <v>32</v>
      </c>
      <c r="BK310">
        <v>5954.6500779999997</v>
      </c>
      <c r="BL310">
        <v>-100.0306693</v>
      </c>
      <c r="BM310">
        <v>0.11990000000000001</v>
      </c>
      <c r="BN310">
        <v>120</v>
      </c>
      <c r="BO310">
        <v>87</v>
      </c>
      <c r="BP310">
        <v>740.5</v>
      </c>
      <c r="BQ310">
        <v>11</v>
      </c>
      <c r="BR310" s="27">
        <v>0.39</v>
      </c>
      <c r="BS310">
        <v>10</v>
      </c>
      <c r="BU310">
        <v>0</v>
      </c>
      <c r="BV310">
        <v>0</v>
      </c>
      <c r="BY310">
        <v>0</v>
      </c>
      <c r="BZ310" s="9">
        <v>5811.87</v>
      </c>
      <c r="CA310">
        <v>-41.11</v>
      </c>
      <c r="CB310">
        <v>-58.48</v>
      </c>
      <c r="CC310">
        <v>-99.59</v>
      </c>
      <c r="CE310" s="11">
        <v>5795.9261762595406</v>
      </c>
      <c r="CF310" s="11">
        <v>-41.703034535518725</v>
      </c>
      <c r="CG310" s="11">
        <v>-58.327645197860633</v>
      </c>
      <c r="CH310" s="11">
        <v>-100.03067973337936</v>
      </c>
      <c r="CI310" s="11">
        <v>-1118.0938237404578</v>
      </c>
      <c r="CJ310" s="11">
        <v>-1982.8572479943025</v>
      </c>
      <c r="CK310" s="11">
        <v>-3100.9510717347612</v>
      </c>
      <c r="CM310" s="11">
        <f ca="1"/>
        <v>1</v>
      </c>
      <c r="CN310">
        <v>1</v>
      </c>
      <c r="CO310">
        <v>0.54</v>
      </c>
      <c r="CP310" s="9">
        <v>5954.65</v>
      </c>
      <c r="CQ310" s="9">
        <v>3133.92</v>
      </c>
      <c r="CR310" s="9">
        <v>5954.65</v>
      </c>
      <c r="CS310" s="9">
        <v>5812.96</v>
      </c>
      <c r="CT310">
        <v>90.75</v>
      </c>
      <c r="CU310">
        <v>52.9</v>
      </c>
      <c r="CV310">
        <v>30.95</v>
      </c>
      <c r="CW310">
        <v>21.84</v>
      </c>
      <c r="CX310">
        <v>59.81</v>
      </c>
      <c r="CY310">
        <v>31.07</v>
      </c>
      <c r="DA310">
        <v>-0.52593590599999995</v>
      </c>
      <c r="DB310">
        <v>0.56662318</v>
      </c>
      <c r="DC310">
        <v>-0.52593590599999995</v>
      </c>
      <c r="FK310" s="9"/>
      <c r="FO310">
        <v>1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0.178680275</v>
      </c>
      <c r="FZ310">
        <v>9.0373629999999996E-3</v>
      </c>
      <c r="GA310">
        <v>0</v>
      </c>
      <c r="GB310">
        <v>0</v>
      </c>
      <c r="GC310">
        <v>0.88888888899999996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0.178680275</v>
      </c>
      <c r="GZ310">
        <v>9.0373629999999996E-3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267</v>
      </c>
      <c r="J311">
        <v>118</v>
      </c>
      <c r="K311">
        <v>287</v>
      </c>
      <c r="L311">
        <v>202311</v>
      </c>
      <c r="M311">
        <v>86</v>
      </c>
      <c r="N311">
        <v>1</v>
      </c>
      <c r="O311">
        <v>0</v>
      </c>
      <c r="P311">
        <v>5923.7026610000003</v>
      </c>
      <c r="Q311">
        <v>30.947416830000002</v>
      </c>
      <c r="R311">
        <v>59.496878700000003</v>
      </c>
      <c r="S311">
        <v>0</v>
      </c>
      <c r="T311">
        <v>0</v>
      </c>
      <c r="U311">
        <v>0.11990000000000001</v>
      </c>
      <c r="V311">
        <v>120</v>
      </c>
      <c r="W311">
        <v>86</v>
      </c>
      <c r="X311">
        <v>33</v>
      </c>
      <c r="Y311">
        <v>740.5</v>
      </c>
      <c r="Z311">
        <v>11525</v>
      </c>
      <c r="AA311">
        <v>0.39479392600000002</v>
      </c>
      <c r="AB311">
        <v>100.0306693</v>
      </c>
      <c r="AC311">
        <v>0</v>
      </c>
      <c r="AD311">
        <v>1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5923.7026610000003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268</v>
      </c>
      <c r="BG311">
        <v>0</v>
      </c>
      <c r="BH311">
        <v>202311</v>
      </c>
      <c r="BI311">
        <v>287</v>
      </c>
      <c r="BJ311">
        <v>33</v>
      </c>
      <c r="BK311">
        <v>5923.7026610000003</v>
      </c>
      <c r="BL311">
        <v>-100.0306693</v>
      </c>
      <c r="BM311">
        <v>0.11990000000000001</v>
      </c>
      <c r="BN311">
        <v>120</v>
      </c>
      <c r="BO311">
        <v>86</v>
      </c>
      <c r="BP311">
        <v>740.5</v>
      </c>
      <c r="BQ311">
        <v>11</v>
      </c>
      <c r="BR311" s="27">
        <v>0.39</v>
      </c>
      <c r="BS311">
        <v>11</v>
      </c>
      <c r="BU311">
        <v>0</v>
      </c>
      <c r="BV311">
        <v>0</v>
      </c>
      <c r="BY311">
        <v>0</v>
      </c>
      <c r="BZ311" s="9">
        <v>5770.35</v>
      </c>
      <c r="CA311">
        <v>-41.52</v>
      </c>
      <c r="CB311">
        <v>-58.07</v>
      </c>
      <c r="CC311">
        <v>-99.59</v>
      </c>
      <c r="CE311" s="11">
        <v>5753.8064589039541</v>
      </c>
      <c r="CF311" s="11">
        <v>-42.119717355586118</v>
      </c>
      <c r="CG311" s="11">
        <v>-57.91096237779324</v>
      </c>
      <c r="CH311" s="11">
        <v>-100.03067973337936</v>
      </c>
      <c r="CI311" s="11">
        <v>-1160.2135410960439</v>
      </c>
      <c r="CJ311" s="11">
        <v>-2040.7682103720958</v>
      </c>
      <c r="CK311" s="11">
        <v>-3200.9817514681404</v>
      </c>
      <c r="CM311" s="11">
        <f ca="1"/>
        <v>1</v>
      </c>
      <c r="CN311">
        <v>1</v>
      </c>
      <c r="CO311">
        <v>0.53</v>
      </c>
      <c r="CP311" s="9">
        <v>5923.7</v>
      </c>
      <c r="CQ311" s="9">
        <v>3059.59</v>
      </c>
      <c r="CR311" s="9">
        <v>5923.7</v>
      </c>
      <c r="CS311" s="9">
        <v>5771.48</v>
      </c>
      <c r="CT311">
        <v>90.44</v>
      </c>
      <c r="CU311">
        <v>52.05</v>
      </c>
      <c r="CV311">
        <v>30.95</v>
      </c>
      <c r="CW311">
        <v>21.7</v>
      </c>
      <c r="CX311">
        <v>59.5</v>
      </c>
      <c r="CY311">
        <v>30.35</v>
      </c>
      <c r="DA311">
        <v>-0.70991530700000005</v>
      </c>
      <c r="DB311">
        <v>0.56532465300000001</v>
      </c>
      <c r="DC311">
        <v>-0.70991530700000005</v>
      </c>
      <c r="FK311" s="9"/>
      <c r="FO311">
        <v>1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-8.0769039999999993E-3</v>
      </c>
      <c r="FZ311">
        <v>7.7388370000000001E-3</v>
      </c>
      <c r="GA311">
        <v>0</v>
      </c>
      <c r="GB311">
        <v>0</v>
      </c>
      <c r="GC311">
        <v>0.91666666699999999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-8.0769039999999993E-3</v>
      </c>
      <c r="GZ311">
        <v>7.7388370000000001E-3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267</v>
      </c>
      <c r="J312">
        <v>118</v>
      </c>
      <c r="K312">
        <v>288</v>
      </c>
      <c r="L312">
        <v>202312</v>
      </c>
      <c r="M312">
        <v>85</v>
      </c>
      <c r="N312">
        <v>1</v>
      </c>
      <c r="O312">
        <v>0</v>
      </c>
      <c r="P312">
        <v>5892.7552450000003</v>
      </c>
      <c r="Q312">
        <v>30.947416830000002</v>
      </c>
      <c r="R312">
        <v>59.187662420000002</v>
      </c>
      <c r="S312">
        <v>0</v>
      </c>
      <c r="T312">
        <v>0</v>
      </c>
      <c r="U312">
        <v>0.11990000000000001</v>
      </c>
      <c r="V312">
        <v>120</v>
      </c>
      <c r="W312">
        <v>85</v>
      </c>
      <c r="X312">
        <v>34</v>
      </c>
      <c r="Y312">
        <v>740.5</v>
      </c>
      <c r="Z312">
        <v>11525</v>
      </c>
      <c r="AA312">
        <v>0.39479392600000002</v>
      </c>
      <c r="AB312">
        <v>100.0306693</v>
      </c>
      <c r="AC312">
        <v>0</v>
      </c>
      <c r="AD312">
        <v>1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5892.7552450000003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268</v>
      </c>
      <c r="BG312">
        <v>0</v>
      </c>
      <c r="BH312">
        <v>202312</v>
      </c>
      <c r="BI312">
        <v>288</v>
      </c>
      <c r="BJ312">
        <v>34</v>
      </c>
      <c r="BK312">
        <v>5892.7552450000003</v>
      </c>
      <c r="BL312">
        <v>-100.0306693</v>
      </c>
      <c r="BM312">
        <v>0.11990000000000001</v>
      </c>
      <c r="BN312">
        <v>120</v>
      </c>
      <c r="BO312">
        <v>85</v>
      </c>
      <c r="BP312">
        <v>740.5</v>
      </c>
      <c r="BQ312">
        <v>11</v>
      </c>
      <c r="BR312" s="27">
        <v>0.39</v>
      </c>
      <c r="BS312">
        <v>12</v>
      </c>
      <c r="BU312">
        <v>0</v>
      </c>
      <c r="BV312">
        <v>0</v>
      </c>
      <c r="BY312">
        <v>0</v>
      </c>
      <c r="BZ312" s="9">
        <v>5728.42</v>
      </c>
      <c r="CA312">
        <v>-41.93</v>
      </c>
      <c r="CB312">
        <v>-57.66</v>
      </c>
      <c r="CC312">
        <v>-99.59</v>
      </c>
      <c r="CE312" s="11">
        <v>5711.2658953724567</v>
      </c>
      <c r="CF312" s="11">
        <v>-42.540563531497355</v>
      </c>
      <c r="CG312" s="11">
        <v>-57.490116201882003</v>
      </c>
      <c r="CH312" s="11">
        <v>-100.03067973337936</v>
      </c>
      <c r="CI312" s="11">
        <v>-1202.7541046275412</v>
      </c>
      <c r="CJ312" s="11">
        <v>-2098.2583265739777</v>
      </c>
      <c r="CK312" s="11">
        <v>-3301.0124312015196</v>
      </c>
      <c r="CM312" s="11">
        <f ca="1"/>
        <v>1</v>
      </c>
      <c r="CN312">
        <v>1</v>
      </c>
      <c r="CO312">
        <v>0.52</v>
      </c>
      <c r="CP312" s="9">
        <v>5892.76</v>
      </c>
      <c r="CQ312" s="9">
        <v>2985.26</v>
      </c>
      <c r="CR312" s="9">
        <v>5892.76</v>
      </c>
      <c r="CS312" s="9">
        <v>5729.57</v>
      </c>
      <c r="CT312">
        <v>90.14</v>
      </c>
      <c r="CU312">
        <v>51.12</v>
      </c>
      <c r="CV312">
        <v>30.95</v>
      </c>
      <c r="CW312">
        <v>21.52</v>
      </c>
      <c r="CX312">
        <v>59.19</v>
      </c>
      <c r="CY312">
        <v>29.6</v>
      </c>
      <c r="DA312">
        <v>-0.52388172799999999</v>
      </c>
      <c r="DB312">
        <v>0.56498862699999997</v>
      </c>
      <c r="DC312">
        <v>-0.52388172799999999</v>
      </c>
      <c r="FK312" s="9"/>
      <c r="FO312">
        <v>1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0.175178897</v>
      </c>
      <c r="FZ312">
        <v>7.4028100000000001E-3</v>
      </c>
      <c r="GA312">
        <v>0</v>
      </c>
      <c r="GB312">
        <v>0</v>
      </c>
      <c r="GC312">
        <v>0.94444444400000005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0.175178897</v>
      </c>
      <c r="GZ312">
        <v>7.4028100000000001E-3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267</v>
      </c>
      <c r="J313">
        <v>118</v>
      </c>
      <c r="K313">
        <v>289</v>
      </c>
      <c r="L313">
        <v>202401</v>
      </c>
      <c r="M313">
        <v>84</v>
      </c>
      <c r="N313">
        <v>1</v>
      </c>
      <c r="O313">
        <v>0</v>
      </c>
      <c r="P313">
        <v>5861.807828</v>
      </c>
      <c r="Q313">
        <v>30.947416830000002</v>
      </c>
      <c r="R313">
        <v>58.878446150000002</v>
      </c>
      <c r="S313">
        <v>0</v>
      </c>
      <c r="T313">
        <v>0</v>
      </c>
      <c r="U313">
        <v>0.11990000000000001</v>
      </c>
      <c r="V313">
        <v>120</v>
      </c>
      <c r="W313">
        <v>84</v>
      </c>
      <c r="X313">
        <v>35</v>
      </c>
      <c r="Y313">
        <v>740.5</v>
      </c>
      <c r="Z313">
        <v>11525</v>
      </c>
      <c r="AA313">
        <v>0.39479392600000002</v>
      </c>
      <c r="AB313">
        <v>100.0306693</v>
      </c>
      <c r="AC313">
        <v>0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5861.807828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268</v>
      </c>
      <c r="BG313">
        <v>0</v>
      </c>
      <c r="BH313">
        <v>202401</v>
      </c>
      <c r="BI313">
        <v>289</v>
      </c>
      <c r="BJ313">
        <v>35</v>
      </c>
      <c r="BK313">
        <v>5861.807828</v>
      </c>
      <c r="BL313">
        <v>-100.0306693</v>
      </c>
      <c r="BM313">
        <v>0.11990000000000001</v>
      </c>
      <c r="BN313">
        <v>120</v>
      </c>
      <c r="BO313">
        <v>84</v>
      </c>
      <c r="BP313">
        <v>740.5</v>
      </c>
      <c r="BQ313">
        <v>11</v>
      </c>
      <c r="BR313" s="27">
        <v>0.39</v>
      </c>
      <c r="BS313">
        <v>1</v>
      </c>
      <c r="BU313">
        <v>0</v>
      </c>
      <c r="BV313">
        <v>0</v>
      </c>
      <c r="BY313">
        <v>0</v>
      </c>
      <c r="BZ313" s="9">
        <v>5686.07</v>
      </c>
      <c r="CA313">
        <v>-42.35</v>
      </c>
      <c r="CB313">
        <v>-57.24</v>
      </c>
      <c r="CC313">
        <v>-99.59</v>
      </c>
      <c r="CE313" s="11">
        <v>5668.3002807103403</v>
      </c>
      <c r="CF313" s="11">
        <v>-42.965614662116231</v>
      </c>
      <c r="CG313" s="11">
        <v>-57.065065071263128</v>
      </c>
      <c r="CH313" s="11">
        <v>-100.03067973337936</v>
      </c>
      <c r="CI313" s="11">
        <v>-1245.7197192896574</v>
      </c>
      <c r="CJ313" s="11">
        <v>-2155.3233916452409</v>
      </c>
      <c r="CK313" s="11">
        <v>-3401.0431109348992</v>
      </c>
      <c r="CM313" s="11">
        <f ca="1"/>
        <v>1</v>
      </c>
      <c r="CN313">
        <v>1</v>
      </c>
      <c r="CO313">
        <v>0.51</v>
      </c>
      <c r="CP313" s="9">
        <v>5861.81</v>
      </c>
      <c r="CQ313" s="9">
        <v>2911.8</v>
      </c>
      <c r="CR313" s="9">
        <v>5861.81</v>
      </c>
      <c r="CS313" s="9">
        <v>5687.12</v>
      </c>
      <c r="CT313">
        <v>89.83</v>
      </c>
      <c r="CU313">
        <v>50.33</v>
      </c>
      <c r="CV313">
        <v>30.95</v>
      </c>
      <c r="CW313">
        <v>21.4</v>
      </c>
      <c r="CX313">
        <v>58.88</v>
      </c>
      <c r="CY313">
        <v>28.93</v>
      </c>
      <c r="DA313">
        <v>-0.86343630500000002</v>
      </c>
      <c r="DB313">
        <v>0.56606114900000004</v>
      </c>
      <c r="DC313">
        <v>-0.86343630500000002</v>
      </c>
      <c r="FK313" s="9"/>
      <c r="FO313">
        <v>1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-0.16715345700000001</v>
      </c>
      <c r="FZ313">
        <v>8.4753320000000004E-3</v>
      </c>
      <c r="GA313">
        <v>0</v>
      </c>
      <c r="GB313">
        <v>0</v>
      </c>
      <c r="GC313">
        <v>0.97222222199999997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-0.16715345700000001</v>
      </c>
      <c r="GZ313">
        <v>8.4753320000000004E-3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267</v>
      </c>
      <c r="J314">
        <v>118</v>
      </c>
      <c r="K314">
        <v>290</v>
      </c>
      <c r="L314">
        <v>202402</v>
      </c>
      <c r="M314">
        <v>83</v>
      </c>
      <c r="N314">
        <v>1</v>
      </c>
      <c r="O314">
        <v>0</v>
      </c>
      <c r="P314">
        <v>5830.8604109999997</v>
      </c>
      <c r="Q314">
        <v>30.947416830000002</v>
      </c>
      <c r="R314">
        <v>58.569229880000002</v>
      </c>
      <c r="S314">
        <v>0</v>
      </c>
      <c r="T314">
        <v>0</v>
      </c>
      <c r="U314">
        <v>0.11990000000000001</v>
      </c>
      <c r="V314">
        <v>120</v>
      </c>
      <c r="W314">
        <v>83</v>
      </c>
      <c r="X314">
        <v>36</v>
      </c>
      <c r="Y314">
        <v>740.5</v>
      </c>
      <c r="Z314">
        <v>11525</v>
      </c>
      <c r="AA314">
        <v>0.39479392600000002</v>
      </c>
      <c r="AB314">
        <v>100.0306693</v>
      </c>
      <c r="AC314">
        <v>0</v>
      </c>
      <c r="AD314">
        <v>1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5830.8604109999997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268</v>
      </c>
      <c r="BG314">
        <v>0</v>
      </c>
      <c r="BH314">
        <v>202402</v>
      </c>
      <c r="BI314">
        <v>290</v>
      </c>
      <c r="BJ314">
        <v>36</v>
      </c>
      <c r="BK314">
        <v>5830.8604109999997</v>
      </c>
      <c r="BL314">
        <v>-100.0306693</v>
      </c>
      <c r="BM314">
        <v>0.11990000000000001</v>
      </c>
      <c r="BN314">
        <v>120</v>
      </c>
      <c r="BO314">
        <v>83</v>
      </c>
      <c r="BP314">
        <v>740.5</v>
      </c>
      <c r="BQ314">
        <v>12</v>
      </c>
      <c r="BR314" s="27">
        <v>0.39</v>
      </c>
      <c r="BS314">
        <v>2</v>
      </c>
      <c r="BU314">
        <v>0</v>
      </c>
      <c r="BV314">
        <v>0</v>
      </c>
      <c r="BY314">
        <v>0</v>
      </c>
      <c r="BZ314" s="9">
        <v>5643.29</v>
      </c>
      <c r="CA314">
        <v>-42.78</v>
      </c>
      <c r="CB314">
        <v>-56.81</v>
      </c>
      <c r="CC314">
        <v>-99.59</v>
      </c>
      <c r="CE314" s="11">
        <v>5624.9053679483914</v>
      </c>
      <c r="CF314" s="11">
        <v>-43.394912761948547</v>
      </c>
      <c r="CG314" s="11">
        <v>-56.635766971430812</v>
      </c>
      <c r="CH314" s="11">
        <v>-100.03067973337936</v>
      </c>
      <c r="CI314" s="11">
        <v>-1289.1146320516059</v>
      </c>
      <c r="CJ314" s="11">
        <v>-2211.9591586166716</v>
      </c>
      <c r="CK314" s="11">
        <v>-3501.0737906682784</v>
      </c>
      <c r="CM314" s="11">
        <f ca="1"/>
        <v>1</v>
      </c>
      <c r="CN314">
        <v>1</v>
      </c>
      <c r="CO314">
        <v>0.5</v>
      </c>
      <c r="CP314" s="9">
        <v>5830.86</v>
      </c>
      <c r="CQ314" s="9">
        <v>2835.29</v>
      </c>
      <c r="CR314" s="9">
        <v>5830.86</v>
      </c>
      <c r="CS314" s="9">
        <v>5644.23</v>
      </c>
      <c r="CT314">
        <v>89.52</v>
      </c>
      <c r="CU314">
        <v>49.47</v>
      </c>
      <c r="CV314">
        <v>30.95</v>
      </c>
      <c r="CW314">
        <v>21.25</v>
      </c>
      <c r="CX314">
        <v>58.57</v>
      </c>
      <c r="CY314">
        <v>28.22</v>
      </c>
      <c r="DA314">
        <v>-0.81185211000000002</v>
      </c>
      <c r="DB314">
        <v>0.566371438</v>
      </c>
      <c r="DC314">
        <v>-0.81185211000000002</v>
      </c>
      <c r="FK314" s="9"/>
      <c r="FO314">
        <v>1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-0.11834704</v>
      </c>
      <c r="FZ314">
        <v>8.7856219999999999E-3</v>
      </c>
      <c r="GA314">
        <v>0</v>
      </c>
      <c r="GB314">
        <v>0</v>
      </c>
      <c r="GC314">
        <v>1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-0.11834704</v>
      </c>
      <c r="GZ314">
        <v>8.7856219999999999E-3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267</v>
      </c>
      <c r="J315">
        <v>118</v>
      </c>
      <c r="K315">
        <v>291</v>
      </c>
      <c r="L315">
        <v>202403</v>
      </c>
      <c r="M315">
        <v>82</v>
      </c>
      <c r="N315">
        <v>1</v>
      </c>
      <c r="O315">
        <v>0</v>
      </c>
      <c r="P315">
        <v>5799.9129940000003</v>
      </c>
      <c r="Q315">
        <v>30.947416830000002</v>
      </c>
      <c r="R315">
        <v>58.260013600000001</v>
      </c>
      <c r="S315">
        <v>0</v>
      </c>
      <c r="T315">
        <v>0</v>
      </c>
      <c r="U315">
        <v>0.11990000000000001</v>
      </c>
      <c r="V315">
        <v>120</v>
      </c>
      <c r="W315">
        <v>82</v>
      </c>
      <c r="X315">
        <v>37</v>
      </c>
      <c r="Y315">
        <v>740.5</v>
      </c>
      <c r="Z315">
        <v>11525</v>
      </c>
      <c r="AA315">
        <v>0.39479392600000002</v>
      </c>
      <c r="AB315">
        <v>100.0306693</v>
      </c>
      <c r="AC315">
        <v>0</v>
      </c>
      <c r="AD315">
        <v>1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5799.9129940000003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268</v>
      </c>
      <c r="BG315">
        <v>0</v>
      </c>
      <c r="BH315">
        <v>202403</v>
      </c>
      <c r="BI315">
        <v>291</v>
      </c>
      <c r="BJ315">
        <v>37</v>
      </c>
      <c r="BK315">
        <v>5799.9129940000003</v>
      </c>
      <c r="BL315">
        <v>-100.0306693</v>
      </c>
      <c r="BM315">
        <v>0.11990000000000001</v>
      </c>
      <c r="BN315">
        <v>120</v>
      </c>
      <c r="BO315">
        <v>82</v>
      </c>
      <c r="BP315">
        <v>740.5</v>
      </c>
      <c r="BQ315">
        <v>12</v>
      </c>
      <c r="BR315" s="27">
        <v>0.39</v>
      </c>
      <c r="BS315">
        <v>3</v>
      </c>
      <c r="BU315">
        <v>0</v>
      </c>
      <c r="BV315">
        <v>0</v>
      </c>
      <c r="BY315">
        <v>0</v>
      </c>
      <c r="BZ315" s="9">
        <v>5600.09</v>
      </c>
      <c r="CA315">
        <v>-43.2</v>
      </c>
      <c r="CB315">
        <v>-56.39</v>
      </c>
      <c r="CC315">
        <v>-99.59</v>
      </c>
      <c r="CE315" s="11">
        <v>5581.0768676830967</v>
      </c>
      <c r="CF315" s="11">
        <v>-43.82850026529502</v>
      </c>
      <c r="CG315" s="11">
        <v>-56.202179468084339</v>
      </c>
      <c r="CH315" s="11">
        <v>-100.03067973337936</v>
      </c>
      <c r="CI315" s="11">
        <v>-1332.943132316901</v>
      </c>
      <c r="CJ315" s="11">
        <v>-2268.1613380847562</v>
      </c>
      <c r="CK315" s="11">
        <v>-3601.1044704016581</v>
      </c>
      <c r="CM315" s="11">
        <f ca="1"/>
        <v>1</v>
      </c>
      <c r="CN315">
        <v>1</v>
      </c>
      <c r="CO315">
        <v>0.49</v>
      </c>
      <c r="CP315" s="9">
        <v>5799.91</v>
      </c>
      <c r="CQ315" s="9">
        <v>2759.65</v>
      </c>
      <c r="CR315" s="9">
        <v>5799.91</v>
      </c>
      <c r="CS315" s="9">
        <v>5600.85</v>
      </c>
      <c r="CT315">
        <v>89.21</v>
      </c>
      <c r="CU315">
        <v>48.55</v>
      </c>
      <c r="CV315">
        <v>30.95</v>
      </c>
      <c r="CW315">
        <v>21.06</v>
      </c>
      <c r="CX315">
        <v>58.26</v>
      </c>
      <c r="CY315">
        <v>27.49</v>
      </c>
      <c r="DA315">
        <v>-0.69629599799999997</v>
      </c>
      <c r="DB315">
        <v>0.56871213499999995</v>
      </c>
      <c r="DC315">
        <v>-0.69629599799999997</v>
      </c>
      <c r="FK315" s="9"/>
      <c r="FO315">
        <v>1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-1.1124261E-2</v>
      </c>
      <c r="FZ315">
        <v>1.1126319000000001E-2</v>
      </c>
      <c r="GA315">
        <v>0</v>
      </c>
      <c r="GB315">
        <v>0</v>
      </c>
      <c r="GC315">
        <v>1</v>
      </c>
      <c r="GD315">
        <v>8.3333332999999996E-2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-1.1124261E-2</v>
      </c>
      <c r="GZ315">
        <v>1.1126319000000001E-2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267</v>
      </c>
      <c r="J316">
        <v>118</v>
      </c>
      <c r="K316">
        <v>292</v>
      </c>
      <c r="L316">
        <v>202404</v>
      </c>
      <c r="M316">
        <v>81</v>
      </c>
      <c r="N316">
        <v>1</v>
      </c>
      <c r="O316">
        <v>0</v>
      </c>
      <c r="P316">
        <v>5768.9655769999999</v>
      </c>
      <c r="Q316">
        <v>30.947416830000002</v>
      </c>
      <c r="R316">
        <v>57.95079733</v>
      </c>
      <c r="S316">
        <v>0</v>
      </c>
      <c r="T316">
        <v>0</v>
      </c>
      <c r="U316">
        <v>0.11990000000000001</v>
      </c>
      <c r="V316">
        <v>120</v>
      </c>
      <c r="W316">
        <v>81</v>
      </c>
      <c r="X316">
        <v>38</v>
      </c>
      <c r="Y316">
        <v>740.5</v>
      </c>
      <c r="Z316">
        <v>11525</v>
      </c>
      <c r="AA316">
        <v>0.39479392600000002</v>
      </c>
      <c r="AB316">
        <v>100.0306693</v>
      </c>
      <c r="AC316">
        <v>0</v>
      </c>
      <c r="AD316">
        <v>1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5768.9655769999999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268</v>
      </c>
      <c r="BG316">
        <v>0</v>
      </c>
      <c r="BH316">
        <v>202404</v>
      </c>
      <c r="BI316">
        <v>292</v>
      </c>
      <c r="BJ316">
        <v>38</v>
      </c>
      <c r="BK316">
        <v>5768.9655769999999</v>
      </c>
      <c r="BL316">
        <v>-100.0306693</v>
      </c>
      <c r="BM316">
        <v>0.11990000000000001</v>
      </c>
      <c r="BN316">
        <v>120</v>
      </c>
      <c r="BO316">
        <v>81</v>
      </c>
      <c r="BP316">
        <v>740.5</v>
      </c>
      <c r="BQ316">
        <v>12</v>
      </c>
      <c r="BR316" s="27">
        <v>0.39</v>
      </c>
      <c r="BS316">
        <v>4</v>
      </c>
      <c r="BU316">
        <v>0</v>
      </c>
      <c r="BV316">
        <v>0</v>
      </c>
      <c r="BY316">
        <v>0</v>
      </c>
      <c r="BZ316" s="9">
        <v>5556.45</v>
      </c>
      <c r="CA316">
        <v>-43.64</v>
      </c>
      <c r="CB316">
        <v>-55.95</v>
      </c>
      <c r="CC316">
        <v>-99.59</v>
      </c>
      <c r="CE316" s="11">
        <v>5536.8104476526505</v>
      </c>
      <c r="CF316" s="11">
        <v>-44.266420030445751</v>
      </c>
      <c r="CG316" s="11">
        <v>-55.764259702933607</v>
      </c>
      <c r="CH316" s="11">
        <v>-100.03067973337936</v>
      </c>
      <c r="CI316" s="11">
        <v>-1377.2095523473467</v>
      </c>
      <c r="CJ316" s="11">
        <v>-2323.9255977876896</v>
      </c>
      <c r="CK316" s="11">
        <v>-3701.1351501350373</v>
      </c>
      <c r="CM316" s="11">
        <f ca="1"/>
        <v>1</v>
      </c>
      <c r="CN316">
        <v>1</v>
      </c>
      <c r="CO316">
        <v>0.48</v>
      </c>
      <c r="CP316" s="9">
        <v>5768.97</v>
      </c>
      <c r="CQ316" s="9">
        <v>2688.15</v>
      </c>
      <c r="CR316" s="9">
        <v>5768.97</v>
      </c>
      <c r="CS316" s="9">
        <v>5557.11</v>
      </c>
      <c r="CT316">
        <v>88.9</v>
      </c>
      <c r="CU316">
        <v>47.7</v>
      </c>
      <c r="CV316">
        <v>30.95</v>
      </c>
      <c r="CW316">
        <v>20.9</v>
      </c>
      <c r="CX316">
        <v>57.95</v>
      </c>
      <c r="CY316">
        <v>26.8</v>
      </c>
      <c r="DA316">
        <v>-0.85517364600000001</v>
      </c>
      <c r="DB316">
        <v>0.56649557800000006</v>
      </c>
      <c r="DC316">
        <v>-0.85517364600000001</v>
      </c>
      <c r="FK316" s="9"/>
      <c r="FO316">
        <v>1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-0.178335243</v>
      </c>
      <c r="FZ316">
        <v>8.9097610000000004E-3</v>
      </c>
      <c r="GA316">
        <v>0</v>
      </c>
      <c r="GB316">
        <v>0</v>
      </c>
      <c r="GC316">
        <v>1</v>
      </c>
      <c r="GD316">
        <v>0.16666666699999999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-0.178335243</v>
      </c>
      <c r="GZ316">
        <v>8.9097610000000004E-3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267</v>
      </c>
      <c r="J317">
        <v>118</v>
      </c>
      <c r="K317">
        <v>293</v>
      </c>
      <c r="L317">
        <v>202405</v>
      </c>
      <c r="M317">
        <v>80</v>
      </c>
      <c r="N317">
        <v>1</v>
      </c>
      <c r="O317">
        <v>0</v>
      </c>
      <c r="P317">
        <v>5738.0181599999996</v>
      </c>
      <c r="Q317">
        <v>30.947416830000002</v>
      </c>
      <c r="R317">
        <v>57.64158106</v>
      </c>
      <c r="S317">
        <v>0</v>
      </c>
      <c r="T317">
        <v>0</v>
      </c>
      <c r="U317">
        <v>0.11990000000000001</v>
      </c>
      <c r="V317">
        <v>120</v>
      </c>
      <c r="W317">
        <v>80</v>
      </c>
      <c r="X317">
        <v>39</v>
      </c>
      <c r="Y317">
        <v>740.5</v>
      </c>
      <c r="Z317">
        <v>11525</v>
      </c>
      <c r="AA317">
        <v>0.39479392600000002</v>
      </c>
      <c r="AB317">
        <v>100.0306693</v>
      </c>
      <c r="AC317">
        <v>0</v>
      </c>
      <c r="AD317">
        <v>1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5738.0181599999996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268</v>
      </c>
      <c r="BG317">
        <v>0</v>
      </c>
      <c r="BH317">
        <v>202405</v>
      </c>
      <c r="BI317">
        <v>293</v>
      </c>
      <c r="BJ317">
        <v>39</v>
      </c>
      <c r="BK317">
        <v>5738.0181599999996</v>
      </c>
      <c r="BL317">
        <v>-100.0306693</v>
      </c>
      <c r="BM317">
        <v>0.11990000000000001</v>
      </c>
      <c r="BN317">
        <v>120</v>
      </c>
      <c r="BO317">
        <v>80</v>
      </c>
      <c r="BP317">
        <v>740.5</v>
      </c>
      <c r="BQ317">
        <v>12</v>
      </c>
      <c r="BR317" s="27">
        <v>0.39</v>
      </c>
      <c r="BS317">
        <v>5</v>
      </c>
      <c r="BU317">
        <v>0</v>
      </c>
      <c r="BV317">
        <v>0</v>
      </c>
      <c r="BY317">
        <v>0</v>
      </c>
      <c r="BZ317" s="9">
        <v>5512.38</v>
      </c>
      <c r="CA317">
        <v>-44.07</v>
      </c>
      <c r="CB317">
        <v>-55.52</v>
      </c>
      <c r="CC317">
        <v>-99.59</v>
      </c>
      <c r="CE317" s="11">
        <v>5492.1017323087335</v>
      </c>
      <c r="CF317" s="11">
        <v>-44.70871534391663</v>
      </c>
      <c r="CG317" s="11">
        <v>-55.321964389462728</v>
      </c>
      <c r="CH317" s="11">
        <v>-100.03067973337936</v>
      </c>
      <c r="CI317" s="11">
        <v>-1421.9182676912633</v>
      </c>
      <c r="CJ317" s="11">
        <v>-2379.2475621771523</v>
      </c>
      <c r="CK317" s="11">
        <v>-3801.1658298684165</v>
      </c>
      <c r="CM317" s="11">
        <f ca="1"/>
        <v>1</v>
      </c>
      <c r="CN317">
        <v>1</v>
      </c>
      <c r="CO317">
        <v>0.48</v>
      </c>
      <c r="CP317" s="9">
        <v>5738.02</v>
      </c>
      <c r="CQ317" s="9">
        <v>2619.92</v>
      </c>
      <c r="CR317" s="9">
        <v>5738.02</v>
      </c>
      <c r="CS317" s="9">
        <v>5513.04</v>
      </c>
      <c r="CT317">
        <v>88.59</v>
      </c>
      <c r="CU317">
        <v>46.84</v>
      </c>
      <c r="CV317">
        <v>30.95</v>
      </c>
      <c r="CW317">
        <v>20.73</v>
      </c>
      <c r="CX317">
        <v>57.64</v>
      </c>
      <c r="CY317">
        <v>26.12</v>
      </c>
      <c r="DA317">
        <v>-0.70680752000000002</v>
      </c>
      <c r="DB317">
        <v>0.56570681499999997</v>
      </c>
      <c r="DC317">
        <v>-0.70680752000000002</v>
      </c>
      <c r="FK317" s="9"/>
      <c r="FO317">
        <v>1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-3.8302450000000002E-2</v>
      </c>
      <c r="FZ317">
        <v>8.1209990000000003E-3</v>
      </c>
      <c r="GA317">
        <v>0</v>
      </c>
      <c r="GB317">
        <v>0</v>
      </c>
      <c r="GC317">
        <v>1</v>
      </c>
      <c r="GD317">
        <v>0.25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-3.8302450000000002E-2</v>
      </c>
      <c r="GZ317">
        <v>8.1209990000000003E-3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267</v>
      </c>
      <c r="J318">
        <v>118</v>
      </c>
      <c r="K318">
        <v>294</v>
      </c>
      <c r="L318">
        <v>202406</v>
      </c>
      <c r="M318">
        <v>79</v>
      </c>
      <c r="N318">
        <v>1</v>
      </c>
      <c r="O318">
        <v>0</v>
      </c>
      <c r="P318">
        <v>5707.0707439999996</v>
      </c>
      <c r="Q318">
        <v>30.947416830000002</v>
      </c>
      <c r="R318">
        <v>57.33236479</v>
      </c>
      <c r="S318">
        <v>0</v>
      </c>
      <c r="T318">
        <v>0</v>
      </c>
      <c r="U318">
        <v>0.11990000000000001</v>
      </c>
      <c r="V318">
        <v>120</v>
      </c>
      <c r="W318">
        <v>79</v>
      </c>
      <c r="X318">
        <v>40</v>
      </c>
      <c r="Y318">
        <v>740.5</v>
      </c>
      <c r="Z318">
        <v>11525</v>
      </c>
      <c r="AA318">
        <v>0.39479392600000002</v>
      </c>
      <c r="AB318">
        <v>100.0306693</v>
      </c>
      <c r="AC318">
        <v>0</v>
      </c>
      <c r="AD318">
        <v>1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5707.0707439999996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268</v>
      </c>
      <c r="BG318">
        <v>0</v>
      </c>
      <c r="BH318">
        <v>202406</v>
      </c>
      <c r="BI318">
        <v>294</v>
      </c>
      <c r="BJ318">
        <v>40</v>
      </c>
      <c r="BK318">
        <v>5707.0707439999996</v>
      </c>
      <c r="BL318">
        <v>-100.0306693</v>
      </c>
      <c r="BM318">
        <v>0.11990000000000001</v>
      </c>
      <c r="BN318">
        <v>120</v>
      </c>
      <c r="BO318">
        <v>79</v>
      </c>
      <c r="BP318">
        <v>740.5</v>
      </c>
      <c r="BQ318">
        <v>12</v>
      </c>
      <c r="BR318" s="27">
        <v>0.39</v>
      </c>
      <c r="BS318">
        <v>6</v>
      </c>
      <c r="BU318">
        <v>0</v>
      </c>
      <c r="BV318">
        <v>0</v>
      </c>
      <c r="BY318">
        <v>0</v>
      </c>
      <c r="BZ318" s="9">
        <v>5467.87</v>
      </c>
      <c r="CA318">
        <v>-44.51</v>
      </c>
      <c r="CB318">
        <v>-55.08</v>
      </c>
      <c r="CC318">
        <v>-99.59</v>
      </c>
      <c r="CE318" s="11">
        <v>5446.9463023840053</v>
      </c>
      <c r="CF318" s="11">
        <v>-45.155429924727933</v>
      </c>
      <c r="CG318" s="11">
        <v>-54.875249808651425</v>
      </c>
      <c r="CH318" s="11">
        <v>-100.03067973337936</v>
      </c>
      <c r="CI318" s="11">
        <v>-1467.0736976159913</v>
      </c>
      <c r="CJ318" s="11">
        <v>-2434.1228119858038</v>
      </c>
      <c r="CK318" s="11">
        <v>-3901.1965096017957</v>
      </c>
      <c r="CM318" s="11">
        <f ca="1"/>
        <v>1</v>
      </c>
      <c r="CN318">
        <v>1</v>
      </c>
      <c r="CO318">
        <v>0.47</v>
      </c>
      <c r="CP318" s="9">
        <v>5707.07</v>
      </c>
      <c r="CQ318" s="9">
        <v>2552.89</v>
      </c>
      <c r="CR318" s="9">
        <v>5707.07</v>
      </c>
      <c r="CS318" s="9">
        <v>5468.52</v>
      </c>
      <c r="CT318">
        <v>88.28</v>
      </c>
      <c r="CU318">
        <v>46.01</v>
      </c>
      <c r="CV318">
        <v>30.95</v>
      </c>
      <c r="CW318">
        <v>20.56</v>
      </c>
      <c r="CX318">
        <v>57.33</v>
      </c>
      <c r="CY318">
        <v>25.45</v>
      </c>
      <c r="DA318">
        <v>-0.68227002699999995</v>
      </c>
      <c r="DB318">
        <v>0.56537293399999999</v>
      </c>
      <c r="DC318">
        <v>-0.68227002699999995</v>
      </c>
      <c r="FK318" s="9"/>
      <c r="FO318">
        <v>1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-2.209829E-2</v>
      </c>
      <c r="FZ318">
        <v>7.787118E-3</v>
      </c>
      <c r="GA318">
        <v>0</v>
      </c>
      <c r="GB318">
        <v>0</v>
      </c>
      <c r="GC318">
        <v>1</v>
      </c>
      <c r="GD318">
        <v>0.33333333300000001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-2.209829E-2</v>
      </c>
      <c r="GZ318">
        <v>7.787118E-3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267</v>
      </c>
      <c r="J319">
        <v>118</v>
      </c>
      <c r="K319">
        <v>295</v>
      </c>
      <c r="L319">
        <v>202407</v>
      </c>
      <c r="M319">
        <v>78</v>
      </c>
      <c r="N319">
        <v>1</v>
      </c>
      <c r="O319">
        <v>0</v>
      </c>
      <c r="P319">
        <v>5676.1233270000002</v>
      </c>
      <c r="Q319">
        <v>30.947416830000002</v>
      </c>
      <c r="R319">
        <v>57.023148509999999</v>
      </c>
      <c r="S319">
        <v>0</v>
      </c>
      <c r="T319">
        <v>0</v>
      </c>
      <c r="U319">
        <v>0.11990000000000001</v>
      </c>
      <c r="V319">
        <v>120</v>
      </c>
      <c r="W319">
        <v>78</v>
      </c>
      <c r="X319">
        <v>41</v>
      </c>
      <c r="Y319">
        <v>740.5</v>
      </c>
      <c r="Z319">
        <v>11525</v>
      </c>
      <c r="AA319">
        <v>0.39479392600000002</v>
      </c>
      <c r="AB319">
        <v>100.0306693</v>
      </c>
      <c r="AC319">
        <v>0</v>
      </c>
      <c r="AD319">
        <v>1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5676.1233270000002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268</v>
      </c>
      <c r="BG319">
        <v>0</v>
      </c>
      <c r="BH319">
        <v>202407</v>
      </c>
      <c r="BI319">
        <v>295</v>
      </c>
      <c r="BJ319">
        <v>41</v>
      </c>
      <c r="BK319">
        <v>5676.1233270000002</v>
      </c>
      <c r="BL319">
        <v>-100.0306693</v>
      </c>
      <c r="BM319">
        <v>0.11990000000000001</v>
      </c>
      <c r="BN319">
        <v>120</v>
      </c>
      <c r="BO319">
        <v>78</v>
      </c>
      <c r="BP319">
        <v>740.5</v>
      </c>
      <c r="BQ319">
        <v>12</v>
      </c>
      <c r="BR319" s="27">
        <v>0.39</v>
      </c>
      <c r="BS319">
        <v>7</v>
      </c>
      <c r="BU319">
        <v>0</v>
      </c>
      <c r="BV319">
        <v>0</v>
      </c>
      <c r="BY319">
        <v>0</v>
      </c>
      <c r="BZ319" s="9">
        <v>5422.91</v>
      </c>
      <c r="CA319">
        <v>-44.96</v>
      </c>
      <c r="CB319">
        <v>-54.63</v>
      </c>
      <c r="CC319">
        <v>-99.59</v>
      </c>
      <c r="CE319" s="11">
        <v>5401.3396944552796</v>
      </c>
      <c r="CF319" s="11">
        <v>-45.606607928725843</v>
      </c>
      <c r="CG319" s="11">
        <v>-54.424071804653515</v>
      </c>
      <c r="CH319" s="11">
        <v>-100.03067973337936</v>
      </c>
      <c r="CI319" s="11">
        <v>-1512.6803055447172</v>
      </c>
      <c r="CJ319" s="11">
        <v>-2488.5468837904573</v>
      </c>
      <c r="CK319" s="11">
        <v>-4001.2271893351749</v>
      </c>
      <c r="CM319" s="11">
        <f ca="1"/>
        <v>1</v>
      </c>
      <c r="CN319">
        <v>1</v>
      </c>
      <c r="CO319">
        <v>0.46</v>
      </c>
      <c r="CP319" s="9">
        <v>5676.12</v>
      </c>
      <c r="CQ319" s="9">
        <v>2487.9699999999998</v>
      </c>
      <c r="CR319" s="9">
        <v>5676.12</v>
      </c>
      <c r="CS319" s="9">
        <v>5423.63</v>
      </c>
      <c r="CT319">
        <v>87.97</v>
      </c>
      <c r="CU319">
        <v>45.19</v>
      </c>
      <c r="CV319">
        <v>30.95</v>
      </c>
      <c r="CW319">
        <v>20.399999999999999</v>
      </c>
      <c r="CX319">
        <v>57.02</v>
      </c>
      <c r="CY319">
        <v>24.79</v>
      </c>
      <c r="DA319">
        <v>-0.64567914800000004</v>
      </c>
      <c r="DB319">
        <v>0.56597050199999999</v>
      </c>
      <c r="DC319">
        <v>-0.64567914800000004</v>
      </c>
      <c r="FK319" s="9"/>
      <c r="FO319">
        <v>1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6.1592549999999998E-3</v>
      </c>
      <c r="FZ319">
        <v>8.3846849999999994E-3</v>
      </c>
      <c r="GA319">
        <v>0</v>
      </c>
      <c r="GB319">
        <v>0</v>
      </c>
      <c r="GC319">
        <v>1</v>
      </c>
      <c r="GD319">
        <v>0.41666666699999999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6.1592549999999998E-3</v>
      </c>
      <c r="GZ319">
        <v>8.3846849999999994E-3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267</v>
      </c>
      <c r="J320">
        <v>118</v>
      </c>
      <c r="K320">
        <v>296</v>
      </c>
      <c r="L320">
        <v>202408</v>
      </c>
      <c r="M320">
        <v>77</v>
      </c>
      <c r="N320">
        <v>1</v>
      </c>
      <c r="O320">
        <v>0</v>
      </c>
      <c r="P320">
        <v>5645.1759099999999</v>
      </c>
      <c r="Q320">
        <v>30.947416830000002</v>
      </c>
      <c r="R320">
        <v>56.713932239999998</v>
      </c>
      <c r="S320">
        <v>0</v>
      </c>
      <c r="T320">
        <v>0</v>
      </c>
      <c r="U320">
        <v>0.11990000000000001</v>
      </c>
      <c r="V320">
        <v>120</v>
      </c>
      <c r="W320">
        <v>77</v>
      </c>
      <c r="X320">
        <v>42</v>
      </c>
      <c r="Y320">
        <v>740.5</v>
      </c>
      <c r="Z320">
        <v>11525</v>
      </c>
      <c r="AA320">
        <v>0.39479392600000002</v>
      </c>
      <c r="AB320">
        <v>100.0306693</v>
      </c>
      <c r="AC320">
        <v>0</v>
      </c>
      <c r="AD320">
        <v>1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5645.1759099999999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268</v>
      </c>
      <c r="BG320">
        <v>0</v>
      </c>
      <c r="BH320">
        <v>202408</v>
      </c>
      <c r="BI320">
        <v>296</v>
      </c>
      <c r="BJ320">
        <v>42</v>
      </c>
      <c r="BK320">
        <v>5645.1759099999999</v>
      </c>
      <c r="BL320">
        <v>-100.0306693</v>
      </c>
      <c r="BM320">
        <v>0.11990000000000001</v>
      </c>
      <c r="BN320">
        <v>120</v>
      </c>
      <c r="BO320">
        <v>77</v>
      </c>
      <c r="BP320">
        <v>740.5</v>
      </c>
      <c r="BQ320">
        <v>12</v>
      </c>
      <c r="BR320" s="27">
        <v>0.39</v>
      </c>
      <c r="BS320">
        <v>8</v>
      </c>
      <c r="BU320">
        <v>0</v>
      </c>
      <c r="BV320">
        <v>0</v>
      </c>
      <c r="BY320">
        <v>0</v>
      </c>
      <c r="BZ320" s="9">
        <v>5377.51</v>
      </c>
      <c r="CA320">
        <v>-45.41</v>
      </c>
      <c r="CB320">
        <v>-54.18</v>
      </c>
      <c r="CC320">
        <v>-99.59</v>
      </c>
      <c r="CE320" s="11">
        <v>5355.277400502333</v>
      </c>
      <c r="CF320" s="11">
        <v>-46.062293952947023</v>
      </c>
      <c r="CG320" s="11">
        <v>-53.968385780432335</v>
      </c>
      <c r="CH320" s="11">
        <v>-100.03067973337936</v>
      </c>
      <c r="CI320" s="11">
        <v>-1558.7425994976643</v>
      </c>
      <c r="CJ320" s="11">
        <v>-2542.5152695708898</v>
      </c>
      <c r="CK320" s="11">
        <v>-4101.2578690685541</v>
      </c>
      <c r="CM320" s="11">
        <f ca="1"/>
        <v>1</v>
      </c>
      <c r="CN320">
        <v>1</v>
      </c>
      <c r="CO320">
        <v>0.45</v>
      </c>
      <c r="CP320" s="9">
        <v>5645.18</v>
      </c>
      <c r="CQ320" s="9">
        <v>2423.66</v>
      </c>
      <c r="CR320" s="9">
        <v>5645.18</v>
      </c>
      <c r="CS320" s="9">
        <v>5378.25</v>
      </c>
      <c r="CT320">
        <v>87.66</v>
      </c>
      <c r="CU320">
        <v>44.39</v>
      </c>
      <c r="CV320">
        <v>30.95</v>
      </c>
      <c r="CW320">
        <v>20.239999999999998</v>
      </c>
      <c r="CX320">
        <v>56.71</v>
      </c>
      <c r="CY320">
        <v>24.15</v>
      </c>
      <c r="DA320">
        <v>-0.64542207799999995</v>
      </c>
      <c r="DB320">
        <v>0.56738502899999999</v>
      </c>
      <c r="DC320">
        <v>-0.64542207799999995</v>
      </c>
      <c r="FK320" s="9"/>
      <c r="FO320">
        <v>1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-1.917008E-3</v>
      </c>
      <c r="FZ320">
        <v>9.7992119999999999E-3</v>
      </c>
      <c r="GA320">
        <v>0</v>
      </c>
      <c r="GB320">
        <v>0</v>
      </c>
      <c r="GC320">
        <v>1</v>
      </c>
      <c r="GD320">
        <v>0.5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-1.917008E-3</v>
      </c>
      <c r="GZ320">
        <v>9.7992119999999999E-3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267</v>
      </c>
      <c r="J321">
        <v>118</v>
      </c>
      <c r="K321">
        <v>297</v>
      </c>
      <c r="L321">
        <v>202409</v>
      </c>
      <c r="M321">
        <v>76</v>
      </c>
      <c r="N321">
        <v>1</v>
      </c>
      <c r="O321">
        <v>0</v>
      </c>
      <c r="P321">
        <v>5614.2284929999996</v>
      </c>
      <c r="Q321">
        <v>30.947416830000002</v>
      </c>
      <c r="R321">
        <v>56.404715969999998</v>
      </c>
      <c r="S321">
        <v>0</v>
      </c>
      <c r="T321">
        <v>0</v>
      </c>
      <c r="U321">
        <v>0.11990000000000001</v>
      </c>
      <c r="V321">
        <v>120</v>
      </c>
      <c r="W321">
        <v>76</v>
      </c>
      <c r="X321">
        <v>43</v>
      </c>
      <c r="Y321">
        <v>740.5</v>
      </c>
      <c r="Z321">
        <v>11525</v>
      </c>
      <c r="AA321">
        <v>0.39479392600000002</v>
      </c>
      <c r="AB321">
        <v>100.0306693</v>
      </c>
      <c r="AC321">
        <v>0</v>
      </c>
      <c r="AD321">
        <v>1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5614.2284929999996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268</v>
      </c>
      <c r="BG321">
        <v>0</v>
      </c>
      <c r="BH321">
        <v>202409</v>
      </c>
      <c r="BI321">
        <v>297</v>
      </c>
      <c r="BJ321">
        <v>43</v>
      </c>
      <c r="BK321">
        <v>5614.2284929999996</v>
      </c>
      <c r="BL321">
        <v>-100.0306693</v>
      </c>
      <c r="BM321">
        <v>0.11990000000000001</v>
      </c>
      <c r="BN321">
        <v>120</v>
      </c>
      <c r="BO321">
        <v>76</v>
      </c>
      <c r="BP321">
        <v>740.5</v>
      </c>
      <c r="BQ321">
        <v>12</v>
      </c>
      <c r="BR321" s="27">
        <v>0.39</v>
      </c>
      <c r="BS321">
        <v>9</v>
      </c>
      <c r="BU321">
        <v>0</v>
      </c>
      <c r="BV321">
        <v>0</v>
      </c>
      <c r="BY321">
        <v>0</v>
      </c>
      <c r="BZ321" s="9">
        <v>5331.65</v>
      </c>
      <c r="CA321">
        <v>-45.86</v>
      </c>
      <c r="CB321">
        <v>-53.73</v>
      </c>
      <c r="CC321">
        <v>-99.59</v>
      </c>
      <c r="CE321" s="11">
        <v>5308.7548674623058</v>
      </c>
      <c r="CF321" s="11">
        <v>-46.522533040026886</v>
      </c>
      <c r="CG321" s="11">
        <v>-53.508146693352472</v>
      </c>
      <c r="CH321" s="11">
        <v>-100.03067973337936</v>
      </c>
      <c r="CI321" s="11">
        <v>-1605.2651325376912</v>
      </c>
      <c r="CJ321" s="11">
        <v>-2596.0234162642423</v>
      </c>
      <c r="CK321" s="11">
        <v>-4201.2885488019338</v>
      </c>
      <c r="CM321" s="11">
        <f ca="1"/>
        <v>1</v>
      </c>
      <c r="CN321">
        <v>1</v>
      </c>
      <c r="CO321">
        <v>0.44</v>
      </c>
      <c r="CP321" s="9">
        <v>5614.23</v>
      </c>
      <c r="CQ321" s="9">
        <v>2360.38</v>
      </c>
      <c r="CR321" s="9">
        <v>5614.23</v>
      </c>
      <c r="CS321" s="9">
        <v>5332.44</v>
      </c>
      <c r="CT321">
        <v>87.35</v>
      </c>
      <c r="CU321">
        <v>43.57</v>
      </c>
      <c r="CV321">
        <v>30.95</v>
      </c>
      <c r="CW321">
        <v>20.059999999999999</v>
      </c>
      <c r="CX321">
        <v>56.4</v>
      </c>
      <c r="CY321">
        <v>23.51</v>
      </c>
      <c r="DA321">
        <v>-0.52011016600000004</v>
      </c>
      <c r="DB321">
        <v>0.56650617700000006</v>
      </c>
      <c r="DC321">
        <v>-0.52011016600000004</v>
      </c>
      <c r="FK321" s="9"/>
      <c r="FO321">
        <v>1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0.115061571</v>
      </c>
      <c r="FZ321">
        <v>8.9203600000000004E-3</v>
      </c>
      <c r="GA321">
        <v>0</v>
      </c>
      <c r="GB321">
        <v>0</v>
      </c>
      <c r="GC321">
        <v>1</v>
      </c>
      <c r="GD321">
        <v>0.58333333300000001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0.115061571</v>
      </c>
      <c r="GZ321">
        <v>8.9203600000000004E-3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267</v>
      </c>
      <c r="J322">
        <v>118</v>
      </c>
      <c r="K322">
        <v>298</v>
      </c>
      <c r="L322">
        <v>202410</v>
      </c>
      <c r="M322">
        <v>75</v>
      </c>
      <c r="N322">
        <v>1</v>
      </c>
      <c r="O322">
        <v>0</v>
      </c>
      <c r="P322">
        <v>5583.2810760000002</v>
      </c>
      <c r="Q322">
        <v>30.947416830000002</v>
      </c>
      <c r="R322">
        <v>56.095499689999997</v>
      </c>
      <c r="S322">
        <v>0</v>
      </c>
      <c r="T322">
        <v>0</v>
      </c>
      <c r="U322">
        <v>0.11990000000000001</v>
      </c>
      <c r="V322">
        <v>120</v>
      </c>
      <c r="W322">
        <v>75</v>
      </c>
      <c r="X322">
        <v>44</v>
      </c>
      <c r="Y322">
        <v>740.5</v>
      </c>
      <c r="Z322">
        <v>11525</v>
      </c>
      <c r="AA322">
        <v>0.39479392600000002</v>
      </c>
      <c r="AB322">
        <v>100.0306693</v>
      </c>
      <c r="AC322">
        <v>0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5583.2810760000002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268</v>
      </c>
      <c r="BG322">
        <v>0</v>
      </c>
      <c r="BH322">
        <v>202410</v>
      </c>
      <c r="BI322">
        <v>298</v>
      </c>
      <c r="BJ322">
        <v>44</v>
      </c>
      <c r="BK322">
        <v>5583.2810760000002</v>
      </c>
      <c r="BL322">
        <v>-100.0306693</v>
      </c>
      <c r="BM322">
        <v>0.11990000000000001</v>
      </c>
      <c r="BN322">
        <v>120</v>
      </c>
      <c r="BO322">
        <v>75</v>
      </c>
      <c r="BP322">
        <v>740.5</v>
      </c>
      <c r="BQ322">
        <v>12</v>
      </c>
      <c r="BR322" s="27">
        <v>0.39</v>
      </c>
      <c r="BS322">
        <v>10</v>
      </c>
      <c r="BU322">
        <v>0</v>
      </c>
      <c r="BV322">
        <v>0</v>
      </c>
      <c r="BY322">
        <v>0</v>
      </c>
      <c r="BZ322" s="9">
        <v>5285.33</v>
      </c>
      <c r="CA322">
        <v>-46.32</v>
      </c>
      <c r="CB322">
        <v>-53.27</v>
      </c>
      <c r="CC322">
        <v>-99.59</v>
      </c>
      <c r="CE322" s="11">
        <v>5261.7674967796538</v>
      </c>
      <c r="CF322" s="11">
        <v>-46.987370682651822</v>
      </c>
      <c r="CG322" s="11">
        <v>-53.043309050727537</v>
      </c>
      <c r="CH322" s="11">
        <v>-100.03067973337936</v>
      </c>
      <c r="CI322" s="11">
        <v>-1652.252503220343</v>
      </c>
      <c r="CJ322" s="11">
        <v>-2649.06672531497</v>
      </c>
      <c r="CK322" s="11">
        <v>-4301.3192285353134</v>
      </c>
      <c r="CM322" s="11">
        <f ca="1"/>
        <v>1</v>
      </c>
      <c r="CN322">
        <v>1</v>
      </c>
      <c r="CO322">
        <v>0.43</v>
      </c>
      <c r="CP322" s="9">
        <v>5583.28</v>
      </c>
      <c r="CQ322" s="9">
        <v>2298.11</v>
      </c>
      <c r="CR322" s="9">
        <v>5583.28</v>
      </c>
      <c r="CS322" s="9">
        <v>5286.2</v>
      </c>
      <c r="CT322">
        <v>87.04</v>
      </c>
      <c r="CU322">
        <v>42.76</v>
      </c>
      <c r="CV322">
        <v>30.95</v>
      </c>
      <c r="CW322">
        <v>19.88</v>
      </c>
      <c r="CX322">
        <v>56.1</v>
      </c>
      <c r="CY322">
        <v>22.87</v>
      </c>
      <c r="DA322">
        <v>-0.44815812799999999</v>
      </c>
      <c r="DB322">
        <v>0.56662318</v>
      </c>
      <c r="DC322">
        <v>-0.44815812799999999</v>
      </c>
      <c r="FK322" s="9"/>
      <c r="FO322">
        <v>1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0.178680275</v>
      </c>
      <c r="FZ322">
        <v>9.0373629999999996E-3</v>
      </c>
      <c r="GA322">
        <v>0</v>
      </c>
      <c r="GB322">
        <v>0</v>
      </c>
      <c r="GC322">
        <v>1</v>
      </c>
      <c r="GD322">
        <v>0.66666666699999999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0.178680275</v>
      </c>
      <c r="GZ322">
        <v>9.0373629999999996E-3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267</v>
      </c>
      <c r="J323">
        <v>118</v>
      </c>
      <c r="K323">
        <v>299</v>
      </c>
      <c r="L323">
        <v>202411</v>
      </c>
      <c r="M323">
        <v>74</v>
      </c>
      <c r="N323">
        <v>1</v>
      </c>
      <c r="O323">
        <v>0</v>
      </c>
      <c r="P323">
        <v>5552.3336589999999</v>
      </c>
      <c r="Q323">
        <v>30.947416830000002</v>
      </c>
      <c r="R323">
        <v>55.786283419999997</v>
      </c>
      <c r="S323">
        <v>0</v>
      </c>
      <c r="T323">
        <v>0</v>
      </c>
      <c r="U323">
        <v>0.11990000000000001</v>
      </c>
      <c r="V323">
        <v>120</v>
      </c>
      <c r="W323">
        <v>74</v>
      </c>
      <c r="X323">
        <v>45</v>
      </c>
      <c r="Y323">
        <v>740.5</v>
      </c>
      <c r="Z323">
        <v>11525</v>
      </c>
      <c r="AA323">
        <v>0.39479392600000002</v>
      </c>
      <c r="AB323">
        <v>100.0306693</v>
      </c>
      <c r="AC323">
        <v>0</v>
      </c>
      <c r="AD323">
        <v>1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5552.3336589999999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268</v>
      </c>
      <c r="BG323">
        <v>0</v>
      </c>
      <c r="BH323">
        <v>202411</v>
      </c>
      <c r="BI323">
        <v>299</v>
      </c>
      <c r="BJ323">
        <v>45</v>
      </c>
      <c r="BK323">
        <v>5552.3336589999999</v>
      </c>
      <c r="BL323">
        <v>-100.0306693</v>
      </c>
      <c r="BM323">
        <v>0.11990000000000001</v>
      </c>
      <c r="BN323">
        <v>120</v>
      </c>
      <c r="BO323">
        <v>74</v>
      </c>
      <c r="BP323">
        <v>740.5</v>
      </c>
      <c r="BQ323">
        <v>12</v>
      </c>
      <c r="BR323" s="27">
        <v>0.39</v>
      </c>
      <c r="BS323">
        <v>11</v>
      </c>
      <c r="BU323">
        <v>0</v>
      </c>
      <c r="BV323">
        <v>0</v>
      </c>
      <c r="BY323">
        <v>0</v>
      </c>
      <c r="BZ323" s="9">
        <v>5238.55</v>
      </c>
      <c r="CA323">
        <v>-46.78</v>
      </c>
      <c r="CB323">
        <v>-52.81</v>
      </c>
      <c r="CC323">
        <v>-99.59</v>
      </c>
      <c r="CE323" s="11">
        <v>5214.3106439515977</v>
      </c>
      <c r="CF323" s="11">
        <v>-47.456852828055986</v>
      </c>
      <c r="CG323" s="11">
        <v>-52.573826905323372</v>
      </c>
      <c r="CH323" s="11">
        <v>-100.03067973337936</v>
      </c>
      <c r="CI323" s="11">
        <v>-1699.7093560483991</v>
      </c>
      <c r="CJ323" s="11">
        <v>-2701.6405522202936</v>
      </c>
      <c r="CK323" s="11">
        <v>-4401.3499082686931</v>
      </c>
      <c r="CM323" s="11">
        <f ca="1"/>
        <v>1</v>
      </c>
      <c r="CN323">
        <v>1</v>
      </c>
      <c r="CO323">
        <v>0.43</v>
      </c>
      <c r="CP323" s="9">
        <v>5552.33</v>
      </c>
      <c r="CQ323" s="9">
        <v>2237.08</v>
      </c>
      <c r="CR323" s="9">
        <v>5552.33</v>
      </c>
      <c r="CS323" s="9">
        <v>5239.46</v>
      </c>
      <c r="CT323">
        <v>86.73</v>
      </c>
      <c r="CU323">
        <v>42.01</v>
      </c>
      <c r="CV323">
        <v>30.95</v>
      </c>
      <c r="CW323">
        <v>19.73</v>
      </c>
      <c r="CX323">
        <v>55.79</v>
      </c>
      <c r="CY323">
        <v>22.28</v>
      </c>
      <c r="DA323">
        <v>-0.62658197400000004</v>
      </c>
      <c r="DB323">
        <v>0.56532465300000001</v>
      </c>
      <c r="DC323">
        <v>-0.62658197400000004</v>
      </c>
      <c r="FK323" s="9"/>
      <c r="FO323">
        <v>1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-8.0769039999999993E-3</v>
      </c>
      <c r="FZ323">
        <v>7.7388370000000001E-3</v>
      </c>
      <c r="GA323">
        <v>0</v>
      </c>
      <c r="GB323">
        <v>0</v>
      </c>
      <c r="GC323">
        <v>1</v>
      </c>
      <c r="GD323">
        <v>0.75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-8.0769039999999993E-3</v>
      </c>
      <c r="GZ323">
        <v>7.7388370000000001E-3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267</v>
      </c>
      <c r="J324">
        <v>118</v>
      </c>
      <c r="K324">
        <v>300</v>
      </c>
      <c r="L324">
        <v>202412</v>
      </c>
      <c r="M324">
        <v>73</v>
      </c>
      <c r="N324">
        <v>1</v>
      </c>
      <c r="O324">
        <v>0</v>
      </c>
      <c r="P324">
        <v>5521.3862429999999</v>
      </c>
      <c r="Q324">
        <v>30.947416830000002</v>
      </c>
      <c r="R324">
        <v>55.477067150000003</v>
      </c>
      <c r="S324">
        <v>0</v>
      </c>
      <c r="T324">
        <v>0</v>
      </c>
      <c r="U324">
        <v>0.11990000000000001</v>
      </c>
      <c r="V324">
        <v>120</v>
      </c>
      <c r="W324">
        <v>73</v>
      </c>
      <c r="X324">
        <v>46</v>
      </c>
      <c r="Y324">
        <v>740.5</v>
      </c>
      <c r="Z324">
        <v>11525</v>
      </c>
      <c r="AA324">
        <v>0.39479392600000002</v>
      </c>
      <c r="AB324">
        <v>100.0306693</v>
      </c>
      <c r="AC324">
        <v>0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5521.3862429999999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268</v>
      </c>
      <c r="BG324">
        <v>0</v>
      </c>
      <c r="BH324">
        <v>202412</v>
      </c>
      <c r="BI324">
        <v>300</v>
      </c>
      <c r="BJ324">
        <v>46</v>
      </c>
      <c r="BK324">
        <v>5521.3862429999999</v>
      </c>
      <c r="BL324">
        <v>-100.0306693</v>
      </c>
      <c r="BM324">
        <v>0.11990000000000001</v>
      </c>
      <c r="BN324">
        <v>120</v>
      </c>
      <c r="BO324">
        <v>73</v>
      </c>
      <c r="BP324">
        <v>740.5</v>
      </c>
      <c r="BQ324">
        <v>12</v>
      </c>
      <c r="BR324" s="27">
        <v>0.39</v>
      </c>
      <c r="BS324">
        <v>12</v>
      </c>
      <c r="BU324">
        <v>0</v>
      </c>
      <c r="BV324">
        <v>0</v>
      </c>
      <c r="BY324">
        <v>0</v>
      </c>
      <c r="BZ324" s="9">
        <v>5191.3</v>
      </c>
      <c r="CA324">
        <v>-47.25</v>
      </c>
      <c r="CB324">
        <v>-52.34</v>
      </c>
      <c r="CC324">
        <v>-99.59</v>
      </c>
      <c r="CE324" s="11">
        <v>5166.3796180690351</v>
      </c>
      <c r="CF324" s="11">
        <v>-47.931025882562977</v>
      </c>
      <c r="CG324" s="11">
        <v>-52.099653850816381</v>
      </c>
      <c r="CH324" s="11">
        <v>-100.03067973337936</v>
      </c>
      <c r="CI324" s="11">
        <v>-1747.6403819309621</v>
      </c>
      <c r="CJ324" s="11">
        <v>-2753.7402060711102</v>
      </c>
      <c r="CK324" s="11">
        <v>-4501.3805880020718</v>
      </c>
      <c r="CM324" s="11">
        <f ca="1"/>
        <v>1</v>
      </c>
      <c r="CN324">
        <v>1</v>
      </c>
      <c r="CO324">
        <v>0.42</v>
      </c>
      <c r="CP324" s="9">
        <v>5521.39</v>
      </c>
      <c r="CQ324" s="9">
        <v>2176.4699999999998</v>
      </c>
      <c r="CR324" s="9">
        <v>5521.39</v>
      </c>
      <c r="CS324" s="9">
        <v>5192.25</v>
      </c>
      <c r="CT324">
        <v>86.42</v>
      </c>
      <c r="CU324">
        <v>41.22</v>
      </c>
      <c r="CV324">
        <v>30.95</v>
      </c>
      <c r="CW324">
        <v>19.55</v>
      </c>
      <c r="CX324">
        <v>55.48</v>
      </c>
      <c r="CY324">
        <v>21.66</v>
      </c>
      <c r="DA324">
        <v>-0.43499283900000002</v>
      </c>
      <c r="DB324">
        <v>0.56498862699999997</v>
      </c>
      <c r="DC324">
        <v>-0.43499283900000002</v>
      </c>
      <c r="FK324" s="9"/>
      <c r="FO324">
        <v>1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0.175178897</v>
      </c>
      <c r="FZ324">
        <v>7.4028100000000001E-3</v>
      </c>
      <c r="GA324">
        <v>0</v>
      </c>
      <c r="GB324">
        <v>0</v>
      </c>
      <c r="GC324">
        <v>1</v>
      </c>
      <c r="GD324">
        <v>0.83333333300000001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0.175178897</v>
      </c>
      <c r="GZ324">
        <v>7.4028100000000001E-3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267</v>
      </c>
      <c r="J325">
        <v>118</v>
      </c>
      <c r="K325">
        <v>301</v>
      </c>
      <c r="L325">
        <v>202501</v>
      </c>
      <c r="M325">
        <v>72</v>
      </c>
      <c r="N325">
        <v>1</v>
      </c>
      <c r="O325">
        <v>0</v>
      </c>
      <c r="P325">
        <v>5490.4388259999996</v>
      </c>
      <c r="Q325">
        <v>30.947416830000002</v>
      </c>
      <c r="R325">
        <v>55.167850870000002</v>
      </c>
      <c r="S325">
        <v>0</v>
      </c>
      <c r="T325">
        <v>0</v>
      </c>
      <c r="U325">
        <v>0.11990000000000001</v>
      </c>
      <c r="V325">
        <v>120</v>
      </c>
      <c r="W325">
        <v>72</v>
      </c>
      <c r="X325">
        <v>47</v>
      </c>
      <c r="Y325">
        <v>740.5</v>
      </c>
      <c r="Z325">
        <v>11525</v>
      </c>
      <c r="AA325">
        <v>0.39479392600000002</v>
      </c>
      <c r="AB325">
        <v>100.0306693</v>
      </c>
      <c r="AC325">
        <v>0</v>
      </c>
      <c r="AD325">
        <v>1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5490.4388259999996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268</v>
      </c>
      <c r="BG325">
        <v>0</v>
      </c>
      <c r="BH325">
        <v>202501</v>
      </c>
      <c r="BI325">
        <v>301</v>
      </c>
      <c r="BJ325">
        <v>47</v>
      </c>
      <c r="BK325">
        <v>5490.4388259999996</v>
      </c>
      <c r="BL325">
        <v>-100.0306693</v>
      </c>
      <c r="BM325">
        <v>0.11990000000000001</v>
      </c>
      <c r="BN325">
        <v>120</v>
      </c>
      <c r="BO325">
        <v>72</v>
      </c>
      <c r="BP325">
        <v>740.5</v>
      </c>
      <c r="BQ325">
        <v>12</v>
      </c>
      <c r="BR325" s="27">
        <v>0.39</v>
      </c>
      <c r="BS325">
        <v>1</v>
      </c>
      <c r="BU325">
        <v>0</v>
      </c>
      <c r="BV325">
        <v>0</v>
      </c>
      <c r="BY325">
        <v>0</v>
      </c>
      <c r="BZ325" s="9">
        <v>5143.58</v>
      </c>
      <c r="CA325">
        <v>-47.72</v>
      </c>
      <c r="CB325">
        <v>-51.87</v>
      </c>
      <c r="CC325">
        <v>-99.59</v>
      </c>
      <c r="CE325" s="11">
        <v>5117.9696813528626</v>
      </c>
      <c r="CF325" s="11">
        <v>-48.409936716172922</v>
      </c>
      <c r="CG325" s="11">
        <v>-51.620743017206436</v>
      </c>
      <c r="CH325" s="11">
        <v>-100.03067973337936</v>
      </c>
      <c r="CI325" s="11">
        <v>-1796.0503186471351</v>
      </c>
      <c r="CJ325" s="11">
        <v>-2805.3609490883164</v>
      </c>
      <c r="CK325" s="11">
        <v>-4601.4112677354506</v>
      </c>
      <c r="CM325" s="11">
        <f ca="1"/>
        <v>1</v>
      </c>
      <c r="CN325">
        <v>1</v>
      </c>
      <c r="CO325">
        <v>0.41</v>
      </c>
      <c r="CP325" s="9">
        <v>5490.44</v>
      </c>
      <c r="CQ325" s="9">
        <v>2116.67</v>
      </c>
      <c r="CR325" s="9">
        <v>5490.44</v>
      </c>
      <c r="CS325" s="9">
        <v>5144.46</v>
      </c>
      <c r="CT325">
        <v>86.12</v>
      </c>
      <c r="CU325">
        <v>40.51</v>
      </c>
      <c r="CV325">
        <v>30.95</v>
      </c>
      <c r="CW325">
        <v>19.41</v>
      </c>
      <c r="CX325">
        <v>55.17</v>
      </c>
      <c r="CY325">
        <v>21.1</v>
      </c>
      <c r="DA325">
        <v>-0.76899185999999997</v>
      </c>
      <c r="DB325">
        <v>0.56606114900000004</v>
      </c>
      <c r="DC325">
        <v>-0.76899185999999997</v>
      </c>
      <c r="FK325" s="9"/>
      <c r="FO325">
        <v>1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-0.16715345700000001</v>
      </c>
      <c r="FZ325">
        <v>8.4753320000000004E-3</v>
      </c>
      <c r="GA325">
        <v>0</v>
      </c>
      <c r="GB325">
        <v>0</v>
      </c>
      <c r="GC325">
        <v>1</v>
      </c>
      <c r="GD325">
        <v>0.91666666699999999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-0.16715345700000001</v>
      </c>
      <c r="GZ325">
        <v>8.4753320000000004E-3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267</v>
      </c>
      <c r="J326">
        <v>118</v>
      </c>
      <c r="K326">
        <v>302</v>
      </c>
      <c r="L326">
        <v>202502</v>
      </c>
      <c r="M326">
        <v>71</v>
      </c>
      <c r="N326">
        <v>1</v>
      </c>
      <c r="O326">
        <v>0</v>
      </c>
      <c r="P326">
        <v>5459.4914090000002</v>
      </c>
      <c r="Q326">
        <v>30.947416830000002</v>
      </c>
      <c r="R326">
        <v>54.858634600000002</v>
      </c>
      <c r="S326">
        <v>0</v>
      </c>
      <c r="T326">
        <v>0</v>
      </c>
      <c r="U326">
        <v>0.11990000000000001</v>
      </c>
      <c r="V326">
        <v>120</v>
      </c>
      <c r="W326">
        <v>71</v>
      </c>
      <c r="X326">
        <v>48</v>
      </c>
      <c r="Y326">
        <v>740.5</v>
      </c>
      <c r="Z326">
        <v>11525</v>
      </c>
      <c r="AA326">
        <v>0.39479392600000002</v>
      </c>
      <c r="AB326">
        <v>100.0306693</v>
      </c>
      <c r="AC326">
        <v>0</v>
      </c>
      <c r="AD326">
        <v>1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5459.4914090000002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268</v>
      </c>
      <c r="BG326">
        <v>0</v>
      </c>
      <c r="BH326">
        <v>202502</v>
      </c>
      <c r="BI326">
        <v>302</v>
      </c>
      <c r="BJ326">
        <v>48</v>
      </c>
      <c r="BK326">
        <v>5459.4914090000002</v>
      </c>
      <c r="BL326">
        <v>-100.0306693</v>
      </c>
      <c r="BM326">
        <v>0.11990000000000001</v>
      </c>
      <c r="BN326">
        <v>120</v>
      </c>
      <c r="BO326">
        <v>71</v>
      </c>
      <c r="BP326">
        <v>740.5</v>
      </c>
      <c r="BQ326">
        <v>12</v>
      </c>
      <c r="BR326" s="27">
        <v>0.39</v>
      </c>
      <c r="BS326">
        <v>2</v>
      </c>
      <c r="BU326">
        <v>0</v>
      </c>
      <c r="BV326">
        <v>0</v>
      </c>
      <c r="BY326">
        <v>0</v>
      </c>
      <c r="BZ326" s="9">
        <v>5095.3900000000003</v>
      </c>
      <c r="CA326">
        <v>-48.2</v>
      </c>
      <c r="CB326">
        <v>-51.39</v>
      </c>
      <c r="CC326">
        <v>-99.59</v>
      </c>
      <c r="CE326" s="11">
        <v>5069.076048685667</v>
      </c>
      <c r="CF326" s="11">
        <v>-48.893632667195341</v>
      </c>
      <c r="CG326" s="11">
        <v>-51.137047066184017</v>
      </c>
      <c r="CH326" s="11">
        <v>-100.03067973337936</v>
      </c>
      <c r="CI326" s="11">
        <v>-1844.9439513143304</v>
      </c>
      <c r="CJ326" s="11">
        <v>-2856.4979961545005</v>
      </c>
      <c r="CK326" s="11">
        <v>-4701.4419474688302</v>
      </c>
      <c r="CM326" s="11">
        <f ca="1"/>
        <v>1</v>
      </c>
      <c r="CN326">
        <v>1</v>
      </c>
      <c r="CO326">
        <v>0.4</v>
      </c>
      <c r="CP326" s="9">
        <v>5459.49</v>
      </c>
      <c r="CQ326" s="9">
        <v>2058.91</v>
      </c>
      <c r="CR326" s="9">
        <v>5459.49</v>
      </c>
      <c r="CS326" s="9">
        <v>5096.2299999999996</v>
      </c>
      <c r="CT326">
        <v>85.81</v>
      </c>
      <c r="CU326">
        <v>39.79</v>
      </c>
      <c r="CV326">
        <v>30.95</v>
      </c>
      <c r="CW326">
        <v>19.260000000000002</v>
      </c>
      <c r="CX326">
        <v>54.86</v>
      </c>
      <c r="CY326">
        <v>20.54</v>
      </c>
      <c r="DA326">
        <v>-0.71185211000000004</v>
      </c>
      <c r="DB326">
        <v>0.566371438</v>
      </c>
      <c r="DC326">
        <v>-0.71185211000000004</v>
      </c>
      <c r="FK326" s="9"/>
      <c r="FO326">
        <v>1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-0.11834704</v>
      </c>
      <c r="FZ326">
        <v>8.7856219999999999E-3</v>
      </c>
      <c r="GA326">
        <v>0</v>
      </c>
      <c r="GB326">
        <v>0</v>
      </c>
      <c r="GC326">
        <v>1</v>
      </c>
      <c r="GD326">
        <v>1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-0.11834704</v>
      </c>
      <c r="GZ326">
        <v>8.7856219999999999E-3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267</v>
      </c>
      <c r="J327">
        <v>118</v>
      </c>
      <c r="K327">
        <v>303</v>
      </c>
      <c r="L327">
        <v>202503</v>
      </c>
      <c r="M327">
        <v>70</v>
      </c>
      <c r="N327">
        <v>1</v>
      </c>
      <c r="O327">
        <v>0</v>
      </c>
      <c r="P327">
        <v>5428.5439919999999</v>
      </c>
      <c r="Q327">
        <v>30.947416830000002</v>
      </c>
      <c r="R327">
        <v>54.549418330000002</v>
      </c>
      <c r="S327">
        <v>0</v>
      </c>
      <c r="T327">
        <v>0</v>
      </c>
      <c r="U327">
        <v>0.11990000000000001</v>
      </c>
      <c r="V327">
        <v>120</v>
      </c>
      <c r="W327">
        <v>70</v>
      </c>
      <c r="X327">
        <v>49</v>
      </c>
      <c r="Y327">
        <v>740.5</v>
      </c>
      <c r="Z327">
        <v>11525</v>
      </c>
      <c r="AA327">
        <v>0.39479392600000002</v>
      </c>
      <c r="AB327">
        <v>100.0306693</v>
      </c>
      <c r="AC327">
        <v>0</v>
      </c>
      <c r="AD327">
        <v>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5428.5439919999999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268</v>
      </c>
      <c r="BG327">
        <v>0</v>
      </c>
      <c r="BH327">
        <v>202503</v>
      </c>
      <c r="BI327">
        <v>303</v>
      </c>
      <c r="BJ327">
        <v>49</v>
      </c>
      <c r="BK327">
        <v>5428.5439919999999</v>
      </c>
      <c r="BL327">
        <v>-100.0306693</v>
      </c>
      <c r="BM327">
        <v>0.11990000000000001</v>
      </c>
      <c r="BN327">
        <v>120</v>
      </c>
      <c r="BO327">
        <v>70</v>
      </c>
      <c r="BP327">
        <v>740.5</v>
      </c>
      <c r="BQ327">
        <v>12</v>
      </c>
      <c r="BR327" s="27">
        <v>0.39</v>
      </c>
      <c r="BS327">
        <v>3</v>
      </c>
      <c r="BU327">
        <v>0</v>
      </c>
      <c r="BV327">
        <v>0</v>
      </c>
      <c r="BY327">
        <v>0</v>
      </c>
      <c r="BZ327" s="9">
        <v>5046.71</v>
      </c>
      <c r="CA327">
        <v>-48.68</v>
      </c>
      <c r="CB327">
        <v>-50.91</v>
      </c>
      <c r="CC327">
        <v>-99.59</v>
      </c>
      <c r="CE327" s="11">
        <v>5019.6938871387383</v>
      </c>
      <c r="CF327" s="11">
        <v>-49.382161546928408</v>
      </c>
      <c r="CG327" s="11">
        <v>-50.64851818645095</v>
      </c>
      <c r="CH327" s="11">
        <v>-100.03067973337936</v>
      </c>
      <c r="CI327" s="11">
        <v>-1894.3261128612589</v>
      </c>
      <c r="CJ327" s="11">
        <v>-2907.1465143409514</v>
      </c>
      <c r="CK327" s="11">
        <v>-4801.4726272022099</v>
      </c>
      <c r="CM327" s="11">
        <f ca="1"/>
        <v>1</v>
      </c>
      <c r="CN327">
        <v>1</v>
      </c>
      <c r="CO327">
        <v>0.4</v>
      </c>
      <c r="CP327" s="9">
        <v>5428.54</v>
      </c>
      <c r="CQ327" s="9">
        <v>2001.5</v>
      </c>
      <c r="CR327" s="9">
        <v>5428.54</v>
      </c>
      <c r="CS327" s="9">
        <v>5047.46</v>
      </c>
      <c r="CT327">
        <v>85.5</v>
      </c>
      <c r="CU327">
        <v>39.06</v>
      </c>
      <c r="CV327">
        <v>30.95</v>
      </c>
      <c r="CW327">
        <v>19.09</v>
      </c>
      <c r="CX327">
        <v>54.55</v>
      </c>
      <c r="CY327">
        <v>19.97</v>
      </c>
      <c r="DA327">
        <v>-0.60462933100000005</v>
      </c>
      <c r="DB327">
        <v>0.56871213499999995</v>
      </c>
      <c r="DC327">
        <v>-0.60462933100000005</v>
      </c>
      <c r="FK327" s="9"/>
      <c r="FO327">
        <v>1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-1.1124261E-2</v>
      </c>
      <c r="FZ327">
        <v>1.1126319000000001E-2</v>
      </c>
      <c r="GA327">
        <v>0</v>
      </c>
      <c r="GB327">
        <v>0</v>
      </c>
      <c r="GC327">
        <v>1</v>
      </c>
      <c r="GD327">
        <v>1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-1.1124261E-2</v>
      </c>
      <c r="GZ327">
        <v>1.1126319000000001E-2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267</v>
      </c>
      <c r="J328">
        <v>118</v>
      </c>
      <c r="K328">
        <v>304</v>
      </c>
      <c r="L328">
        <v>202504</v>
      </c>
      <c r="M328">
        <v>69</v>
      </c>
      <c r="N328">
        <v>1</v>
      </c>
      <c r="O328">
        <v>0</v>
      </c>
      <c r="P328">
        <v>5397.5965749999996</v>
      </c>
      <c r="Q328">
        <v>30.947416830000002</v>
      </c>
      <c r="R328">
        <v>54.240202050000001</v>
      </c>
      <c r="S328">
        <v>0</v>
      </c>
      <c r="T328">
        <v>0</v>
      </c>
      <c r="U328">
        <v>0.11990000000000001</v>
      </c>
      <c r="V328">
        <v>120</v>
      </c>
      <c r="W328">
        <v>69</v>
      </c>
      <c r="X328">
        <v>50</v>
      </c>
      <c r="Y328">
        <v>740.5</v>
      </c>
      <c r="Z328">
        <v>11525</v>
      </c>
      <c r="AA328">
        <v>0.39479392600000002</v>
      </c>
      <c r="AB328">
        <v>100.0306693</v>
      </c>
      <c r="AC328">
        <v>0</v>
      </c>
      <c r="AD328">
        <v>1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5397.5965749999996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268</v>
      </c>
      <c r="BG328">
        <v>0</v>
      </c>
      <c r="BH328">
        <v>202504</v>
      </c>
      <c r="BI328">
        <v>304</v>
      </c>
      <c r="BJ328">
        <v>50</v>
      </c>
      <c r="BK328">
        <v>5397.5965749999996</v>
      </c>
      <c r="BL328">
        <v>-100.0306693</v>
      </c>
      <c r="BM328">
        <v>0.11990000000000001</v>
      </c>
      <c r="BN328">
        <v>120</v>
      </c>
      <c r="BO328">
        <v>69</v>
      </c>
      <c r="BP328">
        <v>740.5</v>
      </c>
      <c r="BQ328">
        <v>12</v>
      </c>
      <c r="BR328" s="27">
        <v>0.39</v>
      </c>
      <c r="BS328">
        <v>4</v>
      </c>
      <c r="BU328">
        <v>0</v>
      </c>
      <c r="BV328">
        <v>0</v>
      </c>
      <c r="BY328">
        <v>0</v>
      </c>
      <c r="BZ328" s="9">
        <v>4997.55</v>
      </c>
      <c r="CA328">
        <v>-49.16</v>
      </c>
      <c r="CB328">
        <v>-50.43</v>
      </c>
      <c r="CC328">
        <v>-99.59</v>
      </c>
      <c r="CE328" s="11">
        <v>4969.8183154943536</v>
      </c>
      <c r="CF328" s="11">
        <v>-49.875571644384799</v>
      </c>
      <c r="CG328" s="11">
        <v>-50.15510808899456</v>
      </c>
      <c r="CH328" s="11">
        <v>-100.03067973337936</v>
      </c>
      <c r="CI328" s="11">
        <v>-1944.2016845056437</v>
      </c>
      <c r="CJ328" s="11">
        <v>-2957.3016224299458</v>
      </c>
      <c r="CK328" s="11">
        <v>-4901.5033069355895</v>
      </c>
      <c r="CM328" s="11">
        <f ca="1"/>
        <v>1</v>
      </c>
      <c r="CN328">
        <v>1</v>
      </c>
      <c r="CO328">
        <v>0.39</v>
      </c>
      <c r="CP328" s="9">
        <v>5397.6</v>
      </c>
      <c r="CQ328" s="9">
        <v>1946.94</v>
      </c>
      <c r="CR328" s="9">
        <v>5397.6</v>
      </c>
      <c r="CS328" s="9">
        <v>4998.29</v>
      </c>
      <c r="CT328">
        <v>85.19</v>
      </c>
      <c r="CU328">
        <v>38.380000000000003</v>
      </c>
      <c r="CV328">
        <v>30.95</v>
      </c>
      <c r="CW328">
        <v>18.95</v>
      </c>
      <c r="CX328">
        <v>54.24</v>
      </c>
      <c r="CY328">
        <v>19.440000000000001</v>
      </c>
      <c r="DA328">
        <v>-0.771840313</v>
      </c>
      <c r="DB328">
        <v>0.56649557800000006</v>
      </c>
      <c r="DC328">
        <v>-0.771840313</v>
      </c>
      <c r="FK328" s="9"/>
      <c r="FO328">
        <v>1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-0.178335243</v>
      </c>
      <c r="FZ328">
        <v>8.9097610000000004E-3</v>
      </c>
      <c r="GA328">
        <v>0</v>
      </c>
      <c r="GB328">
        <v>0</v>
      </c>
      <c r="GC328">
        <v>1</v>
      </c>
      <c r="GD328">
        <v>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-0.178335243</v>
      </c>
      <c r="GZ328">
        <v>8.9097610000000004E-3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267</v>
      </c>
      <c r="J329">
        <v>118</v>
      </c>
      <c r="K329">
        <v>305</v>
      </c>
      <c r="L329">
        <v>202505</v>
      </c>
      <c r="M329">
        <v>68</v>
      </c>
      <c r="N329">
        <v>1</v>
      </c>
      <c r="O329">
        <v>0</v>
      </c>
      <c r="P329">
        <v>5366.6491580000002</v>
      </c>
      <c r="Q329">
        <v>30.947416830000002</v>
      </c>
      <c r="R329">
        <v>53.93098578</v>
      </c>
      <c r="S329">
        <v>0</v>
      </c>
      <c r="T329">
        <v>0</v>
      </c>
      <c r="U329">
        <v>0.11990000000000001</v>
      </c>
      <c r="V329">
        <v>120</v>
      </c>
      <c r="W329">
        <v>68</v>
      </c>
      <c r="X329">
        <v>51</v>
      </c>
      <c r="Y329">
        <v>740.5</v>
      </c>
      <c r="Z329">
        <v>11525</v>
      </c>
      <c r="AA329">
        <v>0.39479392600000002</v>
      </c>
      <c r="AB329">
        <v>100.0306693</v>
      </c>
      <c r="AC329">
        <v>0</v>
      </c>
      <c r="AD329">
        <v>1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5366.6491580000002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268</v>
      </c>
      <c r="BG329">
        <v>0</v>
      </c>
      <c r="BH329">
        <v>202505</v>
      </c>
      <c r="BI329">
        <v>305</v>
      </c>
      <c r="BJ329">
        <v>51</v>
      </c>
      <c r="BK329">
        <v>5366.6491580000002</v>
      </c>
      <c r="BL329">
        <v>-100.0306693</v>
      </c>
      <c r="BM329">
        <v>0.11990000000000001</v>
      </c>
      <c r="BN329">
        <v>120</v>
      </c>
      <c r="BO329">
        <v>68</v>
      </c>
      <c r="BP329">
        <v>740.5</v>
      </c>
      <c r="BQ329">
        <v>12</v>
      </c>
      <c r="BR329" s="27">
        <v>0.39</v>
      </c>
      <c r="BS329">
        <v>5</v>
      </c>
      <c r="BU329">
        <v>0</v>
      </c>
      <c r="BV329">
        <v>0</v>
      </c>
      <c r="BY329">
        <v>0</v>
      </c>
      <c r="BZ329" s="9">
        <v>4947.8900000000003</v>
      </c>
      <c r="CA329">
        <v>-49.66</v>
      </c>
      <c r="CB329">
        <v>-49.93</v>
      </c>
      <c r="CC329">
        <v>-99.59</v>
      </c>
      <c r="CE329" s="11">
        <v>4919.4444037632884</v>
      </c>
      <c r="CF329" s="11">
        <v>-50.373911731064943</v>
      </c>
      <c r="CG329" s="11">
        <v>-49.656768002314415</v>
      </c>
      <c r="CH329" s="11">
        <v>-100.03067973337936</v>
      </c>
      <c r="CI329" s="11">
        <v>-1994.5755962367086</v>
      </c>
      <c r="CJ329" s="11">
        <v>-3006.9583904322603</v>
      </c>
      <c r="CK329" s="11">
        <v>-5001.5339866689692</v>
      </c>
      <c r="CM329" s="11">
        <f ca="1"/>
        <v>1</v>
      </c>
      <c r="CN329">
        <v>1</v>
      </c>
      <c r="CO329">
        <v>0.38</v>
      </c>
      <c r="CP329" s="9">
        <v>5366.65</v>
      </c>
      <c r="CQ329" s="9">
        <v>1893.5</v>
      </c>
      <c r="CR329" s="9">
        <v>5366.65</v>
      </c>
      <c r="CS329" s="9">
        <v>4948.66</v>
      </c>
      <c r="CT329">
        <v>84.88</v>
      </c>
      <c r="CU329">
        <v>37.69</v>
      </c>
      <c r="CV329">
        <v>30.95</v>
      </c>
      <c r="CW329">
        <v>18.79</v>
      </c>
      <c r="CX329">
        <v>53.93</v>
      </c>
      <c r="CY329">
        <v>18.899999999999999</v>
      </c>
      <c r="DA329">
        <v>-0.63180751999999996</v>
      </c>
      <c r="DB329">
        <v>0.56570681499999997</v>
      </c>
      <c r="DC329">
        <v>-0.63180751999999996</v>
      </c>
      <c r="FK329" s="9"/>
      <c r="FO329">
        <v>1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-3.8302450000000002E-2</v>
      </c>
      <c r="FZ329">
        <v>8.1209990000000003E-3</v>
      </c>
      <c r="GA329">
        <v>0</v>
      </c>
      <c r="GB329">
        <v>0</v>
      </c>
      <c r="GC329">
        <v>1</v>
      </c>
      <c r="GD329">
        <v>1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-3.8302450000000002E-2</v>
      </c>
      <c r="GZ329">
        <v>8.1209990000000003E-3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267</v>
      </c>
      <c r="J330">
        <v>118</v>
      </c>
      <c r="K330">
        <v>306</v>
      </c>
      <c r="L330">
        <v>202506</v>
      </c>
      <c r="M330">
        <v>67</v>
      </c>
      <c r="N330">
        <v>1</v>
      </c>
      <c r="O330">
        <v>0</v>
      </c>
      <c r="P330">
        <v>5335.7017420000002</v>
      </c>
      <c r="Q330">
        <v>30.947416830000002</v>
      </c>
      <c r="R330">
        <v>53.62176951</v>
      </c>
      <c r="S330">
        <v>0</v>
      </c>
      <c r="T330">
        <v>0</v>
      </c>
      <c r="U330">
        <v>0.11990000000000001</v>
      </c>
      <c r="V330">
        <v>120</v>
      </c>
      <c r="W330">
        <v>67</v>
      </c>
      <c r="X330">
        <v>52</v>
      </c>
      <c r="Y330">
        <v>740.5</v>
      </c>
      <c r="Z330">
        <v>11525</v>
      </c>
      <c r="AA330">
        <v>0.39479392600000002</v>
      </c>
      <c r="AB330">
        <v>100.0306693</v>
      </c>
      <c r="AC330">
        <v>0</v>
      </c>
      <c r="AD330">
        <v>1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5335.7017420000002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268</v>
      </c>
      <c r="BG330">
        <v>0</v>
      </c>
      <c r="BH330">
        <v>202506</v>
      </c>
      <c r="BI330">
        <v>306</v>
      </c>
      <c r="BJ330">
        <v>52</v>
      </c>
      <c r="BK330">
        <v>5335.7017420000002</v>
      </c>
      <c r="BL330">
        <v>-100.0306693</v>
      </c>
      <c r="BM330">
        <v>0.11990000000000001</v>
      </c>
      <c r="BN330">
        <v>120</v>
      </c>
      <c r="BO330">
        <v>67</v>
      </c>
      <c r="BP330">
        <v>740.5</v>
      </c>
      <c r="BQ330">
        <v>12</v>
      </c>
      <c r="BR330" s="27">
        <v>0.39</v>
      </c>
      <c r="BS330">
        <v>6</v>
      </c>
      <c r="BU330">
        <v>0</v>
      </c>
      <c r="BV330">
        <v>0</v>
      </c>
      <c r="BY330">
        <v>0</v>
      </c>
      <c r="BZ330" s="9">
        <v>4897.74</v>
      </c>
      <c r="CA330">
        <v>-50.15</v>
      </c>
      <c r="CB330">
        <v>-49.44</v>
      </c>
      <c r="CC330">
        <v>-99.59</v>
      </c>
      <c r="CE330" s="11">
        <v>4868.5671726975106</v>
      </c>
      <c r="CF330" s="11">
        <v>-50.877231065777835</v>
      </c>
      <c r="CG330" s="11">
        <v>-49.153448667601523</v>
      </c>
      <c r="CH330" s="11">
        <v>-100.03067973337936</v>
      </c>
      <c r="CI330" s="11">
        <v>-2045.4528273024864</v>
      </c>
      <c r="CJ330" s="11">
        <v>-3056.1118390998618</v>
      </c>
      <c r="CK330" s="11">
        <v>-5101.5646664023488</v>
      </c>
      <c r="CM330" s="11">
        <f ca="1"/>
        <v>1</v>
      </c>
      <c r="CN330">
        <v>1</v>
      </c>
      <c r="CO330">
        <v>0.38</v>
      </c>
      <c r="CP330" s="9">
        <v>5335.7</v>
      </c>
      <c r="CQ330" s="9">
        <v>1840.75</v>
      </c>
      <c r="CR330" s="9">
        <v>5335.7</v>
      </c>
      <c r="CS330" s="9">
        <v>4898.5</v>
      </c>
      <c r="CT330">
        <v>84.57</v>
      </c>
      <c r="CU330">
        <v>37.01</v>
      </c>
      <c r="CV330">
        <v>30.95</v>
      </c>
      <c r="CW330">
        <v>18.64</v>
      </c>
      <c r="CX330">
        <v>53.62</v>
      </c>
      <c r="CY330">
        <v>18.37</v>
      </c>
      <c r="DA330">
        <v>-0.61560336000000004</v>
      </c>
      <c r="DB330">
        <v>0.56537293399999999</v>
      </c>
      <c r="DC330">
        <v>-0.61560336000000004</v>
      </c>
      <c r="FK330" s="9"/>
      <c r="FO330">
        <v>1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-2.209829E-2</v>
      </c>
      <c r="FZ330">
        <v>7.787118E-3</v>
      </c>
      <c r="GA330">
        <v>0</v>
      </c>
      <c r="GB330">
        <v>0</v>
      </c>
      <c r="GC330">
        <v>1</v>
      </c>
      <c r="GD330">
        <v>1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-2.209829E-2</v>
      </c>
      <c r="GZ330">
        <v>7.787118E-3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267</v>
      </c>
      <c r="J331">
        <v>118</v>
      </c>
      <c r="K331">
        <v>307</v>
      </c>
      <c r="L331">
        <v>202507</v>
      </c>
      <c r="M331">
        <v>66</v>
      </c>
      <c r="N331">
        <v>1</v>
      </c>
      <c r="O331">
        <v>0</v>
      </c>
      <c r="P331">
        <v>5304.7543249999999</v>
      </c>
      <c r="Q331">
        <v>30.947416830000002</v>
      </c>
      <c r="R331">
        <v>53.312553229999999</v>
      </c>
      <c r="S331">
        <v>0</v>
      </c>
      <c r="T331">
        <v>0</v>
      </c>
      <c r="U331">
        <v>0.11990000000000001</v>
      </c>
      <c r="V331">
        <v>120</v>
      </c>
      <c r="W331">
        <v>66</v>
      </c>
      <c r="X331">
        <v>53</v>
      </c>
      <c r="Y331">
        <v>740.5</v>
      </c>
      <c r="Z331">
        <v>11525</v>
      </c>
      <c r="AA331">
        <v>0.39479392600000002</v>
      </c>
      <c r="AB331">
        <v>100.0306693</v>
      </c>
      <c r="AC331">
        <v>0</v>
      </c>
      <c r="AD331">
        <v>1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5304.7543249999999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268</v>
      </c>
      <c r="BG331">
        <v>0</v>
      </c>
      <c r="BH331">
        <v>202507</v>
      </c>
      <c r="BI331">
        <v>307</v>
      </c>
      <c r="BJ331">
        <v>53</v>
      </c>
      <c r="BK331">
        <v>5304.7543249999999</v>
      </c>
      <c r="BL331">
        <v>-100.0306693</v>
      </c>
      <c r="BM331">
        <v>0.11990000000000001</v>
      </c>
      <c r="BN331">
        <v>120</v>
      </c>
      <c r="BO331">
        <v>66</v>
      </c>
      <c r="BP331">
        <v>740.5</v>
      </c>
      <c r="BQ331">
        <v>12</v>
      </c>
      <c r="BR331" s="27">
        <v>0.39</v>
      </c>
      <c r="BS331">
        <v>7</v>
      </c>
      <c r="BU331">
        <v>0</v>
      </c>
      <c r="BV331">
        <v>0</v>
      </c>
      <c r="BY331">
        <v>0</v>
      </c>
      <c r="BZ331" s="9">
        <v>4847.09</v>
      </c>
      <c r="CA331">
        <v>-50.65</v>
      </c>
      <c r="CB331">
        <v>-48.94</v>
      </c>
      <c r="CC331">
        <v>-99.59</v>
      </c>
      <c r="CE331" s="11">
        <v>4817.1815932980007</v>
      </c>
      <c r="CF331" s="11">
        <v>-51.385579399510071</v>
      </c>
      <c r="CG331" s="11">
        <v>-48.645100333869287</v>
      </c>
      <c r="CH331" s="11">
        <v>-100.03067973337936</v>
      </c>
      <c r="CI331" s="11">
        <v>-2096.8384067019965</v>
      </c>
      <c r="CJ331" s="11">
        <v>-3104.7569394337311</v>
      </c>
      <c r="CK331" s="11">
        <v>-5201.5953461357276</v>
      </c>
      <c r="CM331" s="11">
        <f ca="1"/>
        <v>1</v>
      </c>
      <c r="CN331">
        <v>1</v>
      </c>
      <c r="CO331">
        <v>0.37</v>
      </c>
      <c r="CP331" s="9">
        <v>5304.75</v>
      </c>
      <c r="CQ331" s="9">
        <v>1789.68</v>
      </c>
      <c r="CR331" s="9">
        <v>5304.75</v>
      </c>
      <c r="CS331" s="9">
        <v>4847.91</v>
      </c>
      <c r="CT331">
        <v>84.26</v>
      </c>
      <c r="CU331">
        <v>36.340000000000003</v>
      </c>
      <c r="CV331">
        <v>30.95</v>
      </c>
      <c r="CW331">
        <v>18.48</v>
      </c>
      <c r="CX331">
        <v>53.31</v>
      </c>
      <c r="CY331">
        <v>17.86</v>
      </c>
      <c r="DA331">
        <v>-0.58734581500000005</v>
      </c>
      <c r="DB331">
        <v>0.56597050199999999</v>
      </c>
      <c r="DC331">
        <v>-0.58734581500000005</v>
      </c>
      <c r="FK331" s="9"/>
      <c r="FO331">
        <v>1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6.1592549999999998E-3</v>
      </c>
      <c r="FZ331">
        <v>8.3846849999999994E-3</v>
      </c>
      <c r="GA331">
        <v>0</v>
      </c>
      <c r="GB331">
        <v>0</v>
      </c>
      <c r="GC331">
        <v>1</v>
      </c>
      <c r="GD331">
        <v>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6.1592549999999998E-3</v>
      </c>
      <c r="GZ331">
        <v>8.3846849999999994E-3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267</v>
      </c>
      <c r="J332">
        <v>118</v>
      </c>
      <c r="K332">
        <v>308</v>
      </c>
      <c r="L332">
        <v>202508</v>
      </c>
      <c r="M332">
        <v>65</v>
      </c>
      <c r="N332">
        <v>1</v>
      </c>
      <c r="O332">
        <v>0</v>
      </c>
      <c r="P332">
        <v>5273.8069079999996</v>
      </c>
      <c r="Q332">
        <v>30.947416830000002</v>
      </c>
      <c r="R332">
        <v>53.003336959999999</v>
      </c>
      <c r="S332">
        <v>0</v>
      </c>
      <c r="T332">
        <v>0</v>
      </c>
      <c r="U332">
        <v>0.11990000000000001</v>
      </c>
      <c r="V332">
        <v>120</v>
      </c>
      <c r="W332">
        <v>65</v>
      </c>
      <c r="X332">
        <v>54</v>
      </c>
      <c r="Y332">
        <v>740.5</v>
      </c>
      <c r="Z332">
        <v>11525</v>
      </c>
      <c r="AA332">
        <v>0.39479392600000002</v>
      </c>
      <c r="AB332">
        <v>100.0306693</v>
      </c>
      <c r="AC332">
        <v>0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5273.8069079999996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268</v>
      </c>
      <c r="BG332">
        <v>0</v>
      </c>
      <c r="BH332">
        <v>202508</v>
      </c>
      <c r="BI332">
        <v>308</v>
      </c>
      <c r="BJ332">
        <v>54</v>
      </c>
      <c r="BK332">
        <v>5273.8069079999996</v>
      </c>
      <c r="BL332">
        <v>-100.0306693</v>
      </c>
      <c r="BM332">
        <v>0.11990000000000001</v>
      </c>
      <c r="BN332">
        <v>120</v>
      </c>
      <c r="BO332">
        <v>65</v>
      </c>
      <c r="BP332">
        <v>740.5</v>
      </c>
      <c r="BQ332">
        <v>12</v>
      </c>
      <c r="BR332" s="27">
        <v>0.39</v>
      </c>
      <c r="BS332">
        <v>8</v>
      </c>
      <c r="BU332">
        <v>0</v>
      </c>
      <c r="BV332">
        <v>0</v>
      </c>
      <c r="BY332">
        <v>0</v>
      </c>
      <c r="BZ332" s="9">
        <v>4795.93</v>
      </c>
      <c r="CA332">
        <v>-51.16</v>
      </c>
      <c r="CB332">
        <v>-48.43</v>
      </c>
      <c r="CC332">
        <v>-99.59</v>
      </c>
      <c r="CE332" s="11">
        <v>4765.2825863176577</v>
      </c>
      <c r="CF332" s="11">
        <v>-51.899006980343501</v>
      </c>
      <c r="CG332" s="11">
        <v>-48.131672753035858</v>
      </c>
      <c r="CH332" s="11">
        <v>-100.03067973337936</v>
      </c>
      <c r="CI332" s="11">
        <v>-2148.73741368234</v>
      </c>
      <c r="CJ332" s="11">
        <v>-3152.8886121867667</v>
      </c>
      <c r="CK332" s="11">
        <v>-5301.6260258691063</v>
      </c>
      <c r="CM332" s="11">
        <f ca="1"/>
        <v>1</v>
      </c>
      <c r="CN332">
        <v>1</v>
      </c>
      <c r="CO332">
        <v>0.36</v>
      </c>
      <c r="CP332" s="9">
        <v>5273.81</v>
      </c>
      <c r="CQ332" s="9">
        <v>1739.16</v>
      </c>
      <c r="CR332" s="9">
        <v>5273.81</v>
      </c>
      <c r="CS332" s="9">
        <v>4796.78</v>
      </c>
      <c r="CT332">
        <v>83.95</v>
      </c>
      <c r="CU332">
        <v>35.69</v>
      </c>
      <c r="CV332">
        <v>30.95</v>
      </c>
      <c r="CW332">
        <v>18.329999999999998</v>
      </c>
      <c r="CX332">
        <v>53</v>
      </c>
      <c r="CY332">
        <v>17.36</v>
      </c>
      <c r="DA332">
        <v>-0.59542207800000002</v>
      </c>
      <c r="DB332">
        <v>0.56738502899999999</v>
      </c>
      <c r="DC332">
        <v>-0.59542207800000002</v>
      </c>
      <c r="FK332" s="9"/>
      <c r="FO332">
        <v>1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-1.917008E-3</v>
      </c>
      <c r="FZ332">
        <v>9.7992119999999999E-3</v>
      </c>
      <c r="GA332">
        <v>0</v>
      </c>
      <c r="GB332">
        <v>0</v>
      </c>
      <c r="GC332">
        <v>1</v>
      </c>
      <c r="GD332">
        <v>1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-1.917008E-3</v>
      </c>
      <c r="GZ332">
        <v>9.7992119999999999E-3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267</v>
      </c>
      <c r="J333">
        <v>118</v>
      </c>
      <c r="K333">
        <v>309</v>
      </c>
      <c r="L333">
        <v>202509</v>
      </c>
      <c r="M333">
        <v>64</v>
      </c>
      <c r="N333">
        <v>1</v>
      </c>
      <c r="O333">
        <v>0</v>
      </c>
      <c r="P333">
        <v>5242.8594910000002</v>
      </c>
      <c r="Q333">
        <v>30.947416830000002</v>
      </c>
      <c r="R333">
        <v>52.694120689999998</v>
      </c>
      <c r="S333">
        <v>0</v>
      </c>
      <c r="T333">
        <v>0</v>
      </c>
      <c r="U333">
        <v>0.11990000000000001</v>
      </c>
      <c r="V333">
        <v>120</v>
      </c>
      <c r="W333">
        <v>64</v>
      </c>
      <c r="X333">
        <v>55</v>
      </c>
      <c r="Y333">
        <v>740.5</v>
      </c>
      <c r="Z333">
        <v>11525</v>
      </c>
      <c r="AA333">
        <v>0.39479392600000002</v>
      </c>
      <c r="AB333">
        <v>100.0306693</v>
      </c>
      <c r="AC333">
        <v>0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5242.8594910000002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268</v>
      </c>
      <c r="BG333">
        <v>0</v>
      </c>
      <c r="BH333">
        <v>202509</v>
      </c>
      <c r="BI333">
        <v>309</v>
      </c>
      <c r="BJ333">
        <v>55</v>
      </c>
      <c r="BK333">
        <v>5242.8594910000002</v>
      </c>
      <c r="BL333">
        <v>-100.0306693</v>
      </c>
      <c r="BM333">
        <v>0.11990000000000001</v>
      </c>
      <c r="BN333">
        <v>120</v>
      </c>
      <c r="BO333">
        <v>64</v>
      </c>
      <c r="BP333">
        <v>740.5</v>
      </c>
      <c r="BQ333">
        <v>12</v>
      </c>
      <c r="BR333" s="27">
        <v>0.39</v>
      </c>
      <c r="BS333">
        <v>9</v>
      </c>
      <c r="BU333">
        <v>0</v>
      </c>
      <c r="BV333">
        <v>0</v>
      </c>
      <c r="BY333">
        <v>0</v>
      </c>
      <c r="BZ333" s="9">
        <v>4744.26</v>
      </c>
      <c r="CA333">
        <v>-51.67</v>
      </c>
      <c r="CB333">
        <v>-47.92</v>
      </c>
      <c r="CC333">
        <v>-99.59</v>
      </c>
      <c r="CE333" s="11">
        <v>4712.8650217592358</v>
      </c>
      <c r="CF333" s="11">
        <v>-52.4175645584221</v>
      </c>
      <c r="CG333" s="11">
        <v>-47.613115174957258</v>
      </c>
      <c r="CH333" s="11">
        <v>-100.03067973337936</v>
      </c>
      <c r="CI333" s="11">
        <v>-2201.1549782407619</v>
      </c>
      <c r="CJ333" s="11">
        <v>-3200.5017273617241</v>
      </c>
      <c r="CK333" s="11">
        <v>-5401.6567056024851</v>
      </c>
      <c r="CM333" s="11">
        <f ca="1"/>
        <v>1</v>
      </c>
      <c r="CN333">
        <v>1</v>
      </c>
      <c r="CO333">
        <v>0.36</v>
      </c>
      <c r="CP333" s="9">
        <v>5242.8599999999997</v>
      </c>
      <c r="CQ333" s="9">
        <v>1689.52</v>
      </c>
      <c r="CR333" s="9">
        <v>5242.8599999999997</v>
      </c>
      <c r="CS333" s="9">
        <v>4745.16</v>
      </c>
      <c r="CT333">
        <v>83.64</v>
      </c>
      <c r="CU333">
        <v>35.03</v>
      </c>
      <c r="CV333">
        <v>30.95</v>
      </c>
      <c r="CW333">
        <v>18.170000000000002</v>
      </c>
      <c r="CX333">
        <v>52.69</v>
      </c>
      <c r="CY333">
        <v>16.850000000000001</v>
      </c>
      <c r="DA333">
        <v>-0.47844349899999999</v>
      </c>
      <c r="DB333">
        <v>0.56650617700000006</v>
      </c>
      <c r="DC333">
        <v>-0.47844349899999999</v>
      </c>
      <c r="FK333" s="9"/>
      <c r="FO333">
        <v>1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0.115061571</v>
      </c>
      <c r="FZ333">
        <v>8.9203600000000004E-3</v>
      </c>
      <c r="GA333">
        <v>0</v>
      </c>
      <c r="GB333">
        <v>0</v>
      </c>
      <c r="GC333">
        <v>1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0.115061571</v>
      </c>
      <c r="GZ333">
        <v>8.9203600000000004E-3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267</v>
      </c>
      <c r="J334">
        <v>118</v>
      </c>
      <c r="K334">
        <v>310</v>
      </c>
      <c r="L334">
        <v>202510</v>
      </c>
      <c r="M334">
        <v>63</v>
      </c>
      <c r="N334">
        <v>1</v>
      </c>
      <c r="O334">
        <v>0</v>
      </c>
      <c r="P334">
        <v>5211.9120739999998</v>
      </c>
      <c r="Q334">
        <v>30.947416830000002</v>
      </c>
      <c r="R334">
        <v>52.384904409999997</v>
      </c>
      <c r="S334">
        <v>0</v>
      </c>
      <c r="T334">
        <v>0</v>
      </c>
      <c r="U334">
        <v>0.11990000000000001</v>
      </c>
      <c r="V334">
        <v>120</v>
      </c>
      <c r="W334">
        <v>63</v>
      </c>
      <c r="X334">
        <v>56</v>
      </c>
      <c r="Y334">
        <v>740.5</v>
      </c>
      <c r="Z334">
        <v>11525</v>
      </c>
      <c r="AA334">
        <v>0.39479392600000002</v>
      </c>
      <c r="AB334">
        <v>100.0306693</v>
      </c>
      <c r="AC334">
        <v>0</v>
      </c>
      <c r="AD334">
        <v>1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5211.9120739999998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268</v>
      </c>
      <c r="BG334">
        <v>0</v>
      </c>
      <c r="BH334">
        <v>202510</v>
      </c>
      <c r="BI334">
        <v>310</v>
      </c>
      <c r="BJ334">
        <v>56</v>
      </c>
      <c r="BK334">
        <v>5211.9120739999998</v>
      </c>
      <c r="BL334">
        <v>-100.0306693</v>
      </c>
      <c r="BM334">
        <v>0.11990000000000001</v>
      </c>
      <c r="BN334">
        <v>120</v>
      </c>
      <c r="BO334">
        <v>63</v>
      </c>
      <c r="BP334">
        <v>740.5</v>
      </c>
      <c r="BQ334">
        <v>12</v>
      </c>
      <c r="BR334" s="27">
        <v>0.39</v>
      </c>
      <c r="BS334">
        <v>10</v>
      </c>
      <c r="BU334">
        <v>0</v>
      </c>
      <c r="BV334">
        <v>0</v>
      </c>
      <c r="BY334">
        <v>0</v>
      </c>
      <c r="BZ334" s="9">
        <v>4692.07</v>
      </c>
      <c r="CA334">
        <v>-52.19</v>
      </c>
      <c r="CB334">
        <v>-47.4</v>
      </c>
      <c r="CC334">
        <v>-99.59</v>
      </c>
      <c r="CE334" s="11">
        <v>4659.9237183682671</v>
      </c>
      <c r="CF334" s="11">
        <v>-52.941303390968329</v>
      </c>
      <c r="CG334" s="11">
        <v>-47.089376342411029</v>
      </c>
      <c r="CH334" s="11">
        <v>-100.03067973337936</v>
      </c>
      <c r="CI334" s="11">
        <v>-2254.0962816317301</v>
      </c>
      <c r="CJ334" s="11">
        <v>-3247.5911037041351</v>
      </c>
      <c r="CK334" s="11">
        <v>-5501.6873853358647</v>
      </c>
      <c r="CM334" s="11">
        <f ca="1"/>
        <v>1</v>
      </c>
      <c r="CN334">
        <v>1</v>
      </c>
      <c r="CO334">
        <v>0.35</v>
      </c>
      <c r="CP334" s="9">
        <v>5211.91</v>
      </c>
      <c r="CQ334" s="9">
        <v>1640.77</v>
      </c>
      <c r="CR334" s="9">
        <v>5211.91</v>
      </c>
      <c r="CS334" s="9">
        <v>4693.04</v>
      </c>
      <c r="CT334">
        <v>83.33</v>
      </c>
      <c r="CU334">
        <v>34.369999999999997</v>
      </c>
      <c r="CV334">
        <v>30.95</v>
      </c>
      <c r="CW334">
        <v>18.010000000000002</v>
      </c>
      <c r="CX334">
        <v>52.38</v>
      </c>
      <c r="CY334">
        <v>16.36</v>
      </c>
      <c r="DA334">
        <v>-0.41482479500000002</v>
      </c>
      <c r="DB334">
        <v>0.56662318</v>
      </c>
      <c r="DC334">
        <v>-0.41482479500000002</v>
      </c>
      <c r="FK334" s="9"/>
      <c r="FO334">
        <v>1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0.178680275</v>
      </c>
      <c r="FZ334">
        <v>9.0373629999999996E-3</v>
      </c>
      <c r="GA334">
        <v>0</v>
      </c>
      <c r="GB334">
        <v>0</v>
      </c>
      <c r="GC334">
        <v>1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0.178680275</v>
      </c>
      <c r="GZ334">
        <v>9.0373629999999996E-3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267</v>
      </c>
      <c r="J335">
        <v>118</v>
      </c>
      <c r="K335">
        <v>311</v>
      </c>
      <c r="L335">
        <v>202511</v>
      </c>
      <c r="M335">
        <v>62</v>
      </c>
      <c r="N335">
        <v>1</v>
      </c>
      <c r="O335">
        <v>0</v>
      </c>
      <c r="P335">
        <v>5180.9646570000004</v>
      </c>
      <c r="Q335">
        <v>30.947416830000002</v>
      </c>
      <c r="R335">
        <v>52.075688139999997</v>
      </c>
      <c r="S335">
        <v>0</v>
      </c>
      <c r="T335">
        <v>0</v>
      </c>
      <c r="U335">
        <v>0.11990000000000001</v>
      </c>
      <c r="V335">
        <v>120</v>
      </c>
      <c r="W335">
        <v>62</v>
      </c>
      <c r="X335">
        <v>57</v>
      </c>
      <c r="Y335">
        <v>740.5</v>
      </c>
      <c r="Z335">
        <v>11525</v>
      </c>
      <c r="AA335">
        <v>0.39479392600000002</v>
      </c>
      <c r="AB335">
        <v>100.0306693</v>
      </c>
      <c r="AC335">
        <v>0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5180.9646570000004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268</v>
      </c>
      <c r="BG335">
        <v>0</v>
      </c>
      <c r="BH335">
        <v>202511</v>
      </c>
      <c r="BI335">
        <v>311</v>
      </c>
      <c r="BJ335">
        <v>57</v>
      </c>
      <c r="BK335">
        <v>5180.9646570000004</v>
      </c>
      <c r="BL335">
        <v>-100.0306693</v>
      </c>
      <c r="BM335">
        <v>0.11990000000000001</v>
      </c>
      <c r="BN335">
        <v>120</v>
      </c>
      <c r="BO335">
        <v>62</v>
      </c>
      <c r="BP335">
        <v>740.5</v>
      </c>
      <c r="BQ335">
        <v>12</v>
      </c>
      <c r="BR335" s="27">
        <v>0.39</v>
      </c>
      <c r="BS335">
        <v>11</v>
      </c>
      <c r="BU335">
        <v>0</v>
      </c>
      <c r="BV335">
        <v>0</v>
      </c>
      <c r="BY335">
        <v>0</v>
      </c>
      <c r="BZ335" s="9">
        <v>4639.3599999999997</v>
      </c>
      <c r="CA335">
        <v>-52.71</v>
      </c>
      <c r="CB335">
        <v>-46.88</v>
      </c>
      <c r="CC335">
        <v>-99.59</v>
      </c>
      <c r="CE335" s="11">
        <v>4606.4534431209177</v>
      </c>
      <c r="CF335" s="11">
        <v>-53.470275247349761</v>
      </c>
      <c r="CG335" s="11">
        <v>-46.560404486029597</v>
      </c>
      <c r="CH335" s="11">
        <v>-100.03067973337936</v>
      </c>
      <c r="CI335" s="11">
        <v>-2307.5665568790801</v>
      </c>
      <c r="CJ335" s="11">
        <v>-3294.1515081901648</v>
      </c>
      <c r="CK335" s="11">
        <v>-5601.7180650692435</v>
      </c>
      <c r="CM335" s="11">
        <f ca="1"/>
        <v>1</v>
      </c>
      <c r="CN335">
        <v>1</v>
      </c>
      <c r="CO335">
        <v>0.34</v>
      </c>
      <c r="CP335" s="9">
        <v>5180.96</v>
      </c>
      <c r="CQ335" s="9">
        <v>1593.08</v>
      </c>
      <c r="CR335" s="9">
        <v>5180.96</v>
      </c>
      <c r="CS335" s="9">
        <v>4640.38</v>
      </c>
      <c r="CT335">
        <v>83.02</v>
      </c>
      <c r="CU335">
        <v>33.770000000000003</v>
      </c>
      <c r="CV335">
        <v>30.95</v>
      </c>
      <c r="CW335">
        <v>17.87</v>
      </c>
      <c r="CX335">
        <v>52.08</v>
      </c>
      <c r="CY335">
        <v>15.9</v>
      </c>
      <c r="DA335">
        <v>-0.60158197400000002</v>
      </c>
      <c r="DB335">
        <v>0.56532465300000001</v>
      </c>
      <c r="DC335">
        <v>-0.60158197400000002</v>
      </c>
      <c r="FK335" s="9"/>
      <c r="FO335">
        <v>1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-8.0769039999999993E-3</v>
      </c>
      <c r="FZ335">
        <v>7.7388370000000001E-3</v>
      </c>
      <c r="GA335">
        <v>0</v>
      </c>
      <c r="GB335">
        <v>0</v>
      </c>
      <c r="GC335">
        <v>1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-8.0769039999999993E-3</v>
      </c>
      <c r="GZ335">
        <v>7.7388370000000001E-3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267</v>
      </c>
      <c r="J336">
        <v>118</v>
      </c>
      <c r="K336">
        <v>312</v>
      </c>
      <c r="L336">
        <v>202512</v>
      </c>
      <c r="M336">
        <v>61</v>
      </c>
      <c r="N336">
        <v>1</v>
      </c>
      <c r="O336">
        <v>0</v>
      </c>
      <c r="P336">
        <v>5150.0172409999996</v>
      </c>
      <c r="Q336">
        <v>30.947416830000002</v>
      </c>
      <c r="R336">
        <v>51.766471869999997</v>
      </c>
      <c r="S336">
        <v>0</v>
      </c>
      <c r="T336">
        <v>0</v>
      </c>
      <c r="U336">
        <v>0.11990000000000001</v>
      </c>
      <c r="V336">
        <v>120</v>
      </c>
      <c r="W336">
        <v>61</v>
      </c>
      <c r="X336">
        <v>58</v>
      </c>
      <c r="Y336">
        <v>740.5</v>
      </c>
      <c r="Z336">
        <v>11525</v>
      </c>
      <c r="AA336">
        <v>0.39479392600000002</v>
      </c>
      <c r="AB336">
        <v>100.0306693</v>
      </c>
      <c r="AC336">
        <v>0</v>
      </c>
      <c r="AD336">
        <v>1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5150.0172409999996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268</v>
      </c>
      <c r="BG336">
        <v>0</v>
      </c>
      <c r="BH336">
        <v>202512</v>
      </c>
      <c r="BI336">
        <v>312</v>
      </c>
      <c r="BJ336">
        <v>58</v>
      </c>
      <c r="BK336">
        <v>5150.0172409999996</v>
      </c>
      <c r="BL336">
        <v>-100.0306693</v>
      </c>
      <c r="BM336">
        <v>0.11990000000000001</v>
      </c>
      <c r="BN336">
        <v>120</v>
      </c>
      <c r="BO336">
        <v>61</v>
      </c>
      <c r="BP336">
        <v>740.5</v>
      </c>
      <c r="BQ336">
        <v>12</v>
      </c>
      <c r="BR336" s="27">
        <v>0.39</v>
      </c>
      <c r="BS336">
        <v>12</v>
      </c>
      <c r="BU336">
        <v>0</v>
      </c>
      <c r="BV336">
        <v>0</v>
      </c>
      <c r="BY336">
        <v>0</v>
      </c>
      <c r="BZ336" s="9">
        <v>4586.13</v>
      </c>
      <c r="CA336">
        <v>-53.23</v>
      </c>
      <c r="CB336">
        <v>-46.35</v>
      </c>
      <c r="CC336">
        <v>-99.59</v>
      </c>
      <c r="CE336" s="11">
        <v>4552.4489107067211</v>
      </c>
      <c r="CF336" s="11">
        <v>-54.004532414196191</v>
      </c>
      <c r="CG336" s="11">
        <v>-46.026147319183167</v>
      </c>
      <c r="CH336" s="11">
        <v>-100.03067973337936</v>
      </c>
      <c r="CI336" s="11">
        <v>-2361.5710892932761</v>
      </c>
      <c r="CJ336" s="11">
        <v>-3340.1776555093479</v>
      </c>
      <c r="CK336" s="11">
        <v>-5701.7487448026232</v>
      </c>
      <c r="CM336" s="11">
        <f ca="1"/>
        <v>1</v>
      </c>
      <c r="CN336">
        <v>1</v>
      </c>
      <c r="CO336">
        <v>0.34</v>
      </c>
      <c r="CP336" s="9">
        <v>5150.0200000000004</v>
      </c>
      <c r="CQ336" s="9">
        <v>1545.82</v>
      </c>
      <c r="CR336" s="9">
        <v>5150.0200000000004</v>
      </c>
      <c r="CS336" s="9">
        <v>4587.17</v>
      </c>
      <c r="CT336">
        <v>82.71</v>
      </c>
      <c r="CU336">
        <v>33.130000000000003</v>
      </c>
      <c r="CV336">
        <v>30.95</v>
      </c>
      <c r="CW336">
        <v>17.71</v>
      </c>
      <c r="CX336">
        <v>51.77</v>
      </c>
      <c r="CY336">
        <v>15.42</v>
      </c>
      <c r="DA336">
        <v>-0.41832617300000002</v>
      </c>
      <c r="DB336">
        <v>0.56498862699999997</v>
      </c>
      <c r="DC336">
        <v>-0.41832617300000002</v>
      </c>
      <c r="FK336" s="9"/>
      <c r="FO336">
        <v>1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0.175178897</v>
      </c>
      <c r="FZ336">
        <v>7.4028100000000001E-3</v>
      </c>
      <c r="GA336">
        <v>0</v>
      </c>
      <c r="GB336">
        <v>0</v>
      </c>
      <c r="GC336">
        <v>1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0.175178897</v>
      </c>
      <c r="GZ336">
        <v>7.4028100000000001E-3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267</v>
      </c>
      <c r="J337">
        <v>118</v>
      </c>
      <c r="K337">
        <v>313</v>
      </c>
      <c r="L337">
        <v>202601</v>
      </c>
      <c r="M337">
        <v>60</v>
      </c>
      <c r="N337">
        <v>1</v>
      </c>
      <c r="O337">
        <v>0</v>
      </c>
      <c r="P337">
        <v>5119.0698240000002</v>
      </c>
      <c r="Q337">
        <v>30.947416830000002</v>
      </c>
      <c r="R337">
        <v>51.457255590000003</v>
      </c>
      <c r="S337">
        <v>0</v>
      </c>
      <c r="T337">
        <v>0</v>
      </c>
      <c r="U337">
        <v>0.11990000000000001</v>
      </c>
      <c r="V337">
        <v>120</v>
      </c>
      <c r="W337">
        <v>60</v>
      </c>
      <c r="X337">
        <v>59</v>
      </c>
      <c r="Y337">
        <v>740.5</v>
      </c>
      <c r="Z337">
        <v>11525</v>
      </c>
      <c r="AA337">
        <v>0.39479392600000002</v>
      </c>
      <c r="AB337">
        <v>100.0306693</v>
      </c>
      <c r="AC337">
        <v>0</v>
      </c>
      <c r="AD337">
        <v>1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5119.0698240000002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268</v>
      </c>
      <c r="BG337">
        <v>0</v>
      </c>
      <c r="BH337">
        <v>202601</v>
      </c>
      <c r="BI337">
        <v>313</v>
      </c>
      <c r="BJ337">
        <v>59</v>
      </c>
      <c r="BK337">
        <v>5119.0698240000002</v>
      </c>
      <c r="BL337">
        <v>-100.0306693</v>
      </c>
      <c r="BM337">
        <v>0.11990000000000001</v>
      </c>
      <c r="BN337">
        <v>120</v>
      </c>
      <c r="BO337">
        <v>60</v>
      </c>
      <c r="BP337">
        <v>740.5</v>
      </c>
      <c r="BQ337">
        <v>12</v>
      </c>
      <c r="BR337" s="27">
        <v>0.39</v>
      </c>
      <c r="BS337">
        <v>1</v>
      </c>
      <c r="BU337">
        <v>0</v>
      </c>
      <c r="BV337">
        <v>0</v>
      </c>
      <c r="BY337">
        <v>0</v>
      </c>
      <c r="BZ337" s="9">
        <v>4532.3599999999997</v>
      </c>
      <c r="CA337">
        <v>-53.77</v>
      </c>
      <c r="CB337">
        <v>-45.82</v>
      </c>
      <c r="CC337">
        <v>-99.59</v>
      </c>
      <c r="CE337" s="11">
        <v>4497.9047830061527</v>
      </c>
      <c r="CF337" s="11">
        <v>-54.54412770056804</v>
      </c>
      <c r="CG337" s="11">
        <v>-45.486552032811318</v>
      </c>
      <c r="CH337" s="11">
        <v>-100.03067973337936</v>
      </c>
      <c r="CI337" s="11">
        <v>-2416.1152169938441</v>
      </c>
      <c r="CJ337" s="11">
        <v>-3385.6642075421591</v>
      </c>
      <c r="CK337" s="11">
        <v>-5801.7794245360028</v>
      </c>
      <c r="CM337" s="11">
        <f ca="1"/>
        <v>1</v>
      </c>
      <c r="CN337">
        <v>1</v>
      </c>
      <c r="CO337">
        <v>0.33</v>
      </c>
      <c r="CP337" s="9">
        <v>5119.07</v>
      </c>
      <c r="CQ337" s="9">
        <v>1499.28</v>
      </c>
      <c r="CR337" s="9">
        <v>5119.07</v>
      </c>
      <c r="CS337" s="9">
        <v>4533.3100000000004</v>
      </c>
      <c r="CT337">
        <v>82.4</v>
      </c>
      <c r="CU337">
        <v>32.56</v>
      </c>
      <c r="CV337">
        <v>30.95</v>
      </c>
      <c r="CW337">
        <v>17.579999999999998</v>
      </c>
      <c r="CX337">
        <v>51.46</v>
      </c>
      <c r="CY337">
        <v>14.98</v>
      </c>
      <c r="DA337">
        <v>-0.76065852700000003</v>
      </c>
      <c r="DB337">
        <v>0.56606114900000004</v>
      </c>
      <c r="DC337">
        <v>-0.76065852700000003</v>
      </c>
      <c r="FK337" s="9"/>
      <c r="FO337">
        <v>1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-0.16715345700000001</v>
      </c>
      <c r="FZ337">
        <v>8.4753320000000004E-3</v>
      </c>
      <c r="GA337">
        <v>0</v>
      </c>
      <c r="GB337">
        <v>0</v>
      </c>
      <c r="GC337">
        <v>1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-0.16715345700000001</v>
      </c>
      <c r="GZ337">
        <v>8.4753320000000004E-3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267</v>
      </c>
      <c r="J338">
        <v>118</v>
      </c>
      <c r="K338">
        <v>314</v>
      </c>
      <c r="L338">
        <v>202602</v>
      </c>
      <c r="M338">
        <v>59</v>
      </c>
      <c r="N338">
        <v>1</v>
      </c>
      <c r="O338">
        <v>0</v>
      </c>
      <c r="P338">
        <v>5088.1224069999998</v>
      </c>
      <c r="Q338">
        <v>30.947416830000002</v>
      </c>
      <c r="R338">
        <v>51.148039320000002</v>
      </c>
      <c r="S338">
        <v>0</v>
      </c>
      <c r="T338">
        <v>0</v>
      </c>
      <c r="U338">
        <v>0.11990000000000001</v>
      </c>
      <c r="V338">
        <v>120</v>
      </c>
      <c r="W338">
        <v>59</v>
      </c>
      <c r="X338">
        <v>60</v>
      </c>
      <c r="Y338">
        <v>740.5</v>
      </c>
      <c r="Z338">
        <v>11525</v>
      </c>
      <c r="AA338">
        <v>0.39479392600000002</v>
      </c>
      <c r="AB338">
        <v>100.0306693</v>
      </c>
      <c r="AC338">
        <v>0</v>
      </c>
      <c r="AD338">
        <v>1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5088.1224069999998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268</v>
      </c>
      <c r="BG338">
        <v>0</v>
      </c>
      <c r="BH338">
        <v>202602</v>
      </c>
      <c r="BI338">
        <v>314</v>
      </c>
      <c r="BJ338">
        <v>60</v>
      </c>
      <c r="BK338">
        <v>5088.1224069999998</v>
      </c>
      <c r="BL338">
        <v>-100.0306693</v>
      </c>
      <c r="BM338">
        <v>0.11990000000000001</v>
      </c>
      <c r="BN338">
        <v>120</v>
      </c>
      <c r="BO338">
        <v>59</v>
      </c>
      <c r="BP338">
        <v>740.5</v>
      </c>
      <c r="BQ338">
        <v>12</v>
      </c>
      <c r="BR338" s="27">
        <v>0.39</v>
      </c>
      <c r="BS338">
        <v>2</v>
      </c>
      <c r="BU338">
        <v>0</v>
      </c>
      <c r="BV338">
        <v>0</v>
      </c>
      <c r="BY338">
        <v>0</v>
      </c>
      <c r="BZ338" s="9">
        <v>4478.0600000000004</v>
      </c>
      <c r="CA338">
        <v>-54.3</v>
      </c>
      <c r="CB338">
        <v>-45.29</v>
      </c>
      <c r="CC338">
        <v>-99.59</v>
      </c>
      <c r="CE338" s="11">
        <v>4442.8156685629765</v>
      </c>
      <c r="CF338" s="11">
        <v>-55.089114443176221</v>
      </c>
      <c r="CG338" s="11">
        <v>-44.941565290203137</v>
      </c>
      <c r="CH338" s="11">
        <v>-100.03067973337936</v>
      </c>
      <c r="CI338" s="11">
        <v>-2471.2043314370203</v>
      </c>
      <c r="CJ338" s="11">
        <v>-3430.6057728323622</v>
      </c>
      <c r="CK338" s="11">
        <v>-5901.8101042693825</v>
      </c>
      <c r="CM338" s="11">
        <f ca="1"/>
        <v>1</v>
      </c>
      <c r="CN338">
        <v>1</v>
      </c>
      <c r="CO338">
        <v>0.32</v>
      </c>
      <c r="CP338" s="9">
        <v>5088.12</v>
      </c>
      <c r="CQ338" s="9">
        <v>1454.38</v>
      </c>
      <c r="CR338" s="9">
        <v>5088.12</v>
      </c>
      <c r="CS338" s="9">
        <v>4478.96</v>
      </c>
      <c r="CT338">
        <v>82.1</v>
      </c>
      <c r="CU338">
        <v>31.98</v>
      </c>
      <c r="CV338">
        <v>30.95</v>
      </c>
      <c r="CW338">
        <v>17.440000000000001</v>
      </c>
      <c r="CX338">
        <v>51.15</v>
      </c>
      <c r="CY338">
        <v>14.54</v>
      </c>
      <c r="DA338">
        <v>-0.71185211000000004</v>
      </c>
      <c r="DB338">
        <v>0.566371438</v>
      </c>
      <c r="DC338">
        <v>-0.71185211000000004</v>
      </c>
      <c r="FK338" s="9"/>
      <c r="FO338">
        <v>1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-0.11834704</v>
      </c>
      <c r="FZ338">
        <v>8.7856219999999999E-3</v>
      </c>
      <c r="GA338">
        <v>0</v>
      </c>
      <c r="GB338">
        <v>0</v>
      </c>
      <c r="GC338">
        <v>1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-0.11834704</v>
      </c>
      <c r="GZ338">
        <v>8.7856219999999999E-3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267</v>
      </c>
      <c r="J339">
        <v>118</v>
      </c>
      <c r="K339">
        <v>315</v>
      </c>
      <c r="L339">
        <v>202603</v>
      </c>
      <c r="M339">
        <v>58</v>
      </c>
      <c r="N339">
        <v>1</v>
      </c>
      <c r="O339">
        <v>0</v>
      </c>
      <c r="P339">
        <v>5057.1749900000004</v>
      </c>
      <c r="Q339">
        <v>30.947416830000002</v>
      </c>
      <c r="R339">
        <v>50.838823050000002</v>
      </c>
      <c r="S339">
        <v>0</v>
      </c>
      <c r="T339">
        <v>0</v>
      </c>
      <c r="U339">
        <v>0.11990000000000001</v>
      </c>
      <c r="V339">
        <v>120</v>
      </c>
      <c r="W339">
        <v>58</v>
      </c>
      <c r="X339">
        <v>61</v>
      </c>
      <c r="Y339">
        <v>740.5</v>
      </c>
      <c r="Z339">
        <v>11525</v>
      </c>
      <c r="AA339">
        <v>0.39479392600000002</v>
      </c>
      <c r="AB339">
        <v>100.0306693</v>
      </c>
      <c r="AC339">
        <v>0</v>
      </c>
      <c r="AD339">
        <v>1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5057.1749900000004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268</v>
      </c>
      <c r="BG339">
        <v>0</v>
      </c>
      <c r="BH339">
        <v>202603</v>
      </c>
      <c r="BI339">
        <v>315</v>
      </c>
      <c r="BJ339">
        <v>61</v>
      </c>
      <c r="BK339">
        <v>5057.1749900000004</v>
      </c>
      <c r="BL339">
        <v>-100.0306693</v>
      </c>
      <c r="BM339">
        <v>0.11990000000000001</v>
      </c>
      <c r="BN339">
        <v>120</v>
      </c>
      <c r="BO339">
        <v>58</v>
      </c>
      <c r="BP339">
        <v>740.5</v>
      </c>
      <c r="BQ339">
        <v>12</v>
      </c>
      <c r="BR339" s="27">
        <v>0.39</v>
      </c>
      <c r="BS339">
        <v>3</v>
      </c>
      <c r="BU339">
        <v>0</v>
      </c>
      <c r="BV339">
        <v>0</v>
      </c>
      <c r="BY339">
        <v>0</v>
      </c>
      <c r="BZ339" s="9">
        <v>4423.21</v>
      </c>
      <c r="CA339">
        <v>-54.85</v>
      </c>
      <c r="CB339">
        <v>-44.74</v>
      </c>
      <c r="CC339">
        <v>-99.59</v>
      </c>
      <c r="CE339" s="11">
        <v>4387.1761220513226</v>
      </c>
      <c r="CF339" s="11">
        <v>-55.639546511654288</v>
      </c>
      <c r="CG339" s="11">
        <v>-44.39113322172507</v>
      </c>
      <c r="CH339" s="11">
        <v>-100.03067973337936</v>
      </c>
      <c r="CI339" s="11">
        <v>-2526.8438779486746</v>
      </c>
      <c r="CJ339" s="11">
        <v>-3474.996906054087</v>
      </c>
      <c r="CK339" s="11">
        <v>-6001.8407840027612</v>
      </c>
      <c r="CM339" s="11">
        <f ca="1"/>
        <v>1</v>
      </c>
      <c r="CN339">
        <v>1</v>
      </c>
      <c r="CO339">
        <v>0.32</v>
      </c>
      <c r="CP339" s="9">
        <v>5057.17</v>
      </c>
      <c r="CQ339" s="9">
        <v>1409.87</v>
      </c>
      <c r="CR339" s="9">
        <v>5057.17</v>
      </c>
      <c r="CS339" s="9">
        <v>4424</v>
      </c>
      <c r="CT339">
        <v>81.790000000000006</v>
      </c>
      <c r="CU339">
        <v>31.39</v>
      </c>
      <c r="CV339">
        <v>30.95</v>
      </c>
      <c r="CW339">
        <v>17.29</v>
      </c>
      <c r="CX339">
        <v>50.84</v>
      </c>
      <c r="CY339">
        <v>14.1</v>
      </c>
      <c r="DA339">
        <v>-0.60462933100000005</v>
      </c>
      <c r="DB339">
        <v>0.56871213499999995</v>
      </c>
      <c r="DC339">
        <v>-0.60462933100000005</v>
      </c>
      <c r="FK339" s="9"/>
      <c r="FO339">
        <v>1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-1.1124261E-2</v>
      </c>
      <c r="FZ339">
        <v>1.1126319000000001E-2</v>
      </c>
      <c r="GA339">
        <v>0</v>
      </c>
      <c r="GB339">
        <v>0</v>
      </c>
      <c r="GC339">
        <v>1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-1.1124261E-2</v>
      </c>
      <c r="GZ339">
        <v>1.1126319000000001E-2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267</v>
      </c>
      <c r="J340">
        <v>118</v>
      </c>
      <c r="K340">
        <v>316</v>
      </c>
      <c r="L340">
        <v>202604</v>
      </c>
      <c r="M340">
        <v>57</v>
      </c>
      <c r="N340">
        <v>1</v>
      </c>
      <c r="O340">
        <v>0</v>
      </c>
      <c r="P340">
        <v>5026.2275730000001</v>
      </c>
      <c r="Q340">
        <v>30.947416830000002</v>
      </c>
      <c r="R340">
        <v>50.529606780000002</v>
      </c>
      <c r="S340">
        <v>0</v>
      </c>
      <c r="T340">
        <v>0</v>
      </c>
      <c r="U340">
        <v>0.11990000000000001</v>
      </c>
      <c r="V340">
        <v>120</v>
      </c>
      <c r="W340">
        <v>57</v>
      </c>
      <c r="X340">
        <v>62</v>
      </c>
      <c r="Y340">
        <v>740.5</v>
      </c>
      <c r="Z340">
        <v>11525</v>
      </c>
      <c r="AA340">
        <v>0.39479392600000002</v>
      </c>
      <c r="AB340">
        <v>100.0306693</v>
      </c>
      <c r="AC340">
        <v>0</v>
      </c>
      <c r="AD340">
        <v>1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5026.2275730000001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268</v>
      </c>
      <c r="BG340">
        <v>0</v>
      </c>
      <c r="BH340">
        <v>202604</v>
      </c>
      <c r="BI340">
        <v>316</v>
      </c>
      <c r="BJ340">
        <v>62</v>
      </c>
      <c r="BK340">
        <v>5026.2275730000001</v>
      </c>
      <c r="BL340">
        <v>-100.0306693</v>
      </c>
      <c r="BM340">
        <v>0.11990000000000001</v>
      </c>
      <c r="BN340">
        <v>120</v>
      </c>
      <c r="BO340">
        <v>57</v>
      </c>
      <c r="BP340">
        <v>740.5</v>
      </c>
      <c r="BQ340">
        <v>12</v>
      </c>
      <c r="BR340" s="27">
        <v>0.39</v>
      </c>
      <c r="BS340">
        <v>4</v>
      </c>
      <c r="BU340">
        <v>0</v>
      </c>
      <c r="BV340">
        <v>0</v>
      </c>
      <c r="BY340">
        <v>0</v>
      </c>
      <c r="BZ340" s="9">
        <v>4367.82</v>
      </c>
      <c r="CA340">
        <v>-55.39</v>
      </c>
      <c r="CB340">
        <v>-44.2</v>
      </c>
      <c r="CC340">
        <v>-99.59</v>
      </c>
      <c r="CE340" s="11">
        <v>4330.9806437374391</v>
      </c>
      <c r="CF340" s="11">
        <v>-56.195478313883228</v>
      </c>
      <c r="CG340" s="11">
        <v>-43.83520141949613</v>
      </c>
      <c r="CH340" s="11">
        <v>-100.03067973337936</v>
      </c>
      <c r="CI340" s="11">
        <v>-2583.0393562625577</v>
      </c>
      <c r="CJ340" s="11">
        <v>-3518.8321074735832</v>
      </c>
      <c r="CK340" s="11">
        <v>-6101.8714637361409</v>
      </c>
      <c r="CM340" s="11">
        <f ca="1"/>
        <v>1</v>
      </c>
      <c r="CN340">
        <v>1</v>
      </c>
      <c r="CO340">
        <v>0.31</v>
      </c>
      <c r="CP340" s="9">
        <v>5026.2299999999996</v>
      </c>
      <c r="CQ340" s="9">
        <v>1367.53</v>
      </c>
      <c r="CR340" s="9">
        <v>5026.2299999999996</v>
      </c>
      <c r="CS340" s="9">
        <v>4368.6000000000004</v>
      </c>
      <c r="CT340">
        <v>81.48</v>
      </c>
      <c r="CU340">
        <v>30.85</v>
      </c>
      <c r="CV340">
        <v>30.95</v>
      </c>
      <c r="CW340">
        <v>17.16</v>
      </c>
      <c r="CX340">
        <v>50.53</v>
      </c>
      <c r="CY340">
        <v>13.69</v>
      </c>
      <c r="DA340">
        <v>-0.771840313</v>
      </c>
      <c r="DB340">
        <v>0.56649557800000006</v>
      </c>
      <c r="DC340">
        <v>-0.771840313</v>
      </c>
      <c r="FK340" s="9"/>
      <c r="FO340">
        <v>1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-0.178335243</v>
      </c>
      <c r="FZ340">
        <v>8.9097610000000004E-3</v>
      </c>
      <c r="GA340">
        <v>0</v>
      </c>
      <c r="GB340">
        <v>0</v>
      </c>
      <c r="GC340">
        <v>1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-0.178335243</v>
      </c>
      <c r="GZ340">
        <v>8.9097610000000004E-3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267</v>
      </c>
      <c r="J341">
        <v>118</v>
      </c>
      <c r="K341">
        <v>317</v>
      </c>
      <c r="L341">
        <v>202605</v>
      </c>
      <c r="M341">
        <v>56</v>
      </c>
      <c r="N341">
        <v>1</v>
      </c>
      <c r="O341">
        <v>0</v>
      </c>
      <c r="P341">
        <v>4995.2801559999998</v>
      </c>
      <c r="Q341">
        <v>30.947416830000002</v>
      </c>
      <c r="R341">
        <v>50.220390500000001</v>
      </c>
      <c r="S341">
        <v>0</v>
      </c>
      <c r="T341">
        <v>0</v>
      </c>
      <c r="U341">
        <v>0.11990000000000001</v>
      </c>
      <c r="V341">
        <v>120</v>
      </c>
      <c r="W341">
        <v>56</v>
      </c>
      <c r="X341">
        <v>63</v>
      </c>
      <c r="Y341">
        <v>740.5</v>
      </c>
      <c r="Z341">
        <v>11525</v>
      </c>
      <c r="AA341">
        <v>0.39479392600000002</v>
      </c>
      <c r="AB341">
        <v>100.0306693</v>
      </c>
      <c r="AC341">
        <v>0</v>
      </c>
      <c r="AD341">
        <v>1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4995.2801559999998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268</v>
      </c>
      <c r="BG341">
        <v>0</v>
      </c>
      <c r="BH341">
        <v>202605</v>
      </c>
      <c r="BI341">
        <v>317</v>
      </c>
      <c r="BJ341">
        <v>63</v>
      </c>
      <c r="BK341">
        <v>4995.2801559999998</v>
      </c>
      <c r="BL341">
        <v>-100.0306693</v>
      </c>
      <c r="BM341">
        <v>0.11990000000000001</v>
      </c>
      <c r="BN341">
        <v>120</v>
      </c>
      <c r="BO341">
        <v>56</v>
      </c>
      <c r="BP341">
        <v>740.5</v>
      </c>
      <c r="BQ341">
        <v>12</v>
      </c>
      <c r="BR341" s="27">
        <v>0.39</v>
      </c>
      <c r="BS341">
        <v>5</v>
      </c>
      <c r="BU341">
        <v>0</v>
      </c>
      <c r="BV341">
        <v>0</v>
      </c>
      <c r="BY341">
        <v>0</v>
      </c>
      <c r="BZ341" s="9">
        <v>4311.87</v>
      </c>
      <c r="CA341">
        <v>-55.95</v>
      </c>
      <c r="CB341">
        <v>-43.64</v>
      </c>
      <c r="CC341">
        <v>-99.59</v>
      </c>
      <c r="CE341" s="11">
        <v>4274.2236789360695</v>
      </c>
      <c r="CF341" s="11">
        <v>-56.756964801369449</v>
      </c>
      <c r="CG341" s="11">
        <v>-43.273714932009909</v>
      </c>
      <c r="CH341" s="11">
        <v>-100.03067973337936</v>
      </c>
      <c r="CI341" s="11">
        <v>-2639.7963210639273</v>
      </c>
      <c r="CJ341" s="11">
        <v>-3562.1058224055932</v>
      </c>
      <c r="CK341" s="11">
        <v>-6201.9021434695205</v>
      </c>
      <c r="CM341" s="11">
        <f ca="1"/>
        <v>1</v>
      </c>
      <c r="CN341">
        <v>1</v>
      </c>
      <c r="CO341">
        <v>0.31</v>
      </c>
      <c r="CP341" s="9">
        <v>4995.28</v>
      </c>
      <c r="CQ341" s="9">
        <v>1326.13</v>
      </c>
      <c r="CR341" s="9">
        <v>4995.28</v>
      </c>
      <c r="CS341" s="9">
        <v>4312.68</v>
      </c>
      <c r="CT341">
        <v>81.17</v>
      </c>
      <c r="CU341">
        <v>30.29</v>
      </c>
      <c r="CV341">
        <v>30.95</v>
      </c>
      <c r="CW341">
        <v>17.010000000000002</v>
      </c>
      <c r="CX341">
        <v>50.22</v>
      </c>
      <c r="CY341">
        <v>13.27</v>
      </c>
      <c r="DA341">
        <v>-0.63180751999999996</v>
      </c>
      <c r="DB341">
        <v>0.56570681499999997</v>
      </c>
      <c r="DC341">
        <v>-0.63180751999999996</v>
      </c>
      <c r="FK341" s="9"/>
      <c r="FO341">
        <v>1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-3.8302450000000002E-2</v>
      </c>
      <c r="FZ341">
        <v>8.1209990000000003E-3</v>
      </c>
      <c r="GA341">
        <v>0</v>
      </c>
      <c r="GB341">
        <v>0</v>
      </c>
      <c r="GC341">
        <v>1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-3.8302450000000002E-2</v>
      </c>
      <c r="GZ341">
        <v>8.1209990000000003E-3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267</v>
      </c>
      <c r="J342">
        <v>118</v>
      </c>
      <c r="K342">
        <v>318</v>
      </c>
      <c r="L342">
        <v>202606</v>
      </c>
      <c r="M342">
        <v>55</v>
      </c>
      <c r="N342">
        <v>1</v>
      </c>
      <c r="O342">
        <v>0</v>
      </c>
      <c r="P342">
        <v>4964.3327399999998</v>
      </c>
      <c r="Q342">
        <v>30.947416830000002</v>
      </c>
      <c r="R342">
        <v>49.91117423</v>
      </c>
      <c r="S342">
        <v>0</v>
      </c>
      <c r="T342">
        <v>0</v>
      </c>
      <c r="U342">
        <v>0.11990000000000001</v>
      </c>
      <c r="V342">
        <v>120</v>
      </c>
      <c r="W342">
        <v>55</v>
      </c>
      <c r="X342">
        <v>64</v>
      </c>
      <c r="Y342">
        <v>740.5</v>
      </c>
      <c r="Z342">
        <v>11525</v>
      </c>
      <c r="AA342">
        <v>0.39479392600000002</v>
      </c>
      <c r="AB342">
        <v>100.0306693</v>
      </c>
      <c r="AC342">
        <v>0</v>
      </c>
      <c r="AD342">
        <v>1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4964.3327399999998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268</v>
      </c>
      <c r="BG342">
        <v>0</v>
      </c>
      <c r="BH342">
        <v>202606</v>
      </c>
      <c r="BI342">
        <v>318</v>
      </c>
      <c r="BJ342">
        <v>64</v>
      </c>
      <c r="BK342">
        <v>4964.3327399999998</v>
      </c>
      <c r="BL342">
        <v>-100.0306693</v>
      </c>
      <c r="BM342">
        <v>0.11990000000000001</v>
      </c>
      <c r="BN342">
        <v>120</v>
      </c>
      <c r="BO342">
        <v>55</v>
      </c>
      <c r="BP342">
        <v>740.5</v>
      </c>
      <c r="BQ342">
        <v>12</v>
      </c>
      <c r="BR342" s="27">
        <v>0.39</v>
      </c>
      <c r="BS342">
        <v>6</v>
      </c>
      <c r="BU342">
        <v>0</v>
      </c>
      <c r="BV342">
        <v>0</v>
      </c>
      <c r="BY342">
        <v>0</v>
      </c>
      <c r="BZ342" s="9">
        <v>4255.3599999999997</v>
      </c>
      <c r="CA342">
        <v>-56.51</v>
      </c>
      <c r="CB342">
        <v>-43.08</v>
      </c>
      <c r="CC342">
        <v>-99.59</v>
      </c>
      <c r="CE342" s="11">
        <v>4216.8996174613931</v>
      </c>
      <c r="CF342" s="11">
        <v>-57.324061474676469</v>
      </c>
      <c r="CG342" s="11">
        <v>-42.706618258702889</v>
      </c>
      <c r="CH342" s="11">
        <v>-100.03067973337936</v>
      </c>
      <c r="CI342" s="11">
        <v>-2697.1203825386037</v>
      </c>
      <c r="CJ342" s="11">
        <v>-3604.812440664296</v>
      </c>
      <c r="CK342" s="11">
        <v>-6301.9328232029002</v>
      </c>
      <c r="CM342" s="11">
        <f ca="1"/>
        <v>1</v>
      </c>
      <c r="CN342">
        <v>1</v>
      </c>
      <c r="CO342">
        <v>0.3</v>
      </c>
      <c r="CP342" s="9">
        <v>4964.33</v>
      </c>
      <c r="CQ342" s="9">
        <v>1285.32</v>
      </c>
      <c r="CR342" s="9">
        <v>4964.33</v>
      </c>
      <c r="CS342" s="9">
        <v>4256.16</v>
      </c>
      <c r="CT342">
        <v>80.86</v>
      </c>
      <c r="CU342">
        <v>29.74</v>
      </c>
      <c r="CV342">
        <v>30.95</v>
      </c>
      <c r="CW342">
        <v>16.88</v>
      </c>
      <c r="CX342">
        <v>49.91</v>
      </c>
      <c r="CY342">
        <v>12.87</v>
      </c>
      <c r="DA342">
        <v>-0.61560336000000004</v>
      </c>
      <c r="DB342">
        <v>0.56537293399999999</v>
      </c>
      <c r="DC342">
        <v>-0.61560336000000004</v>
      </c>
      <c r="FK342" s="9"/>
      <c r="FO342">
        <v>1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-2.209829E-2</v>
      </c>
      <c r="FZ342">
        <v>7.787118E-3</v>
      </c>
      <c r="GA342">
        <v>0</v>
      </c>
      <c r="GB342">
        <v>0</v>
      </c>
      <c r="GC342">
        <v>1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-2.209829E-2</v>
      </c>
      <c r="GZ342">
        <v>7.787118E-3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267</v>
      </c>
      <c r="J343">
        <v>118</v>
      </c>
      <c r="K343">
        <v>319</v>
      </c>
      <c r="L343">
        <v>202607</v>
      </c>
      <c r="M343">
        <v>54</v>
      </c>
      <c r="N343">
        <v>1</v>
      </c>
      <c r="O343">
        <v>0</v>
      </c>
      <c r="P343">
        <v>4933.3853230000004</v>
      </c>
      <c r="Q343">
        <v>30.947416830000002</v>
      </c>
      <c r="R343">
        <v>49.60195796</v>
      </c>
      <c r="S343">
        <v>0</v>
      </c>
      <c r="T343">
        <v>0</v>
      </c>
      <c r="U343">
        <v>0.11990000000000001</v>
      </c>
      <c r="V343">
        <v>120</v>
      </c>
      <c r="W343">
        <v>54</v>
      </c>
      <c r="X343">
        <v>65</v>
      </c>
      <c r="Y343">
        <v>740.5</v>
      </c>
      <c r="Z343">
        <v>11525</v>
      </c>
      <c r="AA343">
        <v>0.39479392600000002</v>
      </c>
      <c r="AB343">
        <v>100.0306693</v>
      </c>
      <c r="AC343">
        <v>0</v>
      </c>
      <c r="AD343">
        <v>1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4933.3853230000004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268</v>
      </c>
      <c r="BG343">
        <v>0</v>
      </c>
      <c r="BH343">
        <v>202607</v>
      </c>
      <c r="BI343">
        <v>319</v>
      </c>
      <c r="BJ343">
        <v>65</v>
      </c>
      <c r="BK343">
        <v>4933.3853230000004</v>
      </c>
      <c r="BL343">
        <v>-100.0306693</v>
      </c>
      <c r="BM343">
        <v>0.11990000000000001</v>
      </c>
      <c r="BN343">
        <v>120</v>
      </c>
      <c r="BO343">
        <v>54</v>
      </c>
      <c r="BP343">
        <v>740.5</v>
      </c>
      <c r="BQ343">
        <v>12</v>
      </c>
      <c r="BR343" s="27">
        <v>0.39</v>
      </c>
      <c r="BS343">
        <v>7</v>
      </c>
      <c r="BU343">
        <v>0</v>
      </c>
      <c r="BV343">
        <v>0</v>
      </c>
      <c r="BY343">
        <v>0</v>
      </c>
      <c r="BZ343" s="9">
        <v>4198.29</v>
      </c>
      <c r="CA343">
        <v>-57.07</v>
      </c>
      <c r="CB343">
        <v>-42.52</v>
      </c>
      <c r="CC343">
        <v>-99.59</v>
      </c>
      <c r="CE343" s="11">
        <v>4159.0027930724818</v>
      </c>
      <c r="CF343" s="11">
        <v>-57.896824388910943</v>
      </c>
      <c r="CG343" s="11">
        <v>-42.133855344468415</v>
      </c>
      <c r="CH343" s="11">
        <v>-100.03067973337936</v>
      </c>
      <c r="CI343" s="11">
        <v>-2755.0172069275145</v>
      </c>
      <c r="CJ343" s="11">
        <v>-3646.9462960087644</v>
      </c>
      <c r="CK343" s="11">
        <v>-6401.9635029362798</v>
      </c>
      <c r="CM343" s="11">
        <f ca="1"/>
        <v>1</v>
      </c>
      <c r="CN343">
        <v>1</v>
      </c>
      <c r="CO343">
        <v>0.3</v>
      </c>
      <c r="CP343" s="9">
        <v>4933.3900000000003</v>
      </c>
      <c r="CQ343" s="9">
        <v>1245.79</v>
      </c>
      <c r="CR343" s="9">
        <v>4933.3900000000003</v>
      </c>
      <c r="CS343" s="9">
        <v>4199.16</v>
      </c>
      <c r="CT343">
        <v>80.55</v>
      </c>
      <c r="CU343">
        <v>29.21</v>
      </c>
      <c r="CV343">
        <v>30.95</v>
      </c>
      <c r="CW343">
        <v>16.739999999999998</v>
      </c>
      <c r="CX343">
        <v>49.6</v>
      </c>
      <c r="CY343">
        <v>12.47</v>
      </c>
      <c r="DA343">
        <v>-0.58734581500000005</v>
      </c>
      <c r="DB343">
        <v>0.56597050199999999</v>
      </c>
      <c r="DC343">
        <v>-0.58734581500000005</v>
      </c>
      <c r="FK343" s="9"/>
      <c r="FO343">
        <v>1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6.1592549999999998E-3</v>
      </c>
      <c r="FZ343">
        <v>8.3846849999999994E-3</v>
      </c>
      <c r="GA343">
        <v>0</v>
      </c>
      <c r="GB343">
        <v>0</v>
      </c>
      <c r="GC343">
        <v>1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6.1592549999999998E-3</v>
      </c>
      <c r="GZ343">
        <v>8.3846849999999994E-3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267</v>
      </c>
      <c r="J344">
        <v>118</v>
      </c>
      <c r="K344">
        <v>320</v>
      </c>
      <c r="L344">
        <v>202608</v>
      </c>
      <c r="M344">
        <v>53</v>
      </c>
      <c r="N344">
        <v>1</v>
      </c>
      <c r="O344">
        <v>0</v>
      </c>
      <c r="P344">
        <v>4902.4379060000001</v>
      </c>
      <c r="Q344">
        <v>30.947416830000002</v>
      </c>
      <c r="R344">
        <v>49.292741679999999</v>
      </c>
      <c r="S344">
        <v>0</v>
      </c>
      <c r="T344">
        <v>0</v>
      </c>
      <c r="U344">
        <v>0.11990000000000001</v>
      </c>
      <c r="V344">
        <v>120</v>
      </c>
      <c r="W344">
        <v>53</v>
      </c>
      <c r="X344">
        <v>66</v>
      </c>
      <c r="Y344">
        <v>740.5</v>
      </c>
      <c r="Z344">
        <v>11525</v>
      </c>
      <c r="AA344">
        <v>0.39479392600000002</v>
      </c>
      <c r="AB344">
        <v>100.0306693</v>
      </c>
      <c r="AC344">
        <v>0</v>
      </c>
      <c r="AD344">
        <v>1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4902.4379060000001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268</v>
      </c>
      <c r="BG344">
        <v>0</v>
      </c>
      <c r="BH344">
        <v>202608</v>
      </c>
      <c r="BI344">
        <v>320</v>
      </c>
      <c r="BJ344">
        <v>66</v>
      </c>
      <c r="BK344">
        <v>4902.4379060000001</v>
      </c>
      <c r="BL344">
        <v>-100.0306693</v>
      </c>
      <c r="BM344">
        <v>0.11990000000000001</v>
      </c>
      <c r="BN344">
        <v>120</v>
      </c>
      <c r="BO344">
        <v>53</v>
      </c>
      <c r="BP344">
        <v>740.5</v>
      </c>
      <c r="BQ344">
        <v>12</v>
      </c>
      <c r="BR344" s="27">
        <v>0.39</v>
      </c>
      <c r="BS344">
        <v>8</v>
      </c>
      <c r="BU344">
        <v>0</v>
      </c>
      <c r="BV344">
        <v>0</v>
      </c>
      <c r="BY344">
        <v>0</v>
      </c>
      <c r="BZ344" s="9">
        <v>4140.6499999999996</v>
      </c>
      <c r="CA344">
        <v>-57.64</v>
      </c>
      <c r="CB344">
        <v>-41.95</v>
      </c>
      <c r="CC344">
        <v>-99.59</v>
      </c>
      <c r="CE344" s="11">
        <v>4100.5274829132186</v>
      </c>
      <c r="CF344" s="11">
        <v>-58.475310159263479</v>
      </c>
      <c r="CG344" s="11">
        <v>-41.555369574115879</v>
      </c>
      <c r="CH344" s="11">
        <v>-100.03067973337936</v>
      </c>
      <c r="CI344" s="11">
        <v>-2813.4925170867782</v>
      </c>
      <c r="CJ344" s="11">
        <v>-3688.5016655828804</v>
      </c>
      <c r="CK344" s="11">
        <v>-6501.9941826696586</v>
      </c>
      <c r="CM344" s="11">
        <f ca="1"/>
        <v>1</v>
      </c>
      <c r="CN344">
        <v>1</v>
      </c>
      <c r="CO344">
        <v>0.28999999999999998</v>
      </c>
      <c r="CP344" s="9">
        <v>4902.4399999999996</v>
      </c>
      <c r="CQ344" s="9">
        <v>1206.74</v>
      </c>
      <c r="CR344" s="9">
        <v>4902.4399999999996</v>
      </c>
      <c r="CS344" s="9">
        <v>4141.55</v>
      </c>
      <c r="CT344">
        <v>80.239999999999995</v>
      </c>
      <c r="CU344">
        <v>28.68</v>
      </c>
      <c r="CV344">
        <v>30.95</v>
      </c>
      <c r="CW344">
        <v>16.600000000000001</v>
      </c>
      <c r="CX344">
        <v>49.29</v>
      </c>
      <c r="CY344">
        <v>12.08</v>
      </c>
      <c r="DA344">
        <v>-0.59542207800000002</v>
      </c>
      <c r="DB344">
        <v>0.56738502899999999</v>
      </c>
      <c r="DC344">
        <v>-0.59542207800000002</v>
      </c>
      <c r="FK344" s="9"/>
      <c r="FO344">
        <v>1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-1.917008E-3</v>
      </c>
      <c r="FZ344">
        <v>9.7992119999999999E-3</v>
      </c>
      <c r="GA344">
        <v>0</v>
      </c>
      <c r="GB344">
        <v>0</v>
      </c>
      <c r="GC344">
        <v>1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-1.917008E-3</v>
      </c>
      <c r="GZ344">
        <v>9.7992119999999999E-3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267</v>
      </c>
      <c r="J345">
        <v>118</v>
      </c>
      <c r="K345">
        <v>321</v>
      </c>
      <c r="L345">
        <v>202609</v>
      </c>
      <c r="M345">
        <v>52</v>
      </c>
      <c r="N345">
        <v>1</v>
      </c>
      <c r="O345">
        <v>0</v>
      </c>
      <c r="P345">
        <v>4871.4904889999998</v>
      </c>
      <c r="Q345">
        <v>30.947416830000002</v>
      </c>
      <c r="R345">
        <v>48.983525409999999</v>
      </c>
      <c r="S345">
        <v>0</v>
      </c>
      <c r="T345">
        <v>0</v>
      </c>
      <c r="U345">
        <v>0.11990000000000001</v>
      </c>
      <c r="V345">
        <v>120</v>
      </c>
      <c r="W345">
        <v>52</v>
      </c>
      <c r="X345">
        <v>67</v>
      </c>
      <c r="Y345">
        <v>740.5</v>
      </c>
      <c r="Z345">
        <v>11525</v>
      </c>
      <c r="AA345">
        <v>0.39479392600000002</v>
      </c>
      <c r="AB345">
        <v>100.0306693</v>
      </c>
      <c r="AC345">
        <v>0</v>
      </c>
      <c r="AD345">
        <v>1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4871.4904889999998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268</v>
      </c>
      <c r="BG345">
        <v>0</v>
      </c>
      <c r="BH345">
        <v>202609</v>
      </c>
      <c r="BI345">
        <v>321</v>
      </c>
      <c r="BJ345">
        <v>67</v>
      </c>
      <c r="BK345">
        <v>4871.4904889999998</v>
      </c>
      <c r="BL345">
        <v>-100.0306693</v>
      </c>
      <c r="BM345">
        <v>0.11990000000000001</v>
      </c>
      <c r="BN345">
        <v>120</v>
      </c>
      <c r="BO345">
        <v>52</v>
      </c>
      <c r="BP345">
        <v>740.5</v>
      </c>
      <c r="BQ345">
        <v>12</v>
      </c>
      <c r="BR345" s="27">
        <v>0.39</v>
      </c>
      <c r="BS345">
        <v>9</v>
      </c>
      <c r="BU345">
        <v>0</v>
      </c>
      <c r="BV345">
        <v>0</v>
      </c>
      <c r="BY345">
        <v>0</v>
      </c>
      <c r="BZ345" s="9">
        <v>4082.43</v>
      </c>
      <c r="CA345">
        <v>-58.22</v>
      </c>
      <c r="CB345">
        <v>-41.37</v>
      </c>
      <c r="CC345">
        <v>-99.59</v>
      </c>
      <c r="CE345" s="11">
        <v>4041.4679069466138</v>
      </c>
      <c r="CF345" s="11">
        <v>-59.059575966604783</v>
      </c>
      <c r="CG345" s="11">
        <v>-40.971103766774576</v>
      </c>
      <c r="CH345" s="11">
        <v>-100.03067973337936</v>
      </c>
      <c r="CI345" s="11">
        <v>-2872.552093053383</v>
      </c>
      <c r="CJ345" s="11">
        <v>-3729.4727693496548</v>
      </c>
      <c r="CK345" s="11">
        <v>-6602.0248624030382</v>
      </c>
      <c r="CM345" s="11">
        <f ca="1"/>
        <v>1</v>
      </c>
      <c r="CN345">
        <v>1</v>
      </c>
      <c r="CO345">
        <v>0.28999999999999998</v>
      </c>
      <c r="CP345" s="9">
        <v>4871.49</v>
      </c>
      <c r="CQ345" s="9">
        <v>1168.4100000000001</v>
      </c>
      <c r="CR345" s="9">
        <v>4871.49</v>
      </c>
      <c r="CS345" s="9">
        <v>4083.39</v>
      </c>
      <c r="CT345">
        <v>79.930000000000007</v>
      </c>
      <c r="CU345">
        <v>28.15</v>
      </c>
      <c r="CV345">
        <v>30.95</v>
      </c>
      <c r="CW345">
        <v>16.45</v>
      </c>
      <c r="CX345">
        <v>48.98</v>
      </c>
      <c r="CY345">
        <v>11.69</v>
      </c>
      <c r="DA345">
        <v>-0.47844349899999999</v>
      </c>
      <c r="DB345">
        <v>0.56650617700000006</v>
      </c>
      <c r="DC345">
        <v>-0.47844349899999999</v>
      </c>
      <c r="FK345" s="9"/>
      <c r="FO345">
        <v>1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0.115061571</v>
      </c>
      <c r="FZ345">
        <v>8.9203600000000004E-3</v>
      </c>
      <c r="GA345">
        <v>0</v>
      </c>
      <c r="GB345">
        <v>0</v>
      </c>
      <c r="GC345">
        <v>1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0.115061571</v>
      </c>
      <c r="GZ345">
        <v>8.9203600000000004E-3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267</v>
      </c>
      <c r="J346">
        <v>118</v>
      </c>
      <c r="K346">
        <v>322</v>
      </c>
      <c r="L346">
        <v>202610</v>
      </c>
      <c r="M346">
        <v>51</v>
      </c>
      <c r="N346">
        <v>1</v>
      </c>
      <c r="O346">
        <v>0</v>
      </c>
      <c r="P346">
        <v>4840.5430720000004</v>
      </c>
      <c r="Q346">
        <v>30.947416830000002</v>
      </c>
      <c r="R346">
        <v>48.674309139999998</v>
      </c>
      <c r="S346">
        <v>0</v>
      </c>
      <c r="T346">
        <v>0</v>
      </c>
      <c r="U346">
        <v>0.11990000000000001</v>
      </c>
      <c r="V346">
        <v>120</v>
      </c>
      <c r="W346">
        <v>51</v>
      </c>
      <c r="X346">
        <v>68</v>
      </c>
      <c r="Y346">
        <v>740.5</v>
      </c>
      <c r="Z346">
        <v>11525</v>
      </c>
      <c r="AA346">
        <v>0.39479392600000002</v>
      </c>
      <c r="AB346">
        <v>100.0306693</v>
      </c>
      <c r="AC346">
        <v>0</v>
      </c>
      <c r="AD346">
        <v>1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4840.5430720000004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268</v>
      </c>
      <c r="BG346">
        <v>0</v>
      </c>
      <c r="BH346">
        <v>202610</v>
      </c>
      <c r="BI346">
        <v>322</v>
      </c>
      <c r="BJ346">
        <v>68</v>
      </c>
      <c r="BK346">
        <v>4840.5430720000004</v>
      </c>
      <c r="BL346">
        <v>-100.0306693</v>
      </c>
      <c r="BM346">
        <v>0.11990000000000001</v>
      </c>
      <c r="BN346">
        <v>120</v>
      </c>
      <c r="BO346">
        <v>51</v>
      </c>
      <c r="BP346">
        <v>740.5</v>
      </c>
      <c r="BQ346">
        <v>12</v>
      </c>
      <c r="BR346" s="27">
        <v>0.39</v>
      </c>
      <c r="BS346">
        <v>10</v>
      </c>
      <c r="BU346">
        <v>0</v>
      </c>
      <c r="BV346">
        <v>0</v>
      </c>
      <c r="BY346">
        <v>0</v>
      </c>
      <c r="BZ346" s="9">
        <v>4023.64</v>
      </c>
      <c r="CA346">
        <v>-58.8</v>
      </c>
      <c r="CB346">
        <v>-40.79</v>
      </c>
      <c r="CC346">
        <v>-99.59</v>
      </c>
      <c r="CE346" s="11">
        <v>3981.8182273834759</v>
      </c>
      <c r="CF346" s="11">
        <v>-59.649679563137781</v>
      </c>
      <c r="CG346" s="11">
        <v>-40.381000170241578</v>
      </c>
      <c r="CH346" s="11">
        <v>-100.03067973337936</v>
      </c>
      <c r="CI346" s="11">
        <v>-2932.2017726165209</v>
      </c>
      <c r="CJ346" s="11">
        <v>-3769.8537695198966</v>
      </c>
      <c r="CK346" s="11">
        <v>-6702.055542136417</v>
      </c>
      <c r="CM346" s="11">
        <f ca="1"/>
        <v>1</v>
      </c>
      <c r="CN346">
        <v>1</v>
      </c>
      <c r="CO346">
        <v>0.28000000000000003</v>
      </c>
      <c r="CP346" s="9">
        <v>4840.54</v>
      </c>
      <c r="CQ346" s="9">
        <v>1130.8</v>
      </c>
      <c r="CR346" s="9">
        <v>4840.54</v>
      </c>
      <c r="CS346" s="9">
        <v>4024.67</v>
      </c>
      <c r="CT346">
        <v>79.62</v>
      </c>
      <c r="CU346">
        <v>27.62</v>
      </c>
      <c r="CV346">
        <v>30.95</v>
      </c>
      <c r="CW346">
        <v>16.309999999999999</v>
      </c>
      <c r="CX346">
        <v>48.67</v>
      </c>
      <c r="CY346">
        <v>11.31</v>
      </c>
      <c r="DA346">
        <v>-0.41482479500000002</v>
      </c>
      <c r="DB346">
        <v>0.56662318</v>
      </c>
      <c r="DC346">
        <v>-0.41482479500000002</v>
      </c>
      <c r="FK346" s="9"/>
      <c r="FO346">
        <v>1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0.178680275</v>
      </c>
      <c r="FZ346">
        <v>9.0373629999999996E-3</v>
      </c>
      <c r="GA346">
        <v>0</v>
      </c>
      <c r="GB346">
        <v>0</v>
      </c>
      <c r="GC346">
        <v>1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0.178680275</v>
      </c>
      <c r="GZ346">
        <v>9.0373629999999996E-3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267</v>
      </c>
      <c r="J347">
        <v>118</v>
      </c>
      <c r="K347">
        <v>323</v>
      </c>
      <c r="L347">
        <v>202611</v>
      </c>
      <c r="M347">
        <v>50</v>
      </c>
      <c r="N347">
        <v>1</v>
      </c>
      <c r="O347">
        <v>0</v>
      </c>
      <c r="P347">
        <v>4809.5956550000001</v>
      </c>
      <c r="Q347">
        <v>30.947416830000002</v>
      </c>
      <c r="R347">
        <v>48.365092859999997</v>
      </c>
      <c r="S347">
        <v>0</v>
      </c>
      <c r="T347">
        <v>0</v>
      </c>
      <c r="U347">
        <v>0.11990000000000001</v>
      </c>
      <c r="V347">
        <v>120</v>
      </c>
      <c r="W347">
        <v>50</v>
      </c>
      <c r="X347">
        <v>69</v>
      </c>
      <c r="Y347">
        <v>740.5</v>
      </c>
      <c r="Z347">
        <v>11525</v>
      </c>
      <c r="AA347">
        <v>0.39479392600000002</v>
      </c>
      <c r="AB347">
        <v>100.0306693</v>
      </c>
      <c r="AC347">
        <v>0</v>
      </c>
      <c r="AD347">
        <v>1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4809.5956550000001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268</v>
      </c>
      <c r="BG347">
        <v>0</v>
      </c>
      <c r="BH347">
        <v>202611</v>
      </c>
      <c r="BI347">
        <v>323</v>
      </c>
      <c r="BJ347">
        <v>69</v>
      </c>
      <c r="BK347">
        <v>4809.5956550000001</v>
      </c>
      <c r="BL347">
        <v>-100.0306693</v>
      </c>
      <c r="BM347">
        <v>0.11990000000000001</v>
      </c>
      <c r="BN347">
        <v>120</v>
      </c>
      <c r="BO347">
        <v>50</v>
      </c>
      <c r="BP347">
        <v>740.5</v>
      </c>
      <c r="BQ347">
        <v>12</v>
      </c>
      <c r="BR347" s="27">
        <v>0.39</v>
      </c>
      <c r="BS347">
        <v>11</v>
      </c>
      <c r="BU347">
        <v>0</v>
      </c>
      <c r="BV347">
        <v>0</v>
      </c>
      <c r="BY347">
        <v>0</v>
      </c>
      <c r="BZ347" s="9">
        <v>3964.25</v>
      </c>
      <c r="CA347">
        <v>-59.39</v>
      </c>
      <c r="CB347">
        <v>-40.200000000000003</v>
      </c>
      <c r="CC347">
        <v>-99.59</v>
      </c>
      <c r="CE347" s="11">
        <v>3921.5725481053696</v>
      </c>
      <c r="CF347" s="11">
        <v>-60.245679278106131</v>
      </c>
      <c r="CG347" s="11">
        <v>-39.785000455273227</v>
      </c>
      <c r="CH347" s="11">
        <v>-100.03067973337936</v>
      </c>
      <c r="CI347" s="11">
        <v>-2992.4474518946272</v>
      </c>
      <c r="CJ347" s="11">
        <v>-3809.6387699751699</v>
      </c>
      <c r="CK347" s="11">
        <v>-6802.0862218697957</v>
      </c>
      <c r="CM347" s="11">
        <f ca="1"/>
        <v>1</v>
      </c>
      <c r="CN347">
        <v>1</v>
      </c>
      <c r="CO347">
        <v>0.28000000000000003</v>
      </c>
      <c r="CP347" s="9">
        <v>4809.6000000000004</v>
      </c>
      <c r="CQ347" s="9">
        <v>1094.02</v>
      </c>
      <c r="CR347" s="9">
        <v>4809.6000000000004</v>
      </c>
      <c r="CS347" s="9">
        <v>3965.34</v>
      </c>
      <c r="CT347">
        <v>79.31</v>
      </c>
      <c r="CU347">
        <v>27.14</v>
      </c>
      <c r="CV347">
        <v>30.95</v>
      </c>
      <c r="CW347">
        <v>16.18</v>
      </c>
      <c r="CX347">
        <v>48.37</v>
      </c>
      <c r="CY347">
        <v>10.96</v>
      </c>
      <c r="DA347">
        <v>-0.60158197400000002</v>
      </c>
      <c r="DB347">
        <v>0.56532465300000001</v>
      </c>
      <c r="DC347">
        <v>-0.60158197400000002</v>
      </c>
      <c r="FK347" s="9"/>
      <c r="FO347">
        <v>1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-8.0769039999999993E-3</v>
      </c>
      <c r="FZ347">
        <v>7.7388370000000001E-3</v>
      </c>
      <c r="GA347">
        <v>0</v>
      </c>
      <c r="GB347">
        <v>0</v>
      </c>
      <c r="GC347">
        <v>1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-8.0769039999999993E-3</v>
      </c>
      <c r="GZ347">
        <v>7.7388370000000001E-3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267</v>
      </c>
      <c r="J348">
        <v>118</v>
      </c>
      <c r="K348">
        <v>324</v>
      </c>
      <c r="L348">
        <v>202612</v>
      </c>
      <c r="M348">
        <v>49</v>
      </c>
      <c r="N348">
        <v>1</v>
      </c>
      <c r="O348">
        <v>0</v>
      </c>
      <c r="P348">
        <v>4778.6482390000001</v>
      </c>
      <c r="Q348">
        <v>30.947416830000002</v>
      </c>
      <c r="R348">
        <v>48.055876589999997</v>
      </c>
      <c r="S348">
        <v>0</v>
      </c>
      <c r="T348">
        <v>0</v>
      </c>
      <c r="U348">
        <v>0.11990000000000001</v>
      </c>
      <c r="V348">
        <v>120</v>
      </c>
      <c r="W348">
        <v>49</v>
      </c>
      <c r="X348">
        <v>70</v>
      </c>
      <c r="Y348">
        <v>740.5</v>
      </c>
      <c r="Z348">
        <v>11525</v>
      </c>
      <c r="AA348">
        <v>0.39479392600000002</v>
      </c>
      <c r="AB348">
        <v>100.0306693</v>
      </c>
      <c r="AC348">
        <v>0</v>
      </c>
      <c r="AD348">
        <v>1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4778.6482390000001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268</v>
      </c>
      <c r="BG348">
        <v>0</v>
      </c>
      <c r="BH348">
        <v>202612</v>
      </c>
      <c r="BI348">
        <v>324</v>
      </c>
      <c r="BJ348">
        <v>70</v>
      </c>
      <c r="BK348">
        <v>4778.6482390000001</v>
      </c>
      <c r="BL348">
        <v>-100.0306693</v>
      </c>
      <c r="BM348">
        <v>0.11990000000000001</v>
      </c>
      <c r="BN348">
        <v>120</v>
      </c>
      <c r="BO348">
        <v>49</v>
      </c>
      <c r="BP348">
        <v>740.5</v>
      </c>
      <c r="BQ348">
        <v>12</v>
      </c>
      <c r="BR348" s="27">
        <v>0.39</v>
      </c>
      <c r="BS348">
        <v>12</v>
      </c>
      <c r="BU348">
        <v>0</v>
      </c>
      <c r="BV348">
        <v>0</v>
      </c>
      <c r="BY348">
        <v>0</v>
      </c>
      <c r="BZ348" s="9">
        <v>3904.27</v>
      </c>
      <c r="CA348">
        <v>-59.98</v>
      </c>
      <c r="CB348">
        <v>-39.61</v>
      </c>
      <c r="CC348">
        <v>-99.59</v>
      </c>
      <c r="CE348" s="11">
        <v>3860.7249140818099</v>
      </c>
      <c r="CF348" s="11">
        <v>-60.847634023559877</v>
      </c>
      <c r="CG348" s="11">
        <v>-39.183045709819481</v>
      </c>
      <c r="CH348" s="11">
        <v>-100.03067973337936</v>
      </c>
      <c r="CI348" s="11">
        <v>-3053.2950859181869</v>
      </c>
      <c r="CJ348" s="11">
        <v>-3848.8218156849894</v>
      </c>
      <c r="CK348" s="11">
        <v>-6902.1169016031754</v>
      </c>
      <c r="CM348" s="11">
        <f ca="1"/>
        <v>1</v>
      </c>
      <c r="CN348">
        <v>1</v>
      </c>
      <c r="CO348">
        <v>0.27</v>
      </c>
      <c r="CP348" s="9">
        <v>4778.6499999999996</v>
      </c>
      <c r="CQ348" s="9">
        <v>1057.6400000000001</v>
      </c>
      <c r="CR348" s="9">
        <v>4778.6499999999996</v>
      </c>
      <c r="CS348" s="9">
        <v>3905.38</v>
      </c>
      <c r="CT348">
        <v>79</v>
      </c>
      <c r="CU348">
        <v>26.62</v>
      </c>
      <c r="CV348">
        <v>30.95</v>
      </c>
      <c r="CW348">
        <v>16.03</v>
      </c>
      <c r="CX348">
        <v>48.06</v>
      </c>
      <c r="CY348">
        <v>10.59</v>
      </c>
      <c r="DA348">
        <v>-0.41832617300000002</v>
      </c>
      <c r="DB348">
        <v>0.56498862699999997</v>
      </c>
      <c r="DC348">
        <v>-0.41832617300000002</v>
      </c>
      <c r="FK348" s="9"/>
      <c r="FO348">
        <v>1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0.175178897</v>
      </c>
      <c r="FZ348">
        <v>7.4028100000000001E-3</v>
      </c>
      <c r="GA348">
        <v>0</v>
      </c>
      <c r="GB348">
        <v>0</v>
      </c>
      <c r="GC348">
        <v>1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0.175178897</v>
      </c>
      <c r="GZ348">
        <v>7.4028100000000001E-3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267</v>
      </c>
      <c r="J349">
        <v>118</v>
      </c>
      <c r="K349">
        <v>325</v>
      </c>
      <c r="L349">
        <v>202701</v>
      </c>
      <c r="M349">
        <v>48</v>
      </c>
      <c r="N349">
        <v>1</v>
      </c>
      <c r="O349">
        <v>0</v>
      </c>
      <c r="P349">
        <v>4747.7008219999998</v>
      </c>
      <c r="Q349">
        <v>30.947416830000002</v>
      </c>
      <c r="R349">
        <v>47.746660319999997</v>
      </c>
      <c r="S349">
        <v>0</v>
      </c>
      <c r="T349">
        <v>0</v>
      </c>
      <c r="U349">
        <v>0.11990000000000001</v>
      </c>
      <c r="V349">
        <v>120</v>
      </c>
      <c r="W349">
        <v>48</v>
      </c>
      <c r="X349">
        <v>71</v>
      </c>
      <c r="Y349">
        <v>740.5</v>
      </c>
      <c r="Z349">
        <v>11525</v>
      </c>
      <c r="AA349">
        <v>0.39479392600000002</v>
      </c>
      <c r="AB349">
        <v>100.0306693</v>
      </c>
      <c r="AC349">
        <v>0</v>
      </c>
      <c r="AD349">
        <v>1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4747.7008219999998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268</v>
      </c>
      <c r="BG349">
        <v>0</v>
      </c>
      <c r="BH349">
        <v>202701</v>
      </c>
      <c r="BI349">
        <v>325</v>
      </c>
      <c r="BJ349">
        <v>71</v>
      </c>
      <c r="BK349">
        <v>4747.7008219999998</v>
      </c>
      <c r="BL349">
        <v>-100.0306693</v>
      </c>
      <c r="BM349">
        <v>0.11990000000000001</v>
      </c>
      <c r="BN349">
        <v>120</v>
      </c>
      <c r="BO349">
        <v>48</v>
      </c>
      <c r="BP349">
        <v>740.5</v>
      </c>
      <c r="BQ349">
        <v>12</v>
      </c>
      <c r="BR349" s="27">
        <v>0.39</v>
      </c>
      <c r="BS349">
        <v>1</v>
      </c>
      <c r="BU349">
        <v>0</v>
      </c>
      <c r="BV349">
        <v>0</v>
      </c>
      <c r="BY349">
        <v>0</v>
      </c>
      <c r="BZ349" s="9">
        <v>3843.69</v>
      </c>
      <c r="CA349">
        <v>-60.58</v>
      </c>
      <c r="CB349">
        <v>-39.01</v>
      </c>
      <c r="CC349">
        <v>-99.59</v>
      </c>
      <c r="CE349" s="11">
        <v>3799.2693107816312</v>
      </c>
      <c r="CF349" s="11">
        <v>-61.455603300178609</v>
      </c>
      <c r="CG349" s="11">
        <v>-38.575076433200749</v>
      </c>
      <c r="CH349" s="11">
        <v>-100.03067973337936</v>
      </c>
      <c r="CI349" s="11">
        <v>-3114.7506892183656</v>
      </c>
      <c r="CJ349" s="11">
        <v>-3887.39689211819</v>
      </c>
      <c r="CK349" s="11">
        <v>-7002.1475813365541</v>
      </c>
      <c r="CM349" s="11">
        <f ca="1"/>
        <v>1</v>
      </c>
      <c r="CN349">
        <v>1</v>
      </c>
      <c r="CO349">
        <v>0.27</v>
      </c>
      <c r="CP349" s="9">
        <v>4747.7</v>
      </c>
      <c r="CQ349" s="9">
        <v>1021.86</v>
      </c>
      <c r="CR349" s="9">
        <v>4747.7</v>
      </c>
      <c r="CS349" s="9">
        <v>3844.7</v>
      </c>
      <c r="CT349">
        <v>78.69</v>
      </c>
      <c r="CU349">
        <v>26.17</v>
      </c>
      <c r="CV349">
        <v>30.95</v>
      </c>
      <c r="CW349">
        <v>15.92</v>
      </c>
      <c r="CX349">
        <v>47.75</v>
      </c>
      <c r="CY349">
        <v>10.25</v>
      </c>
      <c r="DA349">
        <v>-0.76065852700000003</v>
      </c>
      <c r="DB349">
        <v>0.56606114900000004</v>
      </c>
      <c r="DC349">
        <v>-0.76065852700000003</v>
      </c>
      <c r="FK349" s="9"/>
      <c r="FO349">
        <v>1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-0.16715345700000001</v>
      </c>
      <c r="FZ349">
        <v>8.4753320000000004E-3</v>
      </c>
      <c r="GA349">
        <v>0</v>
      </c>
      <c r="GB349">
        <v>0</v>
      </c>
      <c r="GC349">
        <v>1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-0.16715345700000001</v>
      </c>
      <c r="GZ349">
        <v>8.4753320000000004E-3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267</v>
      </c>
      <c r="J350">
        <v>118</v>
      </c>
      <c r="K350">
        <v>326</v>
      </c>
      <c r="L350">
        <v>202702</v>
      </c>
      <c r="M350">
        <v>47</v>
      </c>
      <c r="N350">
        <v>1</v>
      </c>
      <c r="O350">
        <v>0</v>
      </c>
      <c r="P350">
        <v>4716.7534050000004</v>
      </c>
      <c r="Q350">
        <v>30.947416830000002</v>
      </c>
      <c r="R350">
        <v>47.437444040000003</v>
      </c>
      <c r="S350">
        <v>0</v>
      </c>
      <c r="T350">
        <v>0</v>
      </c>
      <c r="U350">
        <v>0.11990000000000001</v>
      </c>
      <c r="V350">
        <v>120</v>
      </c>
      <c r="W350">
        <v>47</v>
      </c>
      <c r="X350">
        <v>72</v>
      </c>
      <c r="Y350">
        <v>740.5</v>
      </c>
      <c r="Z350">
        <v>11525</v>
      </c>
      <c r="AA350">
        <v>0.39479392600000002</v>
      </c>
      <c r="AB350">
        <v>100.0306693</v>
      </c>
      <c r="AC350">
        <v>0</v>
      </c>
      <c r="AD350">
        <v>1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4716.7534050000004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268</v>
      </c>
      <c r="BG350">
        <v>0</v>
      </c>
      <c r="BH350">
        <v>202702</v>
      </c>
      <c r="BI350">
        <v>326</v>
      </c>
      <c r="BJ350">
        <v>72</v>
      </c>
      <c r="BK350">
        <v>4716.7534050000004</v>
      </c>
      <c r="BL350">
        <v>-100.0306693</v>
      </c>
      <c r="BM350">
        <v>0.11990000000000001</v>
      </c>
      <c r="BN350">
        <v>120</v>
      </c>
      <c r="BO350">
        <v>47</v>
      </c>
      <c r="BP350">
        <v>740.5</v>
      </c>
      <c r="BQ350">
        <v>12</v>
      </c>
      <c r="BR350" s="27">
        <v>0.39</v>
      </c>
      <c r="BS350">
        <v>2</v>
      </c>
      <c r="BU350">
        <v>0</v>
      </c>
      <c r="BV350">
        <v>0</v>
      </c>
      <c r="BY350">
        <v>0</v>
      </c>
      <c r="BZ350" s="9">
        <v>3782.51</v>
      </c>
      <c r="CA350">
        <v>-61.18</v>
      </c>
      <c r="CB350">
        <v>-38.4</v>
      </c>
      <c r="CC350">
        <v>-99.59</v>
      </c>
      <c r="CE350" s="11">
        <v>3737.1996635784785</v>
      </c>
      <c r="CF350" s="11">
        <v>-62.069647203152897</v>
      </c>
      <c r="CG350" s="11">
        <v>-37.961032530226461</v>
      </c>
      <c r="CH350" s="11">
        <v>-100.03067973337936</v>
      </c>
      <c r="CI350" s="11">
        <v>-3176.8203364215183</v>
      </c>
      <c r="CJ350" s="11">
        <v>-3925.3579246484164</v>
      </c>
      <c r="CK350" s="11">
        <v>-7102.1782610699338</v>
      </c>
      <c r="CM350" s="11">
        <f ca="1"/>
        <v>1</v>
      </c>
      <c r="CN350">
        <v>1</v>
      </c>
      <c r="CO350">
        <v>0.26</v>
      </c>
      <c r="CP350" s="9">
        <v>4716.75</v>
      </c>
      <c r="CQ350">
        <v>987.3</v>
      </c>
      <c r="CR350" s="9">
        <v>4716.75</v>
      </c>
      <c r="CS350" s="9">
        <v>3783.46</v>
      </c>
      <c r="CT350">
        <v>78.38</v>
      </c>
      <c r="CU350">
        <v>25.7</v>
      </c>
      <c r="CV350">
        <v>30.95</v>
      </c>
      <c r="CW350">
        <v>15.79</v>
      </c>
      <c r="CX350">
        <v>47.44</v>
      </c>
      <c r="CY350">
        <v>9.91</v>
      </c>
      <c r="DA350">
        <v>-0.71185211000000004</v>
      </c>
      <c r="DB350">
        <v>0.566371438</v>
      </c>
      <c r="DC350">
        <v>-0.71185211000000004</v>
      </c>
      <c r="FO350">
        <v>1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-0.11834704</v>
      </c>
      <c r="FZ350">
        <v>8.7856219999999999E-3</v>
      </c>
      <c r="GA350">
        <v>0</v>
      </c>
      <c r="GB350">
        <v>0</v>
      </c>
      <c r="GC350">
        <v>1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-0.11834704</v>
      </c>
      <c r="GZ350">
        <v>8.7856219999999999E-3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267</v>
      </c>
      <c r="J351">
        <v>118</v>
      </c>
      <c r="K351">
        <v>327</v>
      </c>
      <c r="L351">
        <v>202703</v>
      </c>
      <c r="M351">
        <v>46</v>
      </c>
      <c r="N351">
        <v>1</v>
      </c>
      <c r="O351">
        <v>0</v>
      </c>
      <c r="P351">
        <v>4685.8059880000001</v>
      </c>
      <c r="Q351">
        <v>30.947416830000002</v>
      </c>
      <c r="R351">
        <v>47.128227770000002</v>
      </c>
      <c r="S351">
        <v>0</v>
      </c>
      <c r="T351">
        <v>0</v>
      </c>
      <c r="U351">
        <v>0.11990000000000001</v>
      </c>
      <c r="V351">
        <v>120</v>
      </c>
      <c r="W351">
        <v>46</v>
      </c>
      <c r="X351">
        <v>73</v>
      </c>
      <c r="Y351">
        <v>740.5</v>
      </c>
      <c r="Z351">
        <v>11525</v>
      </c>
      <c r="AA351">
        <v>0.39479392600000002</v>
      </c>
      <c r="AB351">
        <v>100.0306693</v>
      </c>
      <c r="AC351">
        <v>0</v>
      </c>
      <c r="AD351">
        <v>1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4685.8059880000001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268</v>
      </c>
      <c r="BG351">
        <v>0</v>
      </c>
      <c r="BH351">
        <v>202703</v>
      </c>
      <c r="BI351">
        <v>327</v>
      </c>
      <c r="BJ351">
        <v>73</v>
      </c>
      <c r="BK351">
        <v>4685.8059880000001</v>
      </c>
      <c r="BL351">
        <v>-100.0306693</v>
      </c>
      <c r="BM351">
        <v>0.11990000000000001</v>
      </c>
      <c r="BN351">
        <v>120</v>
      </c>
      <c r="BO351">
        <v>46</v>
      </c>
      <c r="BP351">
        <v>740.5</v>
      </c>
      <c r="BQ351">
        <v>12</v>
      </c>
      <c r="BR351" s="27">
        <v>0.39</v>
      </c>
      <c r="BS351">
        <v>3</v>
      </c>
      <c r="BU351">
        <v>0</v>
      </c>
      <c r="BV351">
        <v>0</v>
      </c>
      <c r="BY351">
        <v>0</v>
      </c>
      <c r="BZ351" s="9">
        <v>3720.71</v>
      </c>
      <c r="CA351">
        <v>-61.8</v>
      </c>
      <c r="CB351">
        <v>-37.79</v>
      </c>
      <c r="CC351">
        <v>-99.59</v>
      </c>
      <c r="CE351" s="11">
        <v>3674.5098371503541</v>
      </c>
      <c r="CF351" s="11">
        <v>-62.689826428124398</v>
      </c>
      <c r="CG351" s="11">
        <v>-37.34085330525496</v>
      </c>
      <c r="CH351" s="11">
        <v>-100.03067973337936</v>
      </c>
      <c r="CI351" s="11">
        <v>-3239.5101628496427</v>
      </c>
      <c r="CJ351" s="11">
        <v>-3962.6987779536712</v>
      </c>
      <c r="CK351" s="11">
        <v>-7202.2089408033135</v>
      </c>
      <c r="CM351" s="11">
        <f ca="1"/>
        <v>1</v>
      </c>
      <c r="CN351">
        <v>1</v>
      </c>
      <c r="CO351">
        <v>0.26</v>
      </c>
      <c r="CP351" s="9">
        <v>4685.8100000000004</v>
      </c>
      <c r="CQ351">
        <v>953.12</v>
      </c>
      <c r="CR351" s="9">
        <v>4685.8100000000004</v>
      </c>
      <c r="CS351" s="9">
        <v>3721.54</v>
      </c>
      <c r="CT351">
        <v>78.08</v>
      </c>
      <c r="CU351">
        <v>25.23</v>
      </c>
      <c r="CV351">
        <v>30.95</v>
      </c>
      <c r="CW351">
        <v>15.65</v>
      </c>
      <c r="CX351">
        <v>47.13</v>
      </c>
      <c r="CY351">
        <v>9.57</v>
      </c>
      <c r="DA351">
        <v>-0.60462933100000005</v>
      </c>
      <c r="DB351">
        <v>0.56871213499999995</v>
      </c>
      <c r="DC351">
        <v>-0.60462933100000005</v>
      </c>
      <c r="FO351">
        <v>1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-1.1124261E-2</v>
      </c>
      <c r="FZ351">
        <v>1.1126319000000001E-2</v>
      </c>
      <c r="GA351">
        <v>0</v>
      </c>
      <c r="GB351">
        <v>0</v>
      </c>
      <c r="GC351">
        <v>1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-1.1124261E-2</v>
      </c>
      <c r="GZ351">
        <v>1.1126319000000001E-2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267</v>
      </c>
      <c r="J352">
        <v>118</v>
      </c>
      <c r="K352">
        <v>328</v>
      </c>
      <c r="L352">
        <v>202704</v>
      </c>
      <c r="M352">
        <v>45</v>
      </c>
      <c r="N352">
        <v>1</v>
      </c>
      <c r="O352">
        <v>0</v>
      </c>
      <c r="P352">
        <v>4654.8585709999998</v>
      </c>
      <c r="Q352">
        <v>30.947416830000002</v>
      </c>
      <c r="R352">
        <v>46.819011500000002</v>
      </c>
      <c r="S352">
        <v>0</v>
      </c>
      <c r="T352">
        <v>0</v>
      </c>
      <c r="U352">
        <v>0.11990000000000001</v>
      </c>
      <c r="V352">
        <v>120</v>
      </c>
      <c r="W352">
        <v>45</v>
      </c>
      <c r="X352">
        <v>74</v>
      </c>
      <c r="Y352">
        <v>740.5</v>
      </c>
      <c r="Z352">
        <v>11525</v>
      </c>
      <c r="AA352">
        <v>0.39479392600000002</v>
      </c>
      <c r="AB352">
        <v>100.0306693</v>
      </c>
      <c r="AC352">
        <v>0</v>
      </c>
      <c r="AD352">
        <v>1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4654.8585709999998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268</v>
      </c>
      <c r="BG352">
        <v>0</v>
      </c>
      <c r="BH352">
        <v>202704</v>
      </c>
      <c r="BI352">
        <v>328</v>
      </c>
      <c r="BJ352">
        <v>74</v>
      </c>
      <c r="BK352">
        <v>4654.8585709999998</v>
      </c>
      <c r="BL352">
        <v>-100.0306693</v>
      </c>
      <c r="BM352">
        <v>0.11990000000000001</v>
      </c>
      <c r="BN352">
        <v>120</v>
      </c>
      <c r="BO352">
        <v>45</v>
      </c>
      <c r="BP352">
        <v>740.5</v>
      </c>
      <c r="BQ352">
        <v>12</v>
      </c>
      <c r="BR352" s="27">
        <v>0.39</v>
      </c>
      <c r="BS352">
        <v>4</v>
      </c>
      <c r="BU352">
        <v>0</v>
      </c>
      <c r="BV352">
        <v>0</v>
      </c>
      <c r="BY352">
        <v>0</v>
      </c>
      <c r="BZ352" s="9">
        <v>3658.3</v>
      </c>
      <c r="CA352">
        <v>-62.41</v>
      </c>
      <c r="CB352">
        <v>-37.18</v>
      </c>
      <c r="CC352">
        <v>-99.59</v>
      </c>
      <c r="CE352" s="11">
        <v>3611.1936348731688</v>
      </c>
      <c r="CF352" s="11">
        <v>-63.316202277185404</v>
      </c>
      <c r="CG352" s="11">
        <v>-36.714477456193954</v>
      </c>
      <c r="CH352" s="11">
        <v>-100.03067973337936</v>
      </c>
      <c r="CI352" s="11">
        <v>-3302.826365126828</v>
      </c>
      <c r="CJ352" s="11">
        <v>-3999.4132554098651</v>
      </c>
      <c r="CK352" s="11">
        <v>-7302.2396205366931</v>
      </c>
      <c r="CM352" s="11">
        <f ca="1"/>
        <v>1</v>
      </c>
      <c r="CN352">
        <v>1</v>
      </c>
      <c r="CO352">
        <v>0.25</v>
      </c>
      <c r="CP352" s="9">
        <v>4654.8599999999997</v>
      </c>
      <c r="CQ352">
        <v>920.52</v>
      </c>
      <c r="CR352" s="9">
        <v>4654.8599999999997</v>
      </c>
      <c r="CS352" s="9">
        <v>3659.12</v>
      </c>
      <c r="CT352">
        <v>77.77</v>
      </c>
      <c r="CU352">
        <v>24.79</v>
      </c>
      <c r="CV352">
        <v>30.95</v>
      </c>
      <c r="CW352">
        <v>15.54</v>
      </c>
      <c r="CX352">
        <v>46.82</v>
      </c>
      <c r="CY352">
        <v>9.25</v>
      </c>
      <c r="DA352">
        <v>-0.771840313</v>
      </c>
      <c r="DB352">
        <v>0.56649557800000006</v>
      </c>
      <c r="DC352">
        <v>-0.771840313</v>
      </c>
      <c r="FO352">
        <v>1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-0.178335243</v>
      </c>
      <c r="FZ352">
        <v>8.9097610000000004E-3</v>
      </c>
      <c r="GA352">
        <v>0</v>
      </c>
      <c r="GB352">
        <v>0</v>
      </c>
      <c r="GC352">
        <v>1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-0.178335243</v>
      </c>
      <c r="GZ352">
        <v>8.9097610000000004E-3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267</v>
      </c>
      <c r="J353">
        <v>118</v>
      </c>
      <c r="K353">
        <v>329</v>
      </c>
      <c r="L353">
        <v>202705</v>
      </c>
      <c r="M353">
        <v>44</v>
      </c>
      <c r="N353">
        <v>1</v>
      </c>
      <c r="O353">
        <v>0</v>
      </c>
      <c r="P353">
        <v>4623.9111540000004</v>
      </c>
      <c r="Q353">
        <v>30.947416830000002</v>
      </c>
      <c r="R353">
        <v>46.509795220000001</v>
      </c>
      <c r="S353">
        <v>0</v>
      </c>
      <c r="T353">
        <v>0</v>
      </c>
      <c r="U353">
        <v>0.11990000000000001</v>
      </c>
      <c r="V353">
        <v>120</v>
      </c>
      <c r="W353">
        <v>44</v>
      </c>
      <c r="X353">
        <v>75</v>
      </c>
      <c r="Y353">
        <v>740.5</v>
      </c>
      <c r="Z353">
        <v>11525</v>
      </c>
      <c r="AA353">
        <v>0.39479392600000002</v>
      </c>
      <c r="AB353">
        <v>100.0306693</v>
      </c>
      <c r="AC353">
        <v>0</v>
      </c>
      <c r="AD353">
        <v>1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4623.9111540000004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268</v>
      </c>
      <c r="BG353">
        <v>0</v>
      </c>
      <c r="BH353">
        <v>202705</v>
      </c>
      <c r="BI353">
        <v>329</v>
      </c>
      <c r="BJ353">
        <v>75</v>
      </c>
      <c r="BK353">
        <v>4623.9111540000004</v>
      </c>
      <c r="BL353">
        <v>-100.0306693</v>
      </c>
      <c r="BM353">
        <v>0.11990000000000001</v>
      </c>
      <c r="BN353">
        <v>120</v>
      </c>
      <c r="BO353">
        <v>44</v>
      </c>
      <c r="BP353">
        <v>740.5</v>
      </c>
      <c r="BQ353">
        <v>12</v>
      </c>
      <c r="BR353" s="27">
        <v>0.39</v>
      </c>
      <c r="BS353">
        <v>5</v>
      </c>
      <c r="BU353">
        <v>0</v>
      </c>
      <c r="BV353">
        <v>0</v>
      </c>
      <c r="BY353">
        <v>0</v>
      </c>
      <c r="BZ353" s="9">
        <v>3595.26</v>
      </c>
      <c r="CA353">
        <v>-63.04</v>
      </c>
      <c r="CB353">
        <v>-36.549999999999997</v>
      </c>
      <c r="CC353">
        <v>-99.59</v>
      </c>
      <c r="CE353" s="11">
        <v>3547.2447982082303</v>
      </c>
      <c r="CF353" s="11">
        <v>-63.948836664938284</v>
      </c>
      <c r="CG353" s="11">
        <v>-36.081843068441074</v>
      </c>
      <c r="CH353" s="11">
        <v>-100.03067973337936</v>
      </c>
      <c r="CI353" s="11">
        <v>-3366.7752017917664</v>
      </c>
      <c r="CJ353" s="11">
        <v>-4035.4950984783063</v>
      </c>
      <c r="CK353" s="11">
        <v>-7402.2703002700728</v>
      </c>
      <c r="CM353" s="11">
        <f ca="1"/>
        <v>1</v>
      </c>
      <c r="CN353">
        <v>1</v>
      </c>
      <c r="CO353">
        <v>0.25</v>
      </c>
      <c r="CP353" s="9">
        <v>4623.91</v>
      </c>
      <c r="CQ353">
        <v>888.65</v>
      </c>
      <c r="CR353" s="9">
        <v>4623.91</v>
      </c>
      <c r="CS353" s="9">
        <v>3596.1</v>
      </c>
      <c r="CT353">
        <v>77.459999999999994</v>
      </c>
      <c r="CU353">
        <v>24.34</v>
      </c>
      <c r="CV353">
        <v>30.95</v>
      </c>
      <c r="CW353">
        <v>15.41</v>
      </c>
      <c r="CX353">
        <v>46.51</v>
      </c>
      <c r="CY353">
        <v>8.93</v>
      </c>
      <c r="DA353">
        <v>-0.63180751999999996</v>
      </c>
      <c r="DB353">
        <v>0.56570681499999997</v>
      </c>
      <c r="DC353">
        <v>-0.63180751999999996</v>
      </c>
      <c r="FO353">
        <v>1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-3.8302450000000002E-2</v>
      </c>
      <c r="FZ353">
        <v>8.1209990000000003E-3</v>
      </c>
      <c r="GA353">
        <v>0</v>
      </c>
      <c r="GB353">
        <v>0</v>
      </c>
      <c r="GC353">
        <v>1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-3.8302450000000002E-2</v>
      </c>
      <c r="GZ353">
        <v>8.1209990000000003E-3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267</v>
      </c>
      <c r="J354">
        <v>118</v>
      </c>
      <c r="K354">
        <v>330</v>
      </c>
      <c r="L354">
        <v>202706</v>
      </c>
      <c r="M354">
        <v>43</v>
      </c>
      <c r="N354">
        <v>1</v>
      </c>
      <c r="O354">
        <v>0</v>
      </c>
      <c r="P354">
        <v>4592.9637380000004</v>
      </c>
      <c r="Q354">
        <v>30.947416830000002</v>
      </c>
      <c r="R354">
        <v>46.200578950000001</v>
      </c>
      <c r="S354">
        <v>0</v>
      </c>
      <c r="T354">
        <v>0</v>
      </c>
      <c r="U354">
        <v>0.11990000000000001</v>
      </c>
      <c r="V354">
        <v>120</v>
      </c>
      <c r="W354">
        <v>43</v>
      </c>
      <c r="X354">
        <v>76</v>
      </c>
      <c r="Y354">
        <v>740.5</v>
      </c>
      <c r="Z354">
        <v>11525</v>
      </c>
      <c r="AA354">
        <v>0.39479392600000002</v>
      </c>
      <c r="AB354">
        <v>100.0306693</v>
      </c>
      <c r="AC354">
        <v>0</v>
      </c>
      <c r="AD354">
        <v>1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4592.9637380000004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268</v>
      </c>
      <c r="BG354">
        <v>0</v>
      </c>
      <c r="BH354">
        <v>202706</v>
      </c>
      <c r="BI354">
        <v>330</v>
      </c>
      <c r="BJ354">
        <v>76</v>
      </c>
      <c r="BK354">
        <v>4592.9637380000004</v>
      </c>
      <c r="BL354">
        <v>-100.0306693</v>
      </c>
      <c r="BM354">
        <v>0.11990000000000001</v>
      </c>
      <c r="BN354">
        <v>120</v>
      </c>
      <c r="BO354">
        <v>43</v>
      </c>
      <c r="BP354">
        <v>740.5</v>
      </c>
      <c r="BQ354">
        <v>12</v>
      </c>
      <c r="BR354" s="27">
        <v>0.39</v>
      </c>
      <c r="BS354">
        <v>6</v>
      </c>
      <c r="BU354">
        <v>0</v>
      </c>
      <c r="BV354">
        <v>0</v>
      </c>
      <c r="BY354">
        <v>0</v>
      </c>
      <c r="BZ354" s="9">
        <v>3531.59</v>
      </c>
      <c r="CA354">
        <v>-63.67</v>
      </c>
      <c r="CB354">
        <v>-35.92</v>
      </c>
      <c r="CC354">
        <v>-99.59</v>
      </c>
      <c r="CE354" s="11">
        <v>3482.6570060836148</v>
      </c>
      <c r="CF354" s="11">
        <v>-64.587792124615461</v>
      </c>
      <c r="CG354" s="11">
        <v>-35.442887608763897</v>
      </c>
      <c r="CH354" s="11">
        <v>-100.03067973337936</v>
      </c>
      <c r="CI354" s="11">
        <v>-3431.362993916382</v>
      </c>
      <c r="CJ354" s="11">
        <v>-4070.9379860870704</v>
      </c>
      <c r="CK354" s="11">
        <v>-7502.3009800034524</v>
      </c>
      <c r="CM354" s="11">
        <f ca="1"/>
        <v>1</v>
      </c>
      <c r="CN354">
        <v>1</v>
      </c>
      <c r="CO354">
        <v>0.24</v>
      </c>
      <c r="CP354" s="9">
        <v>4592.96</v>
      </c>
      <c r="CQ354">
        <v>857.29</v>
      </c>
      <c r="CR354" s="9">
        <v>4592.96</v>
      </c>
      <c r="CS354" s="9">
        <v>3532.43</v>
      </c>
      <c r="CT354">
        <v>77.150000000000006</v>
      </c>
      <c r="CU354">
        <v>23.9</v>
      </c>
      <c r="CV354">
        <v>30.95</v>
      </c>
      <c r="CW354">
        <v>15.28</v>
      </c>
      <c r="CX354">
        <v>46.2</v>
      </c>
      <c r="CY354">
        <v>8.6199999999999992</v>
      </c>
      <c r="DA354">
        <v>-0.61560336000000004</v>
      </c>
      <c r="DB354">
        <v>0.56537293399999999</v>
      </c>
      <c r="DC354">
        <v>-0.61560336000000004</v>
      </c>
      <c r="FO354">
        <v>1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-2.209829E-2</v>
      </c>
      <c r="FZ354">
        <v>7.787118E-3</v>
      </c>
      <c r="GA354">
        <v>0</v>
      </c>
      <c r="GB354">
        <v>0</v>
      </c>
      <c r="GC354">
        <v>1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-2.209829E-2</v>
      </c>
      <c r="GZ354">
        <v>7.787118E-3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267</v>
      </c>
      <c r="J355">
        <v>118</v>
      </c>
      <c r="K355">
        <v>331</v>
      </c>
      <c r="L355">
        <v>202707</v>
      </c>
      <c r="M355">
        <v>42</v>
      </c>
      <c r="N355">
        <v>1</v>
      </c>
      <c r="O355">
        <v>0</v>
      </c>
      <c r="P355">
        <v>4562.0163210000001</v>
      </c>
      <c r="Q355">
        <v>30.947416830000002</v>
      </c>
      <c r="R355">
        <v>45.89136268</v>
      </c>
      <c r="S355">
        <v>0</v>
      </c>
      <c r="T355">
        <v>0</v>
      </c>
      <c r="U355">
        <v>0.11990000000000001</v>
      </c>
      <c r="V355">
        <v>120</v>
      </c>
      <c r="W355">
        <v>42</v>
      </c>
      <c r="X355">
        <v>77</v>
      </c>
      <c r="Y355">
        <v>740.5</v>
      </c>
      <c r="Z355">
        <v>11525</v>
      </c>
      <c r="AA355">
        <v>0.39479392600000002</v>
      </c>
      <c r="AB355">
        <v>100.0306693</v>
      </c>
      <c r="AC355">
        <v>0</v>
      </c>
      <c r="AD355">
        <v>1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4562.0163210000001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268</v>
      </c>
      <c r="BG355">
        <v>0</v>
      </c>
      <c r="BH355">
        <v>202707</v>
      </c>
      <c r="BI355">
        <v>331</v>
      </c>
      <c r="BJ355">
        <v>77</v>
      </c>
      <c r="BK355">
        <v>4562.0163210000001</v>
      </c>
      <c r="BL355">
        <v>-100.0306693</v>
      </c>
      <c r="BM355">
        <v>0.11990000000000001</v>
      </c>
      <c r="BN355">
        <v>120</v>
      </c>
      <c r="BO355">
        <v>42</v>
      </c>
      <c r="BP355">
        <v>740.5</v>
      </c>
      <c r="BQ355">
        <v>12</v>
      </c>
      <c r="BR355" s="27">
        <v>0.39</v>
      </c>
      <c r="BS355">
        <v>7</v>
      </c>
      <c r="BU355">
        <v>0</v>
      </c>
      <c r="BV355">
        <v>0</v>
      </c>
      <c r="BY355">
        <v>0</v>
      </c>
      <c r="BZ355" s="9">
        <v>3467.29</v>
      </c>
      <c r="CA355">
        <v>-64.3</v>
      </c>
      <c r="CB355">
        <v>-35.29</v>
      </c>
      <c r="CC355">
        <v>-99.59</v>
      </c>
      <c r="CE355" s="11">
        <v>3417.4238742693542</v>
      </c>
      <c r="CF355" s="11">
        <v>-65.233131814260574</v>
      </c>
      <c r="CG355" s="11">
        <v>-34.797547919118784</v>
      </c>
      <c r="CH355" s="11">
        <v>-100.03067973337936</v>
      </c>
      <c r="CI355" s="11">
        <v>-3496.5961257306426</v>
      </c>
      <c r="CJ355" s="11">
        <v>-4105.7355340061895</v>
      </c>
      <c r="CK355" s="11">
        <v>-7602.3316597368321</v>
      </c>
      <c r="CM355" s="11">
        <f ca="1"/>
        <v>1</v>
      </c>
      <c r="CN355">
        <v>1</v>
      </c>
      <c r="CO355">
        <v>0.24</v>
      </c>
      <c r="CP355" s="9">
        <v>4562.0200000000004</v>
      </c>
      <c r="CQ355">
        <v>826.89</v>
      </c>
      <c r="CR355" s="9">
        <v>4562.0200000000004</v>
      </c>
      <c r="CS355" s="9">
        <v>3468.2</v>
      </c>
      <c r="CT355">
        <v>76.84</v>
      </c>
      <c r="CU355">
        <v>23.47</v>
      </c>
      <c r="CV355">
        <v>30.95</v>
      </c>
      <c r="CW355">
        <v>15.15</v>
      </c>
      <c r="CX355">
        <v>45.89</v>
      </c>
      <c r="CY355">
        <v>8.32</v>
      </c>
      <c r="DA355">
        <v>-0.58734581500000005</v>
      </c>
      <c r="DB355">
        <v>0.56597050199999999</v>
      </c>
      <c r="DC355">
        <v>-0.58734581500000005</v>
      </c>
      <c r="FO355">
        <v>1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6.1592549999999998E-3</v>
      </c>
      <c r="FZ355">
        <v>8.3846849999999994E-3</v>
      </c>
      <c r="GA355">
        <v>0</v>
      </c>
      <c r="GB355">
        <v>0</v>
      </c>
      <c r="GC355">
        <v>1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6.1592549999999998E-3</v>
      </c>
      <c r="GZ355">
        <v>8.3846849999999994E-3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267</v>
      </c>
      <c r="J356">
        <v>118</v>
      </c>
      <c r="K356">
        <v>332</v>
      </c>
      <c r="L356">
        <v>202708</v>
      </c>
      <c r="M356">
        <v>41</v>
      </c>
      <c r="N356">
        <v>1</v>
      </c>
      <c r="O356">
        <v>0</v>
      </c>
      <c r="P356">
        <v>4531.0689039999997</v>
      </c>
      <c r="Q356">
        <v>30.947416830000002</v>
      </c>
      <c r="R356">
        <v>45.582146399999999</v>
      </c>
      <c r="S356">
        <v>0</v>
      </c>
      <c r="T356">
        <v>0</v>
      </c>
      <c r="U356">
        <v>0.11990000000000001</v>
      </c>
      <c r="V356">
        <v>120</v>
      </c>
      <c r="W356">
        <v>41</v>
      </c>
      <c r="X356">
        <v>78</v>
      </c>
      <c r="Y356">
        <v>740.5</v>
      </c>
      <c r="Z356">
        <v>11525</v>
      </c>
      <c r="AA356">
        <v>0.39479392600000002</v>
      </c>
      <c r="AB356">
        <v>100.0306693</v>
      </c>
      <c r="AC356">
        <v>0</v>
      </c>
      <c r="AD356">
        <v>1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4531.0689039999997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268</v>
      </c>
      <c r="BG356">
        <v>0</v>
      </c>
      <c r="BH356">
        <v>202708</v>
      </c>
      <c r="BI356">
        <v>332</v>
      </c>
      <c r="BJ356">
        <v>78</v>
      </c>
      <c r="BK356">
        <v>4531.0689039999997</v>
      </c>
      <c r="BL356">
        <v>-100.0306693</v>
      </c>
      <c r="BM356">
        <v>0.11990000000000001</v>
      </c>
      <c r="BN356">
        <v>120</v>
      </c>
      <c r="BO356">
        <v>41</v>
      </c>
      <c r="BP356">
        <v>740.5</v>
      </c>
      <c r="BQ356">
        <v>12</v>
      </c>
      <c r="BR356" s="27">
        <v>0.39</v>
      </c>
      <c r="BS356">
        <v>8</v>
      </c>
      <c r="BU356">
        <v>0</v>
      </c>
      <c r="BV356">
        <v>0</v>
      </c>
      <c r="BY356">
        <v>0</v>
      </c>
      <c r="BZ356" s="9">
        <v>3402.35</v>
      </c>
      <c r="CA356">
        <v>-64.95</v>
      </c>
      <c r="CB356">
        <v>-34.64</v>
      </c>
      <c r="CC356">
        <v>-99.59</v>
      </c>
      <c r="CE356" s="11">
        <v>3351.5389547463828</v>
      </c>
      <c r="CF356" s="11">
        <v>-65.884919522971387</v>
      </c>
      <c r="CG356" s="11">
        <v>-34.145760210407964</v>
      </c>
      <c r="CH356" s="11">
        <v>-100.03067973337934</v>
      </c>
      <c r="CI356" s="11">
        <v>-3562.481045253614</v>
      </c>
      <c r="CJ356" s="11">
        <v>-4139.8812942165978</v>
      </c>
      <c r="CK356" s="11">
        <v>-7702.3623394702117</v>
      </c>
      <c r="CM356" s="11">
        <f ca="1"/>
        <v>1</v>
      </c>
      <c r="CN356">
        <v>1</v>
      </c>
      <c r="CO356">
        <v>0.23</v>
      </c>
      <c r="CP356" s="9">
        <v>4531.07</v>
      </c>
      <c r="CQ356">
        <v>796.91</v>
      </c>
      <c r="CR356" s="9">
        <v>4531.07</v>
      </c>
      <c r="CS356" s="9">
        <v>3403.3</v>
      </c>
      <c r="CT356">
        <v>76.53</v>
      </c>
      <c r="CU356">
        <v>23.05</v>
      </c>
      <c r="CV356">
        <v>30.95</v>
      </c>
      <c r="CW356">
        <v>15.03</v>
      </c>
      <c r="CX356">
        <v>45.58</v>
      </c>
      <c r="CY356">
        <v>8.02</v>
      </c>
      <c r="DA356">
        <v>-0.59542207800000002</v>
      </c>
      <c r="DB356">
        <v>0.56738502899999999</v>
      </c>
      <c r="DC356">
        <v>-0.59542207800000002</v>
      </c>
      <c r="FO356">
        <v>1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-1.917008E-3</v>
      </c>
      <c r="FZ356">
        <v>9.7992119999999999E-3</v>
      </c>
      <c r="GA356">
        <v>0</v>
      </c>
      <c r="GB356">
        <v>0</v>
      </c>
      <c r="GC356">
        <v>1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-1.917008E-3</v>
      </c>
      <c r="GZ356">
        <v>9.7992119999999999E-3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267</v>
      </c>
      <c r="J357">
        <v>118</v>
      </c>
      <c r="K357">
        <v>333</v>
      </c>
      <c r="L357">
        <v>202709</v>
      </c>
      <c r="M357">
        <v>40</v>
      </c>
      <c r="N357">
        <v>1</v>
      </c>
      <c r="O357">
        <v>0</v>
      </c>
      <c r="P357">
        <v>4500.1214870000003</v>
      </c>
      <c r="Q357">
        <v>30.947416830000002</v>
      </c>
      <c r="R357">
        <v>45.272930129999999</v>
      </c>
      <c r="S357">
        <v>0</v>
      </c>
      <c r="T357">
        <v>0</v>
      </c>
      <c r="U357">
        <v>0.11990000000000001</v>
      </c>
      <c r="V357">
        <v>120</v>
      </c>
      <c r="W357">
        <v>40</v>
      </c>
      <c r="X357">
        <v>79</v>
      </c>
      <c r="Y357">
        <v>740.5</v>
      </c>
      <c r="Z357">
        <v>11525</v>
      </c>
      <c r="AA357">
        <v>0.39479392600000002</v>
      </c>
      <c r="AB357">
        <v>100.0306693</v>
      </c>
      <c r="AC357">
        <v>0</v>
      </c>
      <c r="AD357">
        <v>1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4500.1214870000003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268</v>
      </c>
      <c r="BG357">
        <v>0</v>
      </c>
      <c r="BH357">
        <v>202709</v>
      </c>
      <c r="BI357">
        <v>333</v>
      </c>
      <c r="BJ357">
        <v>79</v>
      </c>
      <c r="BK357">
        <v>4500.1214870000003</v>
      </c>
      <c r="BL357">
        <v>-100.0306693</v>
      </c>
      <c r="BM357">
        <v>0.11990000000000001</v>
      </c>
      <c r="BN357">
        <v>120</v>
      </c>
      <c r="BO357">
        <v>40</v>
      </c>
      <c r="BP357">
        <v>740.5</v>
      </c>
      <c r="BQ357">
        <v>12</v>
      </c>
      <c r="BR357" s="27">
        <v>0.39</v>
      </c>
      <c r="BS357">
        <v>9</v>
      </c>
      <c r="BU357">
        <v>0</v>
      </c>
      <c r="BV357">
        <v>0</v>
      </c>
      <c r="BY357">
        <v>0</v>
      </c>
      <c r="BZ357" s="9">
        <v>3336.75</v>
      </c>
      <c r="CA357">
        <v>-65.59</v>
      </c>
      <c r="CB357">
        <v>-34</v>
      </c>
      <c r="CC357">
        <v>-99.59</v>
      </c>
      <c r="CE357" s="11">
        <v>3284.995735069178</v>
      </c>
      <c r="CF357" s="11">
        <v>-66.543219677205087</v>
      </c>
      <c r="CG357" s="11">
        <v>-33.487460056174271</v>
      </c>
      <c r="CH357" s="11">
        <v>-100.03067973337936</v>
      </c>
      <c r="CI357" s="11">
        <v>-3629.0242649308188</v>
      </c>
      <c r="CJ357" s="11">
        <v>-4173.3687542727721</v>
      </c>
      <c r="CK357" s="11">
        <v>-7802.3930192035914</v>
      </c>
      <c r="CM357" s="11">
        <f ca="1"/>
        <v>1</v>
      </c>
      <c r="CN357">
        <v>1</v>
      </c>
      <c r="CO357">
        <v>0.23</v>
      </c>
      <c r="CP357" s="9">
        <v>4500.12</v>
      </c>
      <c r="CQ357">
        <v>767.52</v>
      </c>
      <c r="CR357" s="9">
        <v>4500.12</v>
      </c>
      <c r="CS357" s="9">
        <v>3337.76</v>
      </c>
      <c r="CT357">
        <v>76.22</v>
      </c>
      <c r="CU357">
        <v>22.62</v>
      </c>
      <c r="CV357">
        <v>30.95</v>
      </c>
      <c r="CW357">
        <v>14.9</v>
      </c>
      <c r="CX357">
        <v>45.27</v>
      </c>
      <c r="CY357">
        <v>7.72</v>
      </c>
      <c r="DA357">
        <v>-0.47844349899999999</v>
      </c>
      <c r="DB357">
        <v>0.56650617700000006</v>
      </c>
      <c r="DC357">
        <v>-0.47844349899999999</v>
      </c>
      <c r="FO357">
        <v>1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0.115061571</v>
      </c>
      <c r="FZ357">
        <v>8.9203600000000004E-3</v>
      </c>
      <c r="GA357">
        <v>0</v>
      </c>
      <c r="GB357">
        <v>0</v>
      </c>
      <c r="GC357">
        <v>1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0.115061571</v>
      </c>
      <c r="GZ357">
        <v>8.9203600000000004E-3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267</v>
      </c>
      <c r="J358">
        <v>118</v>
      </c>
      <c r="K358">
        <v>334</v>
      </c>
      <c r="L358">
        <v>202710</v>
      </c>
      <c r="M358">
        <v>39</v>
      </c>
      <c r="N358">
        <v>1</v>
      </c>
      <c r="O358">
        <v>0</v>
      </c>
      <c r="P358">
        <v>4469.17407</v>
      </c>
      <c r="Q358">
        <v>30.947416830000002</v>
      </c>
      <c r="R358">
        <v>44.963713859999999</v>
      </c>
      <c r="S358">
        <v>0</v>
      </c>
      <c r="T358">
        <v>0</v>
      </c>
      <c r="U358">
        <v>0.11990000000000001</v>
      </c>
      <c r="V358">
        <v>120</v>
      </c>
      <c r="W358">
        <v>39</v>
      </c>
      <c r="X358">
        <v>80</v>
      </c>
      <c r="Y358">
        <v>740.5</v>
      </c>
      <c r="Z358">
        <v>11525</v>
      </c>
      <c r="AA358">
        <v>0.39479392600000002</v>
      </c>
      <c r="AB358">
        <v>100.0306693</v>
      </c>
      <c r="AC358">
        <v>0</v>
      </c>
      <c r="AD358">
        <v>1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4469.17407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268</v>
      </c>
      <c r="BG358">
        <v>0</v>
      </c>
      <c r="BH358">
        <v>202710</v>
      </c>
      <c r="BI358">
        <v>334</v>
      </c>
      <c r="BJ358">
        <v>80</v>
      </c>
      <c r="BK358">
        <v>4469.17407</v>
      </c>
      <c r="BL358">
        <v>-100.0306693</v>
      </c>
      <c r="BM358">
        <v>0.11990000000000001</v>
      </c>
      <c r="BN358">
        <v>120</v>
      </c>
      <c r="BO358">
        <v>39</v>
      </c>
      <c r="BP358">
        <v>740.5</v>
      </c>
      <c r="BQ358">
        <v>12</v>
      </c>
      <c r="BR358" s="27">
        <v>0.39</v>
      </c>
      <c r="BS358">
        <v>10</v>
      </c>
      <c r="BU358">
        <v>0</v>
      </c>
      <c r="BV358">
        <v>0</v>
      </c>
      <c r="BY358">
        <v>0</v>
      </c>
      <c r="BZ358" s="9">
        <v>3270.5</v>
      </c>
      <c r="CA358">
        <v>-66.25</v>
      </c>
      <c r="CB358">
        <v>-33.340000000000003</v>
      </c>
      <c r="CC358">
        <v>-99.59</v>
      </c>
      <c r="CE358" s="11">
        <v>3217.7876377220314</v>
      </c>
      <c r="CF358" s="11">
        <v>-67.208097347146492</v>
      </c>
      <c r="CG358" s="11">
        <v>-32.822582386232867</v>
      </c>
      <c r="CH358" s="11">
        <v>-100.03067973337936</v>
      </c>
      <c r="CI358" s="11">
        <v>-3696.2323622779654</v>
      </c>
      <c r="CJ358" s="11">
        <v>-4206.1913366590052</v>
      </c>
      <c r="CK358" s="11">
        <v>-7902.423698936971</v>
      </c>
      <c r="CM358" s="11">
        <f ca="1"/>
        <v>1</v>
      </c>
      <c r="CN358">
        <v>1</v>
      </c>
      <c r="CO358">
        <v>0.23</v>
      </c>
      <c r="CP358" s="9">
        <v>4469.17</v>
      </c>
      <c r="CQ358">
        <v>738.71</v>
      </c>
      <c r="CR358" s="9">
        <v>4469.17</v>
      </c>
      <c r="CS358" s="9">
        <v>3271.61</v>
      </c>
      <c r="CT358">
        <v>75.91</v>
      </c>
      <c r="CU358">
        <v>22.2</v>
      </c>
      <c r="CV358">
        <v>30.95</v>
      </c>
      <c r="CW358">
        <v>14.77</v>
      </c>
      <c r="CX358">
        <v>44.96</v>
      </c>
      <c r="CY358">
        <v>7.43</v>
      </c>
      <c r="DA358">
        <v>-0.41482479500000002</v>
      </c>
      <c r="DB358">
        <v>0.56662318</v>
      </c>
      <c r="DC358">
        <v>-0.41482479500000002</v>
      </c>
      <c r="FO358">
        <v>1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0.178680275</v>
      </c>
      <c r="FZ358">
        <v>9.0373629999999996E-3</v>
      </c>
      <c r="GA358">
        <v>0</v>
      </c>
      <c r="GB358">
        <v>0</v>
      </c>
      <c r="GC358">
        <v>1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0.178680275</v>
      </c>
      <c r="GZ358">
        <v>9.0373629999999996E-3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267</v>
      </c>
      <c r="J359">
        <v>118</v>
      </c>
      <c r="K359">
        <v>335</v>
      </c>
      <c r="L359">
        <v>202711</v>
      </c>
      <c r="M359">
        <v>38</v>
      </c>
      <c r="N359">
        <v>1</v>
      </c>
      <c r="O359">
        <v>0</v>
      </c>
      <c r="P359">
        <v>4438.2266529999997</v>
      </c>
      <c r="Q359">
        <v>30.947416830000002</v>
      </c>
      <c r="R359">
        <v>44.654497579999997</v>
      </c>
      <c r="S359">
        <v>0</v>
      </c>
      <c r="T359">
        <v>0</v>
      </c>
      <c r="U359">
        <v>0.11990000000000001</v>
      </c>
      <c r="V359">
        <v>120</v>
      </c>
      <c r="W359">
        <v>38</v>
      </c>
      <c r="X359">
        <v>81</v>
      </c>
      <c r="Y359">
        <v>740.5</v>
      </c>
      <c r="Z359">
        <v>11525</v>
      </c>
      <c r="AA359">
        <v>0.39479392600000002</v>
      </c>
      <c r="AB359">
        <v>100.0306693</v>
      </c>
      <c r="AC359">
        <v>0</v>
      </c>
      <c r="AD359">
        <v>1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4438.2266529999997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268</v>
      </c>
      <c r="BG359">
        <v>0</v>
      </c>
      <c r="BH359">
        <v>202711</v>
      </c>
      <c r="BI359">
        <v>335</v>
      </c>
      <c r="BJ359">
        <v>81</v>
      </c>
      <c r="BK359">
        <v>4438.2266529999997</v>
      </c>
      <c r="BL359">
        <v>-100.0306693</v>
      </c>
      <c r="BM359">
        <v>0.11990000000000001</v>
      </c>
      <c r="BN359">
        <v>120</v>
      </c>
      <c r="BO359">
        <v>38</v>
      </c>
      <c r="BP359">
        <v>740.5</v>
      </c>
      <c r="BQ359">
        <v>12</v>
      </c>
      <c r="BR359" s="27">
        <v>0.39</v>
      </c>
      <c r="BS359">
        <v>11</v>
      </c>
      <c r="BU359">
        <v>0</v>
      </c>
      <c r="BV359">
        <v>0</v>
      </c>
      <c r="BY359">
        <v>0</v>
      </c>
      <c r="BZ359" s="9">
        <v>3203.59</v>
      </c>
      <c r="CA359">
        <v>-66.91</v>
      </c>
      <c r="CB359">
        <v>-32.68</v>
      </c>
      <c r="CC359">
        <v>-99.59</v>
      </c>
      <c r="CE359" s="11">
        <v>3149.9080194688913</v>
      </c>
      <c r="CF359" s="11">
        <v>-67.879618253140066</v>
      </c>
      <c r="CG359" s="11">
        <v>-32.151061480239292</v>
      </c>
      <c r="CH359" s="11">
        <v>-100.03067973337936</v>
      </c>
      <c r="CI359" s="11">
        <v>-3764.1119805311055</v>
      </c>
      <c r="CJ359" s="11">
        <v>-4238.3423981392443</v>
      </c>
      <c r="CK359" s="11">
        <v>-8002.4543786703507</v>
      </c>
      <c r="CM359" s="11">
        <f ca="1"/>
        <v>1</v>
      </c>
      <c r="CN359">
        <v>1</v>
      </c>
      <c r="CO359">
        <v>0.22</v>
      </c>
      <c r="CP359" s="9">
        <v>4438.2299999999996</v>
      </c>
      <c r="CQ359">
        <v>710.56</v>
      </c>
      <c r="CR359" s="9">
        <v>4438.2299999999996</v>
      </c>
      <c r="CS359" s="9">
        <v>3204.75</v>
      </c>
      <c r="CT359">
        <v>75.599999999999994</v>
      </c>
      <c r="CU359">
        <v>21.81</v>
      </c>
      <c r="CV359">
        <v>30.95</v>
      </c>
      <c r="CW359">
        <v>14.65</v>
      </c>
      <c r="CX359">
        <v>44.65</v>
      </c>
      <c r="CY359">
        <v>7.16</v>
      </c>
      <c r="DA359">
        <v>-0.60158197400000002</v>
      </c>
      <c r="DB359">
        <v>0.56532465300000001</v>
      </c>
      <c r="DC359">
        <v>-0.60158197400000002</v>
      </c>
      <c r="FO359">
        <v>1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-8.0769039999999993E-3</v>
      </c>
      <c r="FZ359">
        <v>7.7388370000000001E-3</v>
      </c>
      <c r="GA359">
        <v>0</v>
      </c>
      <c r="GB359">
        <v>0</v>
      </c>
      <c r="GC359">
        <v>1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-8.0769039999999993E-3</v>
      </c>
      <c r="GZ359">
        <v>7.7388370000000001E-3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267</v>
      </c>
      <c r="J360">
        <v>118</v>
      </c>
      <c r="K360">
        <v>336</v>
      </c>
      <c r="L360">
        <v>202712</v>
      </c>
      <c r="M360">
        <v>37</v>
      </c>
      <c r="N360">
        <v>1</v>
      </c>
      <c r="O360">
        <v>0</v>
      </c>
      <c r="P360">
        <v>4407.2792369999997</v>
      </c>
      <c r="Q360">
        <v>30.947416830000002</v>
      </c>
      <c r="R360">
        <v>44.345281309999997</v>
      </c>
      <c r="S360">
        <v>0</v>
      </c>
      <c r="T360">
        <v>0</v>
      </c>
      <c r="U360">
        <v>0.11990000000000001</v>
      </c>
      <c r="V360">
        <v>120</v>
      </c>
      <c r="W360">
        <v>37</v>
      </c>
      <c r="X360">
        <v>82</v>
      </c>
      <c r="Y360">
        <v>740.5</v>
      </c>
      <c r="Z360">
        <v>11525</v>
      </c>
      <c r="AA360">
        <v>0.39479392600000002</v>
      </c>
      <c r="AB360">
        <v>100.0306693</v>
      </c>
      <c r="AC360">
        <v>0</v>
      </c>
      <c r="AD360">
        <v>1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4407.2792369999997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268</v>
      </c>
      <c r="BG360">
        <v>0</v>
      </c>
      <c r="BH360">
        <v>202712</v>
      </c>
      <c r="BI360">
        <v>336</v>
      </c>
      <c r="BJ360">
        <v>82</v>
      </c>
      <c r="BK360">
        <v>4407.2792369999997</v>
      </c>
      <c r="BL360">
        <v>-100.0306693</v>
      </c>
      <c r="BM360">
        <v>0.11990000000000001</v>
      </c>
      <c r="BN360">
        <v>120</v>
      </c>
      <c r="BO360">
        <v>37</v>
      </c>
      <c r="BP360">
        <v>740.5</v>
      </c>
      <c r="BQ360">
        <v>12</v>
      </c>
      <c r="BR360" s="27">
        <v>0.39</v>
      </c>
      <c r="BS360">
        <v>12</v>
      </c>
      <c r="BU360">
        <v>0</v>
      </c>
      <c r="BV360">
        <v>0</v>
      </c>
      <c r="BY360">
        <v>0</v>
      </c>
      <c r="BZ360" s="9">
        <v>3136.01</v>
      </c>
      <c r="CA360">
        <v>-67.58</v>
      </c>
      <c r="CB360">
        <v>-32.01</v>
      </c>
      <c r="CC360">
        <v>-99.59</v>
      </c>
      <c r="CE360" s="11">
        <v>3081.3501706967054</v>
      </c>
      <c r="CF360" s="11">
        <v>-68.55784877218602</v>
      </c>
      <c r="CG360" s="11">
        <v>-31.472830961193338</v>
      </c>
      <c r="CH360" s="11">
        <v>-100.03067973337936</v>
      </c>
      <c r="CI360" s="11">
        <v>-3832.6698293032914</v>
      </c>
      <c r="CJ360" s="11">
        <v>-4269.815229100438</v>
      </c>
      <c r="CK360" s="11">
        <v>-8102.4850584037304</v>
      </c>
      <c r="CM360" s="11">
        <f ca="1"/>
        <v>1</v>
      </c>
      <c r="CN360">
        <v>1</v>
      </c>
      <c r="CO360">
        <v>0.22</v>
      </c>
      <c r="CP360" s="9">
        <v>4407.28</v>
      </c>
      <c r="CQ360">
        <v>682.77</v>
      </c>
      <c r="CR360" s="9">
        <v>4407.28</v>
      </c>
      <c r="CS360" s="9">
        <v>3137.2</v>
      </c>
      <c r="CT360">
        <v>75.290000000000006</v>
      </c>
      <c r="CU360">
        <v>21.39</v>
      </c>
      <c r="CV360">
        <v>30.95</v>
      </c>
      <c r="CW360">
        <v>14.52</v>
      </c>
      <c r="CX360">
        <v>44.35</v>
      </c>
      <c r="CY360">
        <v>6.88</v>
      </c>
      <c r="DA360">
        <v>-0.41832617300000002</v>
      </c>
      <c r="DB360">
        <v>0.56498862699999997</v>
      </c>
      <c r="DC360">
        <v>-0.41832617300000002</v>
      </c>
      <c r="FO360">
        <v>1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0.175178897</v>
      </c>
      <c r="FZ360">
        <v>7.4028100000000001E-3</v>
      </c>
      <c r="GA360">
        <v>0</v>
      </c>
      <c r="GB360">
        <v>0</v>
      </c>
      <c r="GC360">
        <v>1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0.175178897</v>
      </c>
      <c r="GZ360">
        <v>7.4028100000000001E-3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267</v>
      </c>
      <c r="J361">
        <v>118</v>
      </c>
      <c r="K361">
        <v>337</v>
      </c>
      <c r="L361">
        <v>202801</v>
      </c>
      <c r="M361">
        <v>36</v>
      </c>
      <c r="N361">
        <v>1</v>
      </c>
      <c r="O361">
        <v>0</v>
      </c>
      <c r="P361">
        <v>4376.3318200000003</v>
      </c>
      <c r="Q361">
        <v>30.947416830000002</v>
      </c>
      <c r="R361">
        <v>44.036065039999997</v>
      </c>
      <c r="S361">
        <v>0</v>
      </c>
      <c r="T361">
        <v>0</v>
      </c>
      <c r="U361">
        <v>0.11990000000000001</v>
      </c>
      <c r="V361">
        <v>120</v>
      </c>
      <c r="W361">
        <v>36</v>
      </c>
      <c r="X361">
        <v>83</v>
      </c>
      <c r="Y361">
        <v>740.5</v>
      </c>
      <c r="Z361">
        <v>11525</v>
      </c>
      <c r="AA361">
        <v>0.39479392600000002</v>
      </c>
      <c r="AB361">
        <v>100.0306693</v>
      </c>
      <c r="AC361">
        <v>0</v>
      </c>
      <c r="AD361">
        <v>1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4376.3318200000003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268</v>
      </c>
      <c r="BG361">
        <v>0</v>
      </c>
      <c r="BH361">
        <v>202801</v>
      </c>
      <c r="BI361">
        <v>337</v>
      </c>
      <c r="BJ361">
        <v>83</v>
      </c>
      <c r="BK361">
        <v>4376.3318200000003</v>
      </c>
      <c r="BL361">
        <v>-100.0306693</v>
      </c>
      <c r="BM361">
        <v>0.11990000000000001</v>
      </c>
      <c r="BN361">
        <v>120</v>
      </c>
      <c r="BO361">
        <v>36</v>
      </c>
      <c r="BP361">
        <v>740.5</v>
      </c>
      <c r="BQ361">
        <v>12</v>
      </c>
      <c r="BR361" s="27">
        <v>0.39</v>
      </c>
      <c r="BS361">
        <v>1</v>
      </c>
      <c r="BU361">
        <v>0</v>
      </c>
      <c r="BV361">
        <v>0</v>
      </c>
      <c r="BY361">
        <v>0</v>
      </c>
      <c r="BZ361" s="9">
        <v>3067.75</v>
      </c>
      <c r="CA361">
        <v>-68.260000000000005</v>
      </c>
      <c r="CB361">
        <v>-31.33</v>
      </c>
      <c r="CC361">
        <v>-99.59</v>
      </c>
      <c r="CE361" s="11">
        <v>3012.1073147522038</v>
      </c>
      <c r="CF361" s="11">
        <v>-69.242855944501443</v>
      </c>
      <c r="CG361" s="11">
        <v>-30.787823788877912</v>
      </c>
      <c r="CH361" s="11">
        <v>-100.03067973337936</v>
      </c>
      <c r="CI361" s="11">
        <v>-3901.912685247793</v>
      </c>
      <c r="CJ361" s="11">
        <v>-4300.6030528893161</v>
      </c>
      <c r="CK361" s="11">
        <v>-8202.51573813711</v>
      </c>
      <c r="CM361" s="11">
        <f ca="1"/>
        <v>1</v>
      </c>
      <c r="CN361">
        <v>1</v>
      </c>
      <c r="CO361">
        <v>0.21</v>
      </c>
      <c r="CP361" s="9">
        <v>4376.33</v>
      </c>
      <c r="CQ361">
        <v>655.48</v>
      </c>
      <c r="CR361" s="9">
        <v>4376.33</v>
      </c>
      <c r="CS361" s="9">
        <v>3068.83</v>
      </c>
      <c r="CT361">
        <v>74.98</v>
      </c>
      <c r="CU361">
        <v>21.03</v>
      </c>
      <c r="CV361">
        <v>30.95</v>
      </c>
      <c r="CW361">
        <v>14.41</v>
      </c>
      <c r="CX361">
        <v>44.04</v>
      </c>
      <c r="CY361">
        <v>6.62</v>
      </c>
      <c r="DA361">
        <v>-0.76065852700000003</v>
      </c>
      <c r="DB361">
        <v>0.56606114900000004</v>
      </c>
      <c r="DC361">
        <v>-0.76065852700000003</v>
      </c>
      <c r="FO361">
        <v>1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-0.16715345700000001</v>
      </c>
      <c r="FZ361">
        <v>8.4753320000000004E-3</v>
      </c>
      <c r="GA361">
        <v>0</v>
      </c>
      <c r="GB361">
        <v>0</v>
      </c>
      <c r="GC361">
        <v>1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-0.16715345700000001</v>
      </c>
      <c r="GZ361">
        <v>8.4753320000000004E-3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267</v>
      </c>
      <c r="J362">
        <v>118</v>
      </c>
      <c r="K362">
        <v>338</v>
      </c>
      <c r="L362">
        <v>202802</v>
      </c>
      <c r="M362">
        <v>35</v>
      </c>
      <c r="N362">
        <v>1</v>
      </c>
      <c r="O362">
        <v>0</v>
      </c>
      <c r="P362">
        <v>4345.384403</v>
      </c>
      <c r="Q362">
        <v>30.947416830000002</v>
      </c>
      <c r="R362">
        <v>43.726848760000003</v>
      </c>
      <c r="S362">
        <v>0</v>
      </c>
      <c r="T362">
        <v>0</v>
      </c>
      <c r="U362">
        <v>0.11990000000000001</v>
      </c>
      <c r="V362">
        <v>120</v>
      </c>
      <c r="W362">
        <v>35</v>
      </c>
      <c r="X362">
        <v>84</v>
      </c>
      <c r="Y362">
        <v>740.5</v>
      </c>
      <c r="Z362">
        <v>11525</v>
      </c>
      <c r="AA362">
        <v>0.39479392600000002</v>
      </c>
      <c r="AB362">
        <v>100.0306693</v>
      </c>
      <c r="AC362">
        <v>0</v>
      </c>
      <c r="AD362">
        <v>1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4345.384403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268</v>
      </c>
      <c r="BG362">
        <v>0</v>
      </c>
      <c r="BH362">
        <v>202802</v>
      </c>
      <c r="BI362">
        <v>338</v>
      </c>
      <c r="BJ362">
        <v>84</v>
      </c>
      <c r="BK362">
        <v>4345.384403</v>
      </c>
      <c r="BL362">
        <v>-100.0306693</v>
      </c>
      <c r="BM362">
        <v>0.11990000000000001</v>
      </c>
      <c r="BN362">
        <v>120</v>
      </c>
      <c r="BO362">
        <v>35</v>
      </c>
      <c r="BP362">
        <v>740.5</v>
      </c>
      <c r="BQ362">
        <v>12</v>
      </c>
      <c r="BR362" s="27">
        <v>0.39</v>
      </c>
      <c r="BS362">
        <v>2</v>
      </c>
      <c r="BU362">
        <v>0</v>
      </c>
      <c r="BV362">
        <v>0</v>
      </c>
      <c r="BY362">
        <v>0</v>
      </c>
      <c r="BZ362" s="9">
        <v>2998.82</v>
      </c>
      <c r="CA362">
        <v>-68.94</v>
      </c>
      <c r="CB362">
        <v>-30.65</v>
      </c>
      <c r="CC362">
        <v>-99.59</v>
      </c>
      <c r="CE362" s="11">
        <v>2942.1726072720567</v>
      </c>
      <c r="CF362" s="11">
        <v>-69.934707480146926</v>
      </c>
      <c r="CG362" s="11">
        <v>-30.095972253232436</v>
      </c>
      <c r="CH362" s="11">
        <v>-100.03067973337936</v>
      </c>
      <c r="CI362" s="11">
        <v>-3971.8473927279401</v>
      </c>
      <c r="CJ362" s="11">
        <v>-4330.6990251425486</v>
      </c>
      <c r="CK362" s="11">
        <v>-8302.5464178704879</v>
      </c>
      <c r="CM362" s="11">
        <f ca="1"/>
        <v>1</v>
      </c>
      <c r="CN362">
        <v>1</v>
      </c>
      <c r="CO362">
        <v>0.21</v>
      </c>
      <c r="CP362" s="9">
        <v>4345.38</v>
      </c>
      <c r="CQ362">
        <v>629.1</v>
      </c>
      <c r="CR362" s="9">
        <v>4345.38</v>
      </c>
      <c r="CS362" s="9">
        <v>2999.83</v>
      </c>
      <c r="CT362">
        <v>74.67</v>
      </c>
      <c r="CU362">
        <v>20.65</v>
      </c>
      <c r="CV362">
        <v>30.95</v>
      </c>
      <c r="CW362">
        <v>14.3</v>
      </c>
      <c r="CX362">
        <v>43.73</v>
      </c>
      <c r="CY362">
        <v>6.36</v>
      </c>
      <c r="DA362">
        <v>-0.71185211000000004</v>
      </c>
      <c r="DB362">
        <v>0.566371438</v>
      </c>
      <c r="DC362">
        <v>-0.71185211000000004</v>
      </c>
      <c r="FO362">
        <v>1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-0.11834704</v>
      </c>
      <c r="FZ362">
        <v>8.7856219999999999E-3</v>
      </c>
      <c r="GA362">
        <v>0</v>
      </c>
      <c r="GB362">
        <v>0</v>
      </c>
      <c r="GC362">
        <v>1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-0.11834704</v>
      </c>
      <c r="GZ362">
        <v>8.7856219999999999E-3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267</v>
      </c>
      <c r="J363">
        <v>118</v>
      </c>
      <c r="K363">
        <v>339</v>
      </c>
      <c r="L363">
        <v>202803</v>
      </c>
      <c r="M363">
        <v>34</v>
      </c>
      <c r="N363">
        <v>1</v>
      </c>
      <c r="O363">
        <v>0</v>
      </c>
      <c r="P363">
        <v>4314.4369859999997</v>
      </c>
      <c r="Q363">
        <v>30.947416830000002</v>
      </c>
      <c r="R363">
        <v>43.417632490000003</v>
      </c>
      <c r="S363">
        <v>0</v>
      </c>
      <c r="T363">
        <v>0</v>
      </c>
      <c r="U363">
        <v>0.11990000000000001</v>
      </c>
      <c r="V363">
        <v>120</v>
      </c>
      <c r="W363">
        <v>34</v>
      </c>
      <c r="X363">
        <v>85</v>
      </c>
      <c r="Y363">
        <v>740.5</v>
      </c>
      <c r="Z363">
        <v>11525</v>
      </c>
      <c r="AA363">
        <v>0.39479392600000002</v>
      </c>
      <c r="AB363">
        <v>100.0306693</v>
      </c>
      <c r="AC363">
        <v>0</v>
      </c>
      <c r="AD363">
        <v>1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4314.4369859999997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268</v>
      </c>
      <c r="BG363">
        <v>0</v>
      </c>
      <c r="BH363">
        <v>202803</v>
      </c>
      <c r="BI363">
        <v>339</v>
      </c>
      <c r="BJ363">
        <v>85</v>
      </c>
      <c r="BK363">
        <v>4314.4369859999997</v>
      </c>
      <c r="BL363">
        <v>-100.0306693</v>
      </c>
      <c r="BM363">
        <v>0.11990000000000001</v>
      </c>
      <c r="BN363">
        <v>120</v>
      </c>
      <c r="BO363">
        <v>34</v>
      </c>
      <c r="BP363">
        <v>740.5</v>
      </c>
      <c r="BQ363">
        <v>12</v>
      </c>
      <c r="BR363" s="27">
        <v>0.39</v>
      </c>
      <c r="BS363">
        <v>3</v>
      </c>
      <c r="BU363">
        <v>0</v>
      </c>
      <c r="BV363">
        <v>0</v>
      </c>
      <c r="BY363">
        <v>0</v>
      </c>
      <c r="BZ363" s="9">
        <v>2929.19</v>
      </c>
      <c r="CA363">
        <v>-69.63</v>
      </c>
      <c r="CB363">
        <v>-29.96</v>
      </c>
      <c r="CC363">
        <v>-99.59</v>
      </c>
      <c r="CE363" s="11">
        <v>2871.5391355063371</v>
      </c>
      <c r="CF363" s="11">
        <v>-70.633471765719392</v>
      </c>
      <c r="CG363" s="11">
        <v>-29.397207967659963</v>
      </c>
      <c r="CH363" s="11">
        <v>-100.03067973337936</v>
      </c>
      <c r="CI363" s="11">
        <v>-4042.4808644936597</v>
      </c>
      <c r="CJ363" s="11">
        <v>-4360.0962331102082</v>
      </c>
      <c r="CK363" s="11">
        <v>-8402.5770976038675</v>
      </c>
      <c r="CM363" s="11">
        <f ca="1"/>
        <v>1</v>
      </c>
      <c r="CN363">
        <v>1</v>
      </c>
      <c r="CO363">
        <v>0.21</v>
      </c>
      <c r="CP363" s="9">
        <v>4314.4399999999996</v>
      </c>
      <c r="CQ363">
        <v>603.05999999999995</v>
      </c>
      <c r="CR363" s="9">
        <v>4314.4399999999996</v>
      </c>
      <c r="CS363" s="9">
        <v>2930.06</v>
      </c>
      <c r="CT363">
        <v>74.37</v>
      </c>
      <c r="CU363">
        <v>20.27</v>
      </c>
      <c r="CV363">
        <v>30.95</v>
      </c>
      <c r="CW363">
        <v>14.17</v>
      </c>
      <c r="CX363">
        <v>43.42</v>
      </c>
      <c r="CY363">
        <v>6.1</v>
      </c>
      <c r="DA363">
        <v>-0.60462933100000005</v>
      </c>
      <c r="DB363">
        <v>0.56871213499999995</v>
      </c>
      <c r="DC363">
        <v>-0.60462933100000005</v>
      </c>
      <c r="FO363">
        <v>1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-1.1124261E-2</v>
      </c>
      <c r="FZ363">
        <v>1.1126319000000001E-2</v>
      </c>
      <c r="GA363">
        <v>0</v>
      </c>
      <c r="GB363">
        <v>0</v>
      </c>
      <c r="GC363">
        <v>1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-1.1124261E-2</v>
      </c>
      <c r="GZ363">
        <v>1.1126319000000001E-2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267</v>
      </c>
      <c r="J364">
        <v>118</v>
      </c>
      <c r="K364">
        <v>340</v>
      </c>
      <c r="L364">
        <v>202804</v>
      </c>
      <c r="M364">
        <v>33</v>
      </c>
      <c r="N364">
        <v>1</v>
      </c>
      <c r="O364">
        <v>0</v>
      </c>
      <c r="P364">
        <v>4283.4895690000003</v>
      </c>
      <c r="Q364">
        <v>30.947416830000002</v>
      </c>
      <c r="R364">
        <v>43.108416220000002</v>
      </c>
      <c r="S364">
        <v>0</v>
      </c>
      <c r="T364">
        <v>0</v>
      </c>
      <c r="U364">
        <v>0.11990000000000001</v>
      </c>
      <c r="V364">
        <v>120</v>
      </c>
      <c r="W364">
        <v>33</v>
      </c>
      <c r="X364">
        <v>86</v>
      </c>
      <c r="Y364">
        <v>740.5</v>
      </c>
      <c r="Z364">
        <v>11525</v>
      </c>
      <c r="AA364">
        <v>0.39479392600000002</v>
      </c>
      <c r="AB364">
        <v>100.0306693</v>
      </c>
      <c r="AC364">
        <v>0</v>
      </c>
      <c r="AD364">
        <v>1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4283.4895690000003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268</v>
      </c>
      <c r="BG364">
        <v>0</v>
      </c>
      <c r="BH364">
        <v>202804</v>
      </c>
      <c r="BI364">
        <v>340</v>
      </c>
      <c r="BJ364">
        <v>86</v>
      </c>
      <c r="BK364">
        <v>4283.4895690000003</v>
      </c>
      <c r="BL364">
        <v>-100.0306693</v>
      </c>
      <c r="BM364">
        <v>0.11990000000000001</v>
      </c>
      <c r="BN364">
        <v>120</v>
      </c>
      <c r="BO364">
        <v>33</v>
      </c>
      <c r="BP364">
        <v>740.5</v>
      </c>
      <c r="BQ364">
        <v>12</v>
      </c>
      <c r="BR364" s="27">
        <v>0.39</v>
      </c>
      <c r="BS364">
        <v>4</v>
      </c>
      <c r="BU364">
        <v>0</v>
      </c>
      <c r="BV364">
        <v>0</v>
      </c>
      <c r="BY364">
        <v>0</v>
      </c>
      <c r="BZ364" s="9">
        <v>2858.87</v>
      </c>
      <c r="CA364">
        <v>-70.319999999999993</v>
      </c>
      <c r="CB364">
        <v>-29.27</v>
      </c>
      <c r="CC364">
        <v>-99.59</v>
      </c>
      <c r="CE364" s="11">
        <v>2800.1999176352251</v>
      </c>
      <c r="CF364" s="11">
        <v>-71.33921787111187</v>
      </c>
      <c r="CG364" s="11">
        <v>-28.691461862267484</v>
      </c>
      <c r="CH364" s="11">
        <v>-100.03067973337936</v>
      </c>
      <c r="CI364" s="11">
        <v>-4113.8200823647712</v>
      </c>
      <c r="CJ364" s="11">
        <v>-4388.7876949724759</v>
      </c>
      <c r="CK364" s="11">
        <v>-8502.6077773372454</v>
      </c>
      <c r="CM364" s="11">
        <f ca="1"/>
        <v>1</v>
      </c>
      <c r="CN364">
        <v>1</v>
      </c>
      <c r="CO364">
        <v>0.2</v>
      </c>
      <c r="CP364" s="9">
        <v>4283.49</v>
      </c>
      <c r="CQ364">
        <v>578.15</v>
      </c>
      <c r="CR364" s="9">
        <v>4283.49</v>
      </c>
      <c r="CS364" s="9">
        <v>2859.73</v>
      </c>
      <c r="CT364">
        <v>74.06</v>
      </c>
      <c r="CU364">
        <v>19.920000000000002</v>
      </c>
      <c r="CV364">
        <v>30.95</v>
      </c>
      <c r="CW364">
        <v>14.07</v>
      </c>
      <c r="CX364">
        <v>43.11</v>
      </c>
      <c r="CY364">
        <v>5.86</v>
      </c>
      <c r="DA364">
        <v>-0.771840313</v>
      </c>
      <c r="DB364">
        <v>0.56649557800000006</v>
      </c>
      <c r="DC364">
        <v>-0.771840313</v>
      </c>
      <c r="FO364">
        <v>1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-0.178335243</v>
      </c>
      <c r="FZ364">
        <v>8.9097610000000004E-3</v>
      </c>
      <c r="GA364">
        <v>0</v>
      </c>
      <c r="GB364">
        <v>0</v>
      </c>
      <c r="GC364">
        <v>1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-0.178335243</v>
      </c>
      <c r="GZ364">
        <v>8.9097610000000004E-3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267</v>
      </c>
      <c r="J365">
        <v>118</v>
      </c>
      <c r="K365">
        <v>341</v>
      </c>
      <c r="L365">
        <v>202805</v>
      </c>
      <c r="M365">
        <v>32</v>
      </c>
      <c r="N365">
        <v>1</v>
      </c>
      <c r="O365">
        <v>0</v>
      </c>
      <c r="P365">
        <v>4252.542152</v>
      </c>
      <c r="Q365">
        <v>30.947416830000002</v>
      </c>
      <c r="R365">
        <v>42.799199950000002</v>
      </c>
      <c r="S365">
        <v>0</v>
      </c>
      <c r="T365">
        <v>0</v>
      </c>
      <c r="U365">
        <v>0.11990000000000001</v>
      </c>
      <c r="V365">
        <v>120</v>
      </c>
      <c r="W365">
        <v>32</v>
      </c>
      <c r="X365">
        <v>87</v>
      </c>
      <c r="Y365">
        <v>740.5</v>
      </c>
      <c r="Z365">
        <v>11525</v>
      </c>
      <c r="AA365">
        <v>0.39479392600000002</v>
      </c>
      <c r="AB365">
        <v>100.0306693</v>
      </c>
      <c r="AC365">
        <v>0</v>
      </c>
      <c r="AD365">
        <v>1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4252.542152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268</v>
      </c>
      <c r="BG365">
        <v>0</v>
      </c>
      <c r="BH365">
        <v>202805</v>
      </c>
      <c r="BI365">
        <v>341</v>
      </c>
      <c r="BJ365">
        <v>87</v>
      </c>
      <c r="BK365">
        <v>4252.542152</v>
      </c>
      <c r="BL365">
        <v>-100.0306693</v>
      </c>
      <c r="BM365">
        <v>0.11990000000000001</v>
      </c>
      <c r="BN365">
        <v>120</v>
      </c>
      <c r="BO365">
        <v>32</v>
      </c>
      <c r="BP365">
        <v>740.5</v>
      </c>
      <c r="BQ365">
        <v>12</v>
      </c>
      <c r="BR365" s="27">
        <v>0.39</v>
      </c>
      <c r="BS365">
        <v>5</v>
      </c>
      <c r="BU365">
        <v>0</v>
      </c>
      <c r="BV365">
        <v>0</v>
      </c>
      <c r="BY365">
        <v>0</v>
      </c>
      <c r="BZ365" s="9">
        <v>2787.84</v>
      </c>
      <c r="CA365">
        <v>-71.02</v>
      </c>
      <c r="CB365">
        <v>-28.56</v>
      </c>
      <c r="CC365">
        <v>-99.59</v>
      </c>
      <c r="CE365" s="11">
        <v>2728.1479020788843</v>
      </c>
      <c r="CF365" s="11">
        <v>-72.052015556340734</v>
      </c>
      <c r="CG365" s="11">
        <v>-27.978664177038624</v>
      </c>
      <c r="CH365" s="11">
        <v>-100.03067973337936</v>
      </c>
      <c r="CI365" s="11">
        <v>-4185.8720979211121</v>
      </c>
      <c r="CJ365" s="11">
        <v>-4416.7663591495148</v>
      </c>
      <c r="CK365" s="11">
        <v>-8602.638457070625</v>
      </c>
      <c r="CM365" s="11">
        <f ca="1"/>
        <v>1</v>
      </c>
      <c r="CN365">
        <v>1</v>
      </c>
      <c r="CO365">
        <v>0.2</v>
      </c>
      <c r="CP365" s="9">
        <v>4252.54</v>
      </c>
      <c r="CQ365">
        <v>553.82000000000005</v>
      </c>
      <c r="CR365" s="9">
        <v>4252.54</v>
      </c>
      <c r="CS365" s="9">
        <v>2788.73</v>
      </c>
      <c r="CT365">
        <v>73.75</v>
      </c>
      <c r="CU365">
        <v>19.559999999999999</v>
      </c>
      <c r="CV365">
        <v>30.95</v>
      </c>
      <c r="CW365">
        <v>13.95</v>
      </c>
      <c r="CX365">
        <v>42.8</v>
      </c>
      <c r="CY365">
        <v>5.61</v>
      </c>
      <c r="DA365">
        <v>-0.63180751999999996</v>
      </c>
      <c r="DB365">
        <v>0.56570681499999997</v>
      </c>
      <c r="DC365">
        <v>-0.63180751999999996</v>
      </c>
      <c r="FO365">
        <v>1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-3.8302450000000002E-2</v>
      </c>
      <c r="FZ365">
        <v>8.1209990000000003E-3</v>
      </c>
      <c r="GA365">
        <v>0</v>
      </c>
      <c r="GB365">
        <v>0</v>
      </c>
      <c r="GC365">
        <v>1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-3.8302450000000002E-2</v>
      </c>
      <c r="GZ365">
        <v>8.1209990000000003E-3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267</v>
      </c>
      <c r="J366">
        <v>118</v>
      </c>
      <c r="K366">
        <v>342</v>
      </c>
      <c r="L366">
        <v>202806</v>
      </c>
      <c r="M366">
        <v>31</v>
      </c>
      <c r="N366">
        <v>1</v>
      </c>
      <c r="O366">
        <v>0</v>
      </c>
      <c r="P366">
        <v>4221.594736</v>
      </c>
      <c r="Q366">
        <v>30.947416830000002</v>
      </c>
      <c r="R366">
        <v>42.489983670000001</v>
      </c>
      <c r="S366">
        <v>0</v>
      </c>
      <c r="T366">
        <v>0</v>
      </c>
      <c r="U366">
        <v>0.11990000000000001</v>
      </c>
      <c r="V366">
        <v>120</v>
      </c>
      <c r="W366">
        <v>31</v>
      </c>
      <c r="X366">
        <v>88</v>
      </c>
      <c r="Y366">
        <v>740.5</v>
      </c>
      <c r="Z366">
        <v>11525</v>
      </c>
      <c r="AA366">
        <v>0.39479392600000002</v>
      </c>
      <c r="AB366">
        <v>100.0306693</v>
      </c>
      <c r="AC366">
        <v>0</v>
      </c>
      <c r="AD366">
        <v>1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4221.594736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268</v>
      </c>
      <c r="BG366">
        <v>0</v>
      </c>
      <c r="BH366">
        <v>202806</v>
      </c>
      <c r="BI366">
        <v>342</v>
      </c>
      <c r="BJ366">
        <v>88</v>
      </c>
      <c r="BK366">
        <v>4221.594736</v>
      </c>
      <c r="BL366">
        <v>-100.0306693</v>
      </c>
      <c r="BM366">
        <v>0.11990000000000001</v>
      </c>
      <c r="BN366">
        <v>120</v>
      </c>
      <c r="BO366">
        <v>31</v>
      </c>
      <c r="BP366">
        <v>740.5</v>
      </c>
      <c r="BQ366">
        <v>12</v>
      </c>
      <c r="BR366" s="27">
        <v>0.39</v>
      </c>
      <c r="BS366">
        <v>6</v>
      </c>
      <c r="BU366">
        <v>0</v>
      </c>
      <c r="BV366">
        <v>0</v>
      </c>
      <c r="BY366">
        <v>0</v>
      </c>
      <c r="BZ366" s="9">
        <v>2716.11</v>
      </c>
      <c r="CA366">
        <v>-71.73</v>
      </c>
      <c r="CB366">
        <v>-27.86</v>
      </c>
      <c r="CC366">
        <v>-99.59</v>
      </c>
      <c r="CE366" s="11">
        <v>2655.3759668004432</v>
      </c>
      <c r="CF366" s="11">
        <v>-72.771935278441177</v>
      </c>
      <c r="CG366" s="11">
        <v>-27.258744454938185</v>
      </c>
      <c r="CH366" s="11">
        <v>-100.03067973337936</v>
      </c>
      <c r="CI366" s="11">
        <v>-4258.6440331995536</v>
      </c>
      <c r="CJ366" s="11">
        <v>-4444.0251036044529</v>
      </c>
      <c r="CK366" s="11">
        <v>-8702.6691368040047</v>
      </c>
      <c r="CM366" s="11">
        <f ca="1"/>
        <v>1</v>
      </c>
      <c r="CN366">
        <v>1</v>
      </c>
      <c r="CO366">
        <v>0.2</v>
      </c>
      <c r="CP366" s="9">
        <v>4221.59</v>
      </c>
      <c r="CQ366">
        <v>529.91</v>
      </c>
      <c r="CR366" s="9">
        <v>4221.59</v>
      </c>
      <c r="CS366" s="9">
        <v>2716.99</v>
      </c>
      <c r="CT366">
        <v>73.44</v>
      </c>
      <c r="CU366">
        <v>19.21</v>
      </c>
      <c r="CV366">
        <v>30.95</v>
      </c>
      <c r="CW366">
        <v>13.84</v>
      </c>
      <c r="CX366">
        <v>42.49</v>
      </c>
      <c r="CY366">
        <v>5.37</v>
      </c>
      <c r="DA366">
        <v>-0.61560336000000004</v>
      </c>
      <c r="DB366">
        <v>0.56537293399999999</v>
      </c>
      <c r="DC366">
        <v>-0.61560336000000004</v>
      </c>
      <c r="FO366">
        <v>1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-2.209829E-2</v>
      </c>
      <c r="FZ366">
        <v>7.787118E-3</v>
      </c>
      <c r="GA366">
        <v>0</v>
      </c>
      <c r="GB366">
        <v>0</v>
      </c>
      <c r="GC366">
        <v>1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-2.209829E-2</v>
      </c>
      <c r="GZ366">
        <v>7.787118E-3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267</v>
      </c>
      <c r="J367">
        <v>118</v>
      </c>
      <c r="K367">
        <v>343</v>
      </c>
      <c r="L367">
        <v>202807</v>
      </c>
      <c r="M367">
        <v>30</v>
      </c>
      <c r="N367">
        <v>1</v>
      </c>
      <c r="O367">
        <v>0</v>
      </c>
      <c r="P367">
        <v>4190.6473189999997</v>
      </c>
      <c r="Q367">
        <v>30.947416830000002</v>
      </c>
      <c r="R367">
        <v>42.180767400000001</v>
      </c>
      <c r="S367">
        <v>0</v>
      </c>
      <c r="T367">
        <v>0</v>
      </c>
      <c r="U367">
        <v>0.11990000000000001</v>
      </c>
      <c r="V367">
        <v>120</v>
      </c>
      <c r="W367">
        <v>30</v>
      </c>
      <c r="X367">
        <v>89</v>
      </c>
      <c r="Y367">
        <v>740.5</v>
      </c>
      <c r="Z367">
        <v>11525</v>
      </c>
      <c r="AA367">
        <v>0.39479392600000002</v>
      </c>
      <c r="AB367">
        <v>100.0306693</v>
      </c>
      <c r="AC367">
        <v>0</v>
      </c>
      <c r="AD367">
        <v>1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4190.6473189999997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268</v>
      </c>
      <c r="BG367">
        <v>0</v>
      </c>
      <c r="BH367">
        <v>202807</v>
      </c>
      <c r="BI367">
        <v>343</v>
      </c>
      <c r="BJ367">
        <v>89</v>
      </c>
      <c r="BK367">
        <v>4190.6473189999997</v>
      </c>
      <c r="BL367">
        <v>-100.0306693</v>
      </c>
      <c r="BM367">
        <v>0.11990000000000001</v>
      </c>
      <c r="BN367">
        <v>120</v>
      </c>
      <c r="BO367">
        <v>30</v>
      </c>
      <c r="BP367">
        <v>740.5</v>
      </c>
      <c r="BQ367">
        <v>12</v>
      </c>
      <c r="BR367" s="27">
        <v>0.39</v>
      </c>
      <c r="BS367">
        <v>7</v>
      </c>
      <c r="BU367">
        <v>0</v>
      </c>
      <c r="BV367">
        <v>0</v>
      </c>
      <c r="BY367">
        <v>0</v>
      </c>
      <c r="BZ367" s="9">
        <v>2643.66</v>
      </c>
      <c r="CA367">
        <v>-72.45</v>
      </c>
      <c r="CB367">
        <v>-27.14</v>
      </c>
      <c r="CC367">
        <v>-99.59</v>
      </c>
      <c r="CE367" s="11">
        <v>2581.8769186020118</v>
      </c>
      <c r="CF367" s="11">
        <v>-73.499048198431595</v>
      </c>
      <c r="CG367" s="11">
        <v>-26.53163153494776</v>
      </c>
      <c r="CH367" s="11">
        <v>-100.03067973337936</v>
      </c>
      <c r="CI367" s="11">
        <v>-4332.143081397985</v>
      </c>
      <c r="CJ367" s="11">
        <v>-4470.5567351394002</v>
      </c>
      <c r="CK367" s="11">
        <v>-8802.6998165373843</v>
      </c>
      <c r="CM367" s="11">
        <f ca="1"/>
        <v>1</v>
      </c>
      <c r="CN367">
        <v>1</v>
      </c>
      <c r="CO367">
        <v>0.19</v>
      </c>
      <c r="CP367" s="9">
        <v>4190.6499999999996</v>
      </c>
      <c r="CQ367">
        <v>506.72</v>
      </c>
      <c r="CR367" s="9">
        <v>4190.6499999999996</v>
      </c>
      <c r="CS367" s="9">
        <v>2644.63</v>
      </c>
      <c r="CT367">
        <v>73.13</v>
      </c>
      <c r="CU367">
        <v>18.86</v>
      </c>
      <c r="CV367">
        <v>30.95</v>
      </c>
      <c r="CW367">
        <v>13.72</v>
      </c>
      <c r="CX367">
        <v>42.18</v>
      </c>
      <c r="CY367">
        <v>5.14</v>
      </c>
      <c r="DA367">
        <v>-0.58734581500000005</v>
      </c>
      <c r="DB367">
        <v>0.56597050199999999</v>
      </c>
      <c r="DC367">
        <v>-0.58734581500000005</v>
      </c>
      <c r="FO367">
        <v>1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6.1592549999999998E-3</v>
      </c>
      <c r="FZ367">
        <v>8.3846849999999994E-3</v>
      </c>
      <c r="GA367">
        <v>0</v>
      </c>
      <c r="GB367">
        <v>0</v>
      </c>
      <c r="GC367">
        <v>1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6.1592549999999998E-3</v>
      </c>
      <c r="GZ367">
        <v>8.3846849999999994E-3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267</v>
      </c>
      <c r="J368">
        <v>118</v>
      </c>
      <c r="K368">
        <v>344</v>
      </c>
      <c r="L368">
        <v>202808</v>
      </c>
      <c r="M368">
        <v>29</v>
      </c>
      <c r="N368">
        <v>1</v>
      </c>
      <c r="O368">
        <v>0</v>
      </c>
      <c r="P368">
        <v>4159.6999020000003</v>
      </c>
      <c r="Q368">
        <v>30.947416830000002</v>
      </c>
      <c r="R368">
        <v>41.87155113</v>
      </c>
      <c r="S368">
        <v>0</v>
      </c>
      <c r="T368">
        <v>0</v>
      </c>
      <c r="U368">
        <v>0.11990000000000001</v>
      </c>
      <c r="V368">
        <v>120</v>
      </c>
      <c r="W368">
        <v>29</v>
      </c>
      <c r="X368">
        <v>90</v>
      </c>
      <c r="Y368">
        <v>740.5</v>
      </c>
      <c r="Z368">
        <v>11525</v>
      </c>
      <c r="AA368">
        <v>0.39479392600000002</v>
      </c>
      <c r="AB368">
        <v>100.0306693</v>
      </c>
      <c r="AC368">
        <v>0</v>
      </c>
      <c r="AD368">
        <v>1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4159.6999020000003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268</v>
      </c>
      <c r="BG368">
        <v>0</v>
      </c>
      <c r="BH368">
        <v>202808</v>
      </c>
      <c r="BI368">
        <v>344</v>
      </c>
      <c r="BJ368">
        <v>90</v>
      </c>
      <c r="BK368">
        <v>4159.6999020000003</v>
      </c>
      <c r="BL368">
        <v>-100.0306693</v>
      </c>
      <c r="BM368">
        <v>0.11990000000000001</v>
      </c>
      <c r="BN368">
        <v>120</v>
      </c>
      <c r="BO368">
        <v>29</v>
      </c>
      <c r="BP368">
        <v>740.5</v>
      </c>
      <c r="BQ368">
        <v>12</v>
      </c>
      <c r="BR368" s="27">
        <v>0.39</v>
      </c>
      <c r="BS368">
        <v>8</v>
      </c>
      <c r="BU368">
        <v>0</v>
      </c>
      <c r="BV368">
        <v>0</v>
      </c>
      <c r="BY368">
        <v>0</v>
      </c>
      <c r="BZ368" s="9">
        <v>2570.48</v>
      </c>
      <c r="CA368">
        <v>-73.17</v>
      </c>
      <c r="CB368">
        <v>-26.41</v>
      </c>
      <c r="CC368">
        <v>-99.59</v>
      </c>
      <c r="CE368" s="11">
        <v>2507.6434924136643</v>
      </c>
      <c r="CF368" s="11">
        <v>-74.233426188347593</v>
      </c>
      <c r="CG368" s="11">
        <v>-25.797253545031765</v>
      </c>
      <c r="CH368" s="11">
        <v>-100.03067973337936</v>
      </c>
      <c r="CI368" s="11">
        <v>-4406.376507586333</v>
      </c>
      <c r="CJ368" s="11">
        <v>-4496.3539886844319</v>
      </c>
      <c r="CK368" s="11">
        <v>-8902.730496270764</v>
      </c>
      <c r="CM368" s="11">
        <f ca="1"/>
        <v>1</v>
      </c>
      <c r="CN368">
        <v>1</v>
      </c>
      <c r="CO368">
        <v>0.19</v>
      </c>
      <c r="CP368" s="9">
        <v>4159.7</v>
      </c>
      <c r="CQ368">
        <v>483.9</v>
      </c>
      <c r="CR368" s="9">
        <v>4159.7</v>
      </c>
      <c r="CS368" s="9">
        <v>2571.4899999999998</v>
      </c>
      <c r="CT368">
        <v>72.819999999999993</v>
      </c>
      <c r="CU368">
        <v>18.52</v>
      </c>
      <c r="CV368">
        <v>30.95</v>
      </c>
      <c r="CW368">
        <v>13.61</v>
      </c>
      <c r="CX368">
        <v>41.87</v>
      </c>
      <c r="CY368">
        <v>4.91</v>
      </c>
      <c r="DA368">
        <v>-0.59542207800000002</v>
      </c>
      <c r="DB368">
        <v>0.56738502899999999</v>
      </c>
      <c r="DC368">
        <v>-0.59542207800000002</v>
      </c>
      <c r="FO368">
        <v>1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-1.917008E-3</v>
      </c>
      <c r="FZ368">
        <v>9.7992119999999999E-3</v>
      </c>
      <c r="GA368">
        <v>0</v>
      </c>
      <c r="GB368">
        <v>0</v>
      </c>
      <c r="GC368">
        <v>1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-1.917008E-3</v>
      </c>
      <c r="GZ368">
        <v>9.7992119999999999E-3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267</v>
      </c>
      <c r="J369">
        <v>118</v>
      </c>
      <c r="K369">
        <v>345</v>
      </c>
      <c r="L369">
        <v>202809</v>
      </c>
      <c r="M369">
        <v>28</v>
      </c>
      <c r="N369">
        <v>1</v>
      </c>
      <c r="O369">
        <v>0</v>
      </c>
      <c r="P369">
        <v>4128.752485</v>
      </c>
      <c r="Q369">
        <v>30.947416830000002</v>
      </c>
      <c r="R369">
        <v>41.562334849999999</v>
      </c>
      <c r="S369">
        <v>0</v>
      </c>
      <c r="T369">
        <v>0</v>
      </c>
      <c r="U369">
        <v>0.11990000000000001</v>
      </c>
      <c r="V369">
        <v>120</v>
      </c>
      <c r="W369">
        <v>28</v>
      </c>
      <c r="X369">
        <v>91</v>
      </c>
      <c r="Y369">
        <v>740.5</v>
      </c>
      <c r="Z369">
        <v>11525</v>
      </c>
      <c r="AA369">
        <v>0.39479392600000002</v>
      </c>
      <c r="AB369">
        <v>100.0306693</v>
      </c>
      <c r="AC369">
        <v>0</v>
      </c>
      <c r="AD369">
        <v>1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4128.752485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268</v>
      </c>
      <c r="BG369">
        <v>0</v>
      </c>
      <c r="BH369">
        <v>202809</v>
      </c>
      <c r="BI369">
        <v>345</v>
      </c>
      <c r="BJ369">
        <v>91</v>
      </c>
      <c r="BK369">
        <v>4128.752485</v>
      </c>
      <c r="BL369">
        <v>-100.0306693</v>
      </c>
      <c r="BM369">
        <v>0.11990000000000001</v>
      </c>
      <c r="BN369">
        <v>120</v>
      </c>
      <c r="BO369">
        <v>28</v>
      </c>
      <c r="BP369">
        <v>740.5</v>
      </c>
      <c r="BQ369">
        <v>12</v>
      </c>
      <c r="BR369" s="27">
        <v>0.39</v>
      </c>
      <c r="BS369">
        <v>9</v>
      </c>
      <c r="BU369">
        <v>0</v>
      </c>
      <c r="BV369">
        <v>0</v>
      </c>
      <c r="BY369">
        <v>0</v>
      </c>
      <c r="BZ369" s="9">
        <v>2496.58</v>
      </c>
      <c r="CA369">
        <v>-73.91</v>
      </c>
      <c r="CB369">
        <v>-25.68</v>
      </c>
      <c r="CC369">
        <v>-99.59</v>
      </c>
      <c r="CE369" s="11">
        <v>2432.6683505753181</v>
      </c>
      <c r="CF369" s="11">
        <v>-74.975141838346161</v>
      </c>
      <c r="CG369" s="11">
        <v>-25.055537895033194</v>
      </c>
      <c r="CH369" s="11">
        <v>-100.03067973337936</v>
      </c>
      <c r="CI369" s="11">
        <v>-4481.3516494246787</v>
      </c>
      <c r="CJ369" s="11">
        <v>-4521.4095265794649</v>
      </c>
      <c r="CK369" s="11">
        <v>-9002.7611760041436</v>
      </c>
      <c r="CM369" s="11">
        <f ca="1"/>
        <v>1</v>
      </c>
      <c r="CN369">
        <v>1</v>
      </c>
      <c r="CO369">
        <v>0.18</v>
      </c>
      <c r="CP369" s="9">
        <v>4128.75</v>
      </c>
      <c r="CQ369">
        <v>461.56</v>
      </c>
      <c r="CR369" s="9">
        <v>4128.75</v>
      </c>
      <c r="CS369" s="9">
        <v>2497.66</v>
      </c>
      <c r="CT369">
        <v>72.510000000000005</v>
      </c>
      <c r="CU369">
        <v>18.18</v>
      </c>
      <c r="CV369">
        <v>30.95</v>
      </c>
      <c r="CW369">
        <v>13.49</v>
      </c>
      <c r="CX369">
        <v>41.56</v>
      </c>
      <c r="CY369">
        <v>4.6900000000000004</v>
      </c>
      <c r="DA369">
        <v>-0.47844349899999999</v>
      </c>
      <c r="DB369">
        <v>0.56650617700000006</v>
      </c>
      <c r="DC369">
        <v>-0.47844349899999999</v>
      </c>
      <c r="FO369">
        <v>1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0.115061571</v>
      </c>
      <c r="FZ369">
        <v>8.9203600000000004E-3</v>
      </c>
      <c r="GA369">
        <v>0</v>
      </c>
      <c r="GB369">
        <v>0</v>
      </c>
      <c r="GC369">
        <v>1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0.115061571</v>
      </c>
      <c r="GZ369">
        <v>8.9203600000000004E-3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267</v>
      </c>
      <c r="J370">
        <v>118</v>
      </c>
      <c r="K370">
        <v>346</v>
      </c>
      <c r="L370">
        <v>202810</v>
      </c>
      <c r="M370">
        <v>27</v>
      </c>
      <c r="N370">
        <v>1</v>
      </c>
      <c r="O370">
        <v>0</v>
      </c>
      <c r="P370">
        <v>4097.8050679999997</v>
      </c>
      <c r="Q370">
        <v>30.947416830000002</v>
      </c>
      <c r="R370">
        <v>41.253118579999999</v>
      </c>
      <c r="S370">
        <v>0</v>
      </c>
      <c r="T370">
        <v>0</v>
      </c>
      <c r="U370">
        <v>0.11990000000000001</v>
      </c>
      <c r="V370">
        <v>120</v>
      </c>
      <c r="W370">
        <v>27</v>
      </c>
      <c r="X370">
        <v>92</v>
      </c>
      <c r="Y370">
        <v>740.5</v>
      </c>
      <c r="Z370">
        <v>11525</v>
      </c>
      <c r="AA370">
        <v>0.39479392600000002</v>
      </c>
      <c r="AB370">
        <v>100.0306693</v>
      </c>
      <c r="AC370">
        <v>0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4097.8050679999997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268</v>
      </c>
      <c r="BG370">
        <v>0</v>
      </c>
      <c r="BH370">
        <v>202810</v>
      </c>
      <c r="BI370">
        <v>346</v>
      </c>
      <c r="BJ370">
        <v>92</v>
      </c>
      <c r="BK370">
        <v>4097.8050679999997</v>
      </c>
      <c r="BL370">
        <v>-100.0306693</v>
      </c>
      <c r="BM370">
        <v>0.11990000000000001</v>
      </c>
      <c r="BN370">
        <v>120</v>
      </c>
      <c r="BO370">
        <v>27</v>
      </c>
      <c r="BP370">
        <v>740.5</v>
      </c>
      <c r="BQ370">
        <v>12</v>
      </c>
      <c r="BR370" s="27">
        <v>0.39</v>
      </c>
      <c r="BS370">
        <v>10</v>
      </c>
      <c r="BU370">
        <v>0</v>
      </c>
      <c r="BV370">
        <v>0</v>
      </c>
      <c r="BY370">
        <v>0</v>
      </c>
      <c r="BZ370" s="9">
        <v>2421.9299999999998</v>
      </c>
      <c r="CA370">
        <v>-74.64</v>
      </c>
      <c r="CB370">
        <v>-24.94</v>
      </c>
      <c r="CC370">
        <v>-99.59</v>
      </c>
      <c r="CE370" s="11">
        <v>2356.9440821114372</v>
      </c>
      <c r="CF370" s="11">
        <v>-75.724268463880975</v>
      </c>
      <c r="CG370" s="11">
        <v>-24.306411269498383</v>
      </c>
      <c r="CH370" s="11">
        <v>-100.03067973337936</v>
      </c>
      <c r="CI370" s="11">
        <v>-4557.0759178885601</v>
      </c>
      <c r="CJ370" s="11">
        <v>-4545.7159378489632</v>
      </c>
      <c r="CK370" s="11">
        <v>-9102.7918557375233</v>
      </c>
      <c r="CM370" s="11">
        <f ca="1"/>
        <v>1</v>
      </c>
      <c r="CN370">
        <v>1</v>
      </c>
      <c r="CO370">
        <v>0.18</v>
      </c>
      <c r="CP370" s="9">
        <v>4097.8100000000004</v>
      </c>
      <c r="CQ370">
        <v>439.69</v>
      </c>
      <c r="CR370" s="9">
        <v>4097.8100000000004</v>
      </c>
      <c r="CS370" s="9">
        <v>2423.12</v>
      </c>
      <c r="CT370">
        <v>72.2</v>
      </c>
      <c r="CU370">
        <v>17.84</v>
      </c>
      <c r="CV370">
        <v>30.95</v>
      </c>
      <c r="CW370">
        <v>13.37</v>
      </c>
      <c r="CX370">
        <v>41.25</v>
      </c>
      <c r="CY370">
        <v>4.47</v>
      </c>
      <c r="DA370">
        <v>-0.41482479500000002</v>
      </c>
      <c r="DB370">
        <v>0.56662318</v>
      </c>
      <c r="DC370">
        <v>-0.41482479500000002</v>
      </c>
      <c r="FO370">
        <v>1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0.178680275</v>
      </c>
      <c r="FZ370">
        <v>9.0373629999999996E-3</v>
      </c>
      <c r="GA370">
        <v>0</v>
      </c>
      <c r="GB370">
        <v>0</v>
      </c>
      <c r="GC370">
        <v>1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0.178680275</v>
      </c>
      <c r="GZ370">
        <v>9.0373629999999996E-3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267</v>
      </c>
      <c r="J371">
        <v>118</v>
      </c>
      <c r="K371">
        <v>347</v>
      </c>
      <c r="L371">
        <v>202811</v>
      </c>
      <c r="M371">
        <v>26</v>
      </c>
      <c r="N371">
        <v>1</v>
      </c>
      <c r="O371">
        <v>0</v>
      </c>
      <c r="P371">
        <v>4066.8576509999998</v>
      </c>
      <c r="Q371">
        <v>30.947416830000002</v>
      </c>
      <c r="R371">
        <v>40.943902309999999</v>
      </c>
      <c r="S371">
        <v>0</v>
      </c>
      <c r="T371">
        <v>0</v>
      </c>
      <c r="U371">
        <v>0.11990000000000001</v>
      </c>
      <c r="V371">
        <v>120</v>
      </c>
      <c r="W371">
        <v>26</v>
      </c>
      <c r="X371">
        <v>93</v>
      </c>
      <c r="Y371">
        <v>740.5</v>
      </c>
      <c r="Z371">
        <v>11525</v>
      </c>
      <c r="AA371">
        <v>0.39479392600000002</v>
      </c>
      <c r="AB371">
        <v>100.0306693</v>
      </c>
      <c r="AC371">
        <v>0</v>
      </c>
      <c r="AD371">
        <v>1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4066.8576509999998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268</v>
      </c>
      <c r="BG371">
        <v>0</v>
      </c>
      <c r="BH371">
        <v>202811</v>
      </c>
      <c r="BI371">
        <v>347</v>
      </c>
      <c r="BJ371">
        <v>93</v>
      </c>
      <c r="BK371">
        <v>4066.8576509999998</v>
      </c>
      <c r="BL371">
        <v>-100.0306693</v>
      </c>
      <c r="BM371">
        <v>0.11990000000000001</v>
      </c>
      <c r="BN371">
        <v>120</v>
      </c>
      <c r="BO371">
        <v>26</v>
      </c>
      <c r="BP371">
        <v>740.5</v>
      </c>
      <c r="BQ371">
        <v>12</v>
      </c>
      <c r="BR371" s="27">
        <v>0.39</v>
      </c>
      <c r="BS371">
        <v>11</v>
      </c>
      <c r="BU371">
        <v>0</v>
      </c>
      <c r="BV371">
        <v>0</v>
      </c>
      <c r="BY371">
        <v>0</v>
      </c>
      <c r="BZ371" s="9">
        <v>2346.54</v>
      </c>
      <c r="CA371">
        <v>-75.39</v>
      </c>
      <c r="CB371">
        <v>-24.2</v>
      </c>
      <c r="CC371">
        <v>-99.59</v>
      </c>
      <c r="CE371" s="11">
        <v>2280.4632019984879</v>
      </c>
      <c r="CF371" s="11">
        <v>-76.480880112949251</v>
      </c>
      <c r="CG371" s="11">
        <v>-23.549799620430107</v>
      </c>
      <c r="CH371" s="11">
        <v>-100.03067973337936</v>
      </c>
      <c r="CI371" s="11">
        <v>-4633.5567980015094</v>
      </c>
      <c r="CJ371" s="11">
        <v>-4569.2657374693936</v>
      </c>
      <c r="CK371" s="11">
        <v>-9202.8225354709029</v>
      </c>
      <c r="CM371" s="11">
        <f ca="1"/>
        <v>1</v>
      </c>
      <c r="CN371">
        <v>1</v>
      </c>
      <c r="CO371">
        <v>0.18</v>
      </c>
      <c r="CP371" s="9">
        <v>4066.86</v>
      </c>
      <c r="CQ371">
        <v>418.33</v>
      </c>
      <c r="CR371" s="9">
        <v>4066.86</v>
      </c>
      <c r="CS371" s="9">
        <v>2347.79</v>
      </c>
      <c r="CT371">
        <v>71.89</v>
      </c>
      <c r="CU371">
        <v>17.53</v>
      </c>
      <c r="CV371">
        <v>30.95</v>
      </c>
      <c r="CW371">
        <v>13.27</v>
      </c>
      <c r="CX371">
        <v>40.94</v>
      </c>
      <c r="CY371">
        <v>4.26</v>
      </c>
      <c r="DA371">
        <v>-0.60158197400000002</v>
      </c>
      <c r="DB371">
        <v>0.56532465300000001</v>
      </c>
      <c r="DC371">
        <v>-0.60158197400000002</v>
      </c>
      <c r="FO371">
        <v>1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-8.0769039999999993E-3</v>
      </c>
      <c r="FZ371">
        <v>7.7388370000000001E-3</v>
      </c>
      <c r="GA371">
        <v>0</v>
      </c>
      <c r="GB371">
        <v>0</v>
      </c>
      <c r="GC371">
        <v>1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-8.0769039999999993E-3</v>
      </c>
      <c r="GZ371">
        <v>7.7388370000000001E-3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267</v>
      </c>
      <c r="J372">
        <v>118</v>
      </c>
      <c r="K372">
        <v>348</v>
      </c>
      <c r="L372">
        <v>202812</v>
      </c>
      <c r="M372">
        <v>25</v>
      </c>
      <c r="N372">
        <v>1</v>
      </c>
      <c r="O372">
        <v>0</v>
      </c>
      <c r="P372">
        <v>4035.9102349999998</v>
      </c>
      <c r="Q372">
        <v>30.947416830000002</v>
      </c>
      <c r="R372">
        <v>40.634686029999997</v>
      </c>
      <c r="S372">
        <v>0</v>
      </c>
      <c r="T372">
        <v>0</v>
      </c>
      <c r="U372">
        <v>0.11990000000000001</v>
      </c>
      <c r="V372">
        <v>120</v>
      </c>
      <c r="W372">
        <v>25</v>
      </c>
      <c r="X372">
        <v>94</v>
      </c>
      <c r="Y372">
        <v>740.5</v>
      </c>
      <c r="Z372">
        <v>11525</v>
      </c>
      <c r="AA372">
        <v>0.39479392600000002</v>
      </c>
      <c r="AB372">
        <v>100.0306693</v>
      </c>
      <c r="AC372">
        <v>0</v>
      </c>
      <c r="AD372">
        <v>1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4035.9102349999998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268</v>
      </c>
      <c r="BG372">
        <v>0</v>
      </c>
      <c r="BH372">
        <v>202812</v>
      </c>
      <c r="BI372">
        <v>348</v>
      </c>
      <c r="BJ372">
        <v>94</v>
      </c>
      <c r="BK372">
        <v>4035.9102349999998</v>
      </c>
      <c r="BL372">
        <v>-100.0306693</v>
      </c>
      <c r="BM372">
        <v>0.11990000000000001</v>
      </c>
      <c r="BN372">
        <v>120</v>
      </c>
      <c r="BO372">
        <v>25</v>
      </c>
      <c r="BP372">
        <v>740.5</v>
      </c>
      <c r="BQ372">
        <v>12</v>
      </c>
      <c r="BR372" s="27">
        <v>0.39</v>
      </c>
      <c r="BS372">
        <v>12</v>
      </c>
      <c r="BU372">
        <v>0</v>
      </c>
      <c r="BV372">
        <v>0</v>
      </c>
      <c r="BY372">
        <v>0</v>
      </c>
      <c r="BZ372" s="9">
        <v>2270.4</v>
      </c>
      <c r="CA372">
        <v>-76.14</v>
      </c>
      <c r="CB372">
        <v>-23.45</v>
      </c>
      <c r="CC372">
        <v>-99.59</v>
      </c>
      <c r="CE372" s="11">
        <v>2203.2181504250766</v>
      </c>
      <c r="CF372" s="11">
        <v>-77.245051573411132</v>
      </c>
      <c r="CG372" s="11">
        <v>-22.785628159968223</v>
      </c>
      <c r="CH372" s="11">
        <v>-100.03067973337936</v>
      </c>
      <c r="CI372" s="11">
        <v>-4710.8018495749202</v>
      </c>
      <c r="CJ372" s="11">
        <v>-4592.0513656293615</v>
      </c>
      <c r="CK372" s="11">
        <v>-9302.8532152042826</v>
      </c>
      <c r="CM372" s="11">
        <f ca="1"/>
        <v>1</v>
      </c>
      <c r="CN372">
        <v>1</v>
      </c>
      <c r="CO372">
        <v>0.17</v>
      </c>
      <c r="CP372" s="9">
        <v>4035.91</v>
      </c>
      <c r="CQ372">
        <v>397.32</v>
      </c>
      <c r="CR372" s="9">
        <v>4035.91</v>
      </c>
      <c r="CS372" s="9">
        <v>2271.6799999999998</v>
      </c>
      <c r="CT372">
        <v>71.58</v>
      </c>
      <c r="CU372">
        <v>17.190000000000001</v>
      </c>
      <c r="CV372">
        <v>30.95</v>
      </c>
      <c r="CW372">
        <v>13.14</v>
      </c>
      <c r="CX372">
        <v>40.630000000000003</v>
      </c>
      <c r="CY372">
        <v>4.05</v>
      </c>
      <c r="DA372">
        <v>-0.41832617300000002</v>
      </c>
      <c r="DB372">
        <v>0.56498862699999997</v>
      </c>
      <c r="DC372">
        <v>-0.41832617300000002</v>
      </c>
      <c r="FO372">
        <v>1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0.175178897</v>
      </c>
      <c r="FZ372">
        <v>7.4028100000000001E-3</v>
      </c>
      <c r="GA372">
        <v>0</v>
      </c>
      <c r="GB372">
        <v>0</v>
      </c>
      <c r="GC372">
        <v>1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0.175178897</v>
      </c>
      <c r="GZ372">
        <v>7.4028100000000001E-3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267</v>
      </c>
      <c r="J373">
        <v>118</v>
      </c>
      <c r="K373">
        <v>349</v>
      </c>
      <c r="L373">
        <v>202901</v>
      </c>
      <c r="M373">
        <v>24</v>
      </c>
      <c r="N373">
        <v>1</v>
      </c>
      <c r="O373">
        <v>0</v>
      </c>
      <c r="P373">
        <v>4004.962818</v>
      </c>
      <c r="Q373">
        <v>30.947416830000002</v>
      </c>
      <c r="R373">
        <v>40.325469759999997</v>
      </c>
      <c r="S373">
        <v>0</v>
      </c>
      <c r="T373">
        <v>0</v>
      </c>
      <c r="U373">
        <v>0.11990000000000001</v>
      </c>
      <c r="V373">
        <v>120</v>
      </c>
      <c r="W373">
        <v>24</v>
      </c>
      <c r="X373">
        <v>95</v>
      </c>
      <c r="Y373">
        <v>740.5</v>
      </c>
      <c r="Z373">
        <v>11525</v>
      </c>
      <c r="AA373">
        <v>0.39479392600000002</v>
      </c>
      <c r="AB373">
        <v>100.0306693</v>
      </c>
      <c r="AC373">
        <v>0</v>
      </c>
      <c r="AD373">
        <v>1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4004.962818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268</v>
      </c>
      <c r="BG373">
        <v>0</v>
      </c>
      <c r="BH373">
        <v>202901</v>
      </c>
      <c r="BI373">
        <v>349</v>
      </c>
      <c r="BJ373">
        <v>95</v>
      </c>
      <c r="BK373">
        <v>4004.962818</v>
      </c>
      <c r="BL373">
        <v>-100.0306693</v>
      </c>
      <c r="BM373">
        <v>0.11990000000000001</v>
      </c>
      <c r="BN373">
        <v>120</v>
      </c>
      <c r="BO373">
        <v>24</v>
      </c>
      <c r="BP373">
        <v>740.5</v>
      </c>
      <c r="BQ373">
        <v>12</v>
      </c>
      <c r="BR373" s="27">
        <v>0.39</v>
      </c>
      <c r="BS373">
        <v>1</v>
      </c>
      <c r="BU373">
        <v>0</v>
      </c>
      <c r="BV373">
        <v>0</v>
      </c>
      <c r="BY373">
        <v>0</v>
      </c>
      <c r="BZ373" s="9">
        <v>2193.5</v>
      </c>
      <c r="CA373">
        <v>-76.900000000000006</v>
      </c>
      <c r="CB373">
        <v>-22.69</v>
      </c>
      <c r="CC373">
        <v>-99.59</v>
      </c>
      <c r="CE373" s="11">
        <v>2125.2012920446946</v>
      </c>
      <c r="CF373" s="11">
        <v>-78.016858380382132</v>
      </c>
      <c r="CG373" s="11">
        <v>-22.013821352997223</v>
      </c>
      <c r="CH373" s="11">
        <v>-100.03067973337936</v>
      </c>
      <c r="CI373" s="11">
        <v>-4788.8187079553027</v>
      </c>
      <c r="CJ373" s="11">
        <v>-4614.0651869823587</v>
      </c>
      <c r="CK373" s="11">
        <v>-9402.8838949376623</v>
      </c>
      <c r="CM373" s="11">
        <f ca="1"/>
        <v>1</v>
      </c>
      <c r="CN373">
        <v>1</v>
      </c>
      <c r="CO373">
        <v>0.17</v>
      </c>
      <c r="CP373" s="9">
        <v>4004.96</v>
      </c>
      <c r="CQ373">
        <v>376.72</v>
      </c>
      <c r="CR373" s="9">
        <v>4004.96</v>
      </c>
      <c r="CS373" s="9">
        <v>2194.64</v>
      </c>
      <c r="CT373">
        <v>71.27</v>
      </c>
      <c r="CU373">
        <v>16.899999999999999</v>
      </c>
      <c r="CV373">
        <v>30.95</v>
      </c>
      <c r="CW373">
        <v>13.05</v>
      </c>
      <c r="CX373">
        <v>40.33</v>
      </c>
      <c r="CY373">
        <v>3.85</v>
      </c>
      <c r="DA373">
        <v>-0.76065852700000003</v>
      </c>
      <c r="DB373">
        <v>0.56606114900000004</v>
      </c>
      <c r="DC373">
        <v>-0.76065852700000003</v>
      </c>
      <c r="FO373">
        <v>1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-0.16715345700000001</v>
      </c>
      <c r="FZ373">
        <v>8.4753320000000004E-3</v>
      </c>
      <c r="GA373">
        <v>0</v>
      </c>
      <c r="GB373">
        <v>0</v>
      </c>
      <c r="GC373">
        <v>1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-0.16715345700000001</v>
      </c>
      <c r="GZ373">
        <v>8.4753320000000004E-3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267</v>
      </c>
      <c r="J374">
        <v>118</v>
      </c>
      <c r="K374">
        <v>350</v>
      </c>
      <c r="L374">
        <v>202902</v>
      </c>
      <c r="M374">
        <v>23</v>
      </c>
      <c r="N374">
        <v>1</v>
      </c>
      <c r="O374">
        <v>0</v>
      </c>
      <c r="P374">
        <v>3974.0154010000001</v>
      </c>
      <c r="Q374">
        <v>30.947416830000002</v>
      </c>
      <c r="R374">
        <v>40.016253489999997</v>
      </c>
      <c r="S374">
        <v>0</v>
      </c>
      <c r="T374">
        <v>0</v>
      </c>
      <c r="U374">
        <v>0.11990000000000001</v>
      </c>
      <c r="V374">
        <v>120</v>
      </c>
      <c r="W374">
        <v>23</v>
      </c>
      <c r="X374">
        <v>96</v>
      </c>
      <c r="Y374">
        <v>740.5</v>
      </c>
      <c r="Z374">
        <v>11525</v>
      </c>
      <c r="AA374">
        <v>0.39479392600000002</v>
      </c>
      <c r="AB374">
        <v>100.0306693</v>
      </c>
      <c r="AC374">
        <v>0</v>
      </c>
      <c r="AD374">
        <v>1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3974.0154010000001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268</v>
      </c>
      <c r="BG374">
        <v>0</v>
      </c>
      <c r="BH374">
        <v>202902</v>
      </c>
      <c r="BI374">
        <v>350</v>
      </c>
      <c r="BJ374">
        <v>96</v>
      </c>
      <c r="BK374">
        <v>3974.0154010000001</v>
      </c>
      <c r="BL374">
        <v>-100.0306693</v>
      </c>
      <c r="BM374">
        <v>0.11990000000000001</v>
      </c>
      <c r="BN374">
        <v>120</v>
      </c>
      <c r="BO374">
        <v>23</v>
      </c>
      <c r="BP374">
        <v>740.5</v>
      </c>
      <c r="BQ374">
        <v>12</v>
      </c>
      <c r="BR374" s="27">
        <v>0.39</v>
      </c>
      <c r="BS374">
        <v>2</v>
      </c>
      <c r="BU374">
        <v>0</v>
      </c>
      <c r="BV374">
        <v>0</v>
      </c>
      <c r="BY374">
        <v>0</v>
      </c>
      <c r="BZ374" s="9">
        <v>2115.8200000000002</v>
      </c>
      <c r="CA374">
        <v>-77.67</v>
      </c>
      <c r="CB374">
        <v>-21.92</v>
      </c>
      <c r="CC374">
        <v>-99.59</v>
      </c>
      <c r="CE374" s="11">
        <v>2046.404915220995</v>
      </c>
      <c r="CF374" s="11">
        <v>-78.796376823699461</v>
      </c>
      <c r="CG374" s="11">
        <v>-21.234302909679904</v>
      </c>
      <c r="CH374" s="11">
        <v>-100.03067973337937</v>
      </c>
      <c r="CI374" s="11">
        <v>-4867.6150847790022</v>
      </c>
      <c r="CJ374" s="11">
        <v>-4635.2994898920388</v>
      </c>
      <c r="CK374" s="11">
        <v>-9502.9145746710401</v>
      </c>
      <c r="CM374" s="11">
        <f ca="1"/>
        <v>1</v>
      </c>
      <c r="CN374">
        <v>1</v>
      </c>
      <c r="CO374">
        <v>0.17</v>
      </c>
      <c r="CP374" s="9">
        <v>3974.02</v>
      </c>
      <c r="CQ374">
        <v>356.77</v>
      </c>
      <c r="CR374" s="9">
        <v>3974.02</v>
      </c>
      <c r="CS374" s="9">
        <v>2116.91</v>
      </c>
      <c r="CT374">
        <v>70.959999999999994</v>
      </c>
      <c r="CU374">
        <v>16.600000000000001</v>
      </c>
      <c r="CV374">
        <v>30.95</v>
      </c>
      <c r="CW374">
        <v>12.94</v>
      </c>
      <c r="CX374">
        <v>40.020000000000003</v>
      </c>
      <c r="CY374">
        <v>3.65</v>
      </c>
      <c r="DA374">
        <v>-0.71185211000000004</v>
      </c>
      <c r="DB374">
        <v>0.566371438</v>
      </c>
      <c r="DC374">
        <v>-0.71185211000000004</v>
      </c>
      <c r="FO374">
        <v>1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-0.11834704</v>
      </c>
      <c r="FZ374">
        <v>8.7856219999999999E-3</v>
      </c>
      <c r="GA374">
        <v>0</v>
      </c>
      <c r="GB374">
        <v>0</v>
      </c>
      <c r="GC374">
        <v>1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-0.11834704</v>
      </c>
      <c r="GZ374">
        <v>8.7856219999999999E-3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267</v>
      </c>
      <c r="J375">
        <v>118</v>
      </c>
      <c r="K375">
        <v>351</v>
      </c>
      <c r="L375">
        <v>202903</v>
      </c>
      <c r="M375">
        <v>22</v>
      </c>
      <c r="N375">
        <v>1</v>
      </c>
      <c r="O375">
        <v>0</v>
      </c>
      <c r="P375">
        <v>3943.0679839999998</v>
      </c>
      <c r="Q375">
        <v>30.947416830000002</v>
      </c>
      <c r="R375">
        <v>39.707037210000003</v>
      </c>
      <c r="S375">
        <v>0</v>
      </c>
      <c r="T375">
        <v>0</v>
      </c>
      <c r="U375">
        <v>0.11990000000000001</v>
      </c>
      <c r="V375">
        <v>120</v>
      </c>
      <c r="W375">
        <v>22</v>
      </c>
      <c r="X375">
        <v>97</v>
      </c>
      <c r="Y375">
        <v>740.5</v>
      </c>
      <c r="Z375">
        <v>11525</v>
      </c>
      <c r="AA375">
        <v>0.39479392600000002</v>
      </c>
      <c r="AB375">
        <v>100.0306693</v>
      </c>
      <c r="AC375">
        <v>0</v>
      </c>
      <c r="AD375">
        <v>1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3943.0679839999998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268</v>
      </c>
      <c r="BG375">
        <v>0</v>
      </c>
      <c r="BH375">
        <v>202903</v>
      </c>
      <c r="BI375">
        <v>351</v>
      </c>
      <c r="BJ375">
        <v>97</v>
      </c>
      <c r="BK375">
        <v>3943.0679839999998</v>
      </c>
      <c r="BL375">
        <v>-100.0306693</v>
      </c>
      <c r="BM375">
        <v>0.11990000000000001</v>
      </c>
      <c r="BN375">
        <v>120</v>
      </c>
      <c r="BO375">
        <v>22</v>
      </c>
      <c r="BP375">
        <v>740.5</v>
      </c>
      <c r="BQ375">
        <v>12</v>
      </c>
      <c r="BR375" s="27">
        <v>0.39</v>
      </c>
      <c r="BS375">
        <v>3</v>
      </c>
      <c r="BU375">
        <v>0</v>
      </c>
      <c r="BV375">
        <v>0</v>
      </c>
      <c r="BY375">
        <v>0</v>
      </c>
      <c r="BZ375" s="9">
        <v>2037.38</v>
      </c>
      <c r="CA375">
        <v>-78.45</v>
      </c>
      <c r="CB375">
        <v>-21.14</v>
      </c>
      <c r="CC375">
        <v>-99.59</v>
      </c>
      <c r="CE375" s="11">
        <v>1966.8212312655321</v>
      </c>
      <c r="CF375" s="11">
        <v>-79.583683955462917</v>
      </c>
      <c r="CG375" s="11">
        <v>-20.446995777916442</v>
      </c>
      <c r="CH375" s="11">
        <v>-100.03067973337936</v>
      </c>
      <c r="CI375" s="11">
        <v>-4947.1987687344654</v>
      </c>
      <c r="CJ375" s="11">
        <v>-4655.7464856699553</v>
      </c>
      <c r="CK375" s="11">
        <v>-9602.9452544044198</v>
      </c>
      <c r="CM375" s="11">
        <f ca="1"/>
        <v>1</v>
      </c>
      <c r="CN375">
        <v>1</v>
      </c>
      <c r="CO375">
        <v>0.17</v>
      </c>
      <c r="CP375" s="9">
        <v>3943.07</v>
      </c>
      <c r="CQ375">
        <v>337.14</v>
      </c>
      <c r="CR375" s="9">
        <v>3943.07</v>
      </c>
      <c r="CS375" s="9">
        <v>2038.3</v>
      </c>
      <c r="CT375">
        <v>70.650000000000006</v>
      </c>
      <c r="CU375">
        <v>16.29</v>
      </c>
      <c r="CV375">
        <v>30.95</v>
      </c>
      <c r="CW375">
        <v>12.83</v>
      </c>
      <c r="CX375">
        <v>39.71</v>
      </c>
      <c r="CY375">
        <v>3.46</v>
      </c>
      <c r="DA375">
        <v>-0.60462933100000005</v>
      </c>
      <c r="DB375">
        <v>0.56871213499999995</v>
      </c>
      <c r="DC375">
        <v>-0.60462933100000005</v>
      </c>
      <c r="FO375">
        <v>1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-1.1124261E-2</v>
      </c>
      <c r="FZ375">
        <v>1.1126319000000001E-2</v>
      </c>
      <c r="GA375">
        <v>0</v>
      </c>
      <c r="GB375">
        <v>0</v>
      </c>
      <c r="GC375">
        <v>1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-1.1124261E-2</v>
      </c>
      <c r="GZ375">
        <v>1.1126319000000001E-2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267</v>
      </c>
      <c r="J376">
        <v>118</v>
      </c>
      <c r="K376">
        <v>352</v>
      </c>
      <c r="L376">
        <v>202904</v>
      </c>
      <c r="M376">
        <v>21</v>
      </c>
      <c r="N376">
        <v>1</v>
      </c>
      <c r="O376">
        <v>0</v>
      </c>
      <c r="P376">
        <v>3912.1205669999999</v>
      </c>
      <c r="Q376">
        <v>30.947416830000002</v>
      </c>
      <c r="R376">
        <v>39.397820940000003</v>
      </c>
      <c r="S376">
        <v>0</v>
      </c>
      <c r="T376">
        <v>0</v>
      </c>
      <c r="U376">
        <v>0.11990000000000001</v>
      </c>
      <c r="V376">
        <v>120</v>
      </c>
      <c r="W376">
        <v>21</v>
      </c>
      <c r="X376">
        <v>98</v>
      </c>
      <c r="Y376">
        <v>740.5</v>
      </c>
      <c r="Z376">
        <v>11525</v>
      </c>
      <c r="AA376">
        <v>0.39479392600000002</v>
      </c>
      <c r="AB376">
        <v>100.0306693</v>
      </c>
      <c r="AC376">
        <v>0</v>
      </c>
      <c r="AD376">
        <v>1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3912.1205669999999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268</v>
      </c>
      <c r="BG376">
        <v>0</v>
      </c>
      <c r="BH376">
        <v>202904</v>
      </c>
      <c r="BI376">
        <v>352</v>
      </c>
      <c r="BJ376">
        <v>98</v>
      </c>
      <c r="BK376">
        <v>3912.1205669999999</v>
      </c>
      <c r="BL376">
        <v>-100.0306693</v>
      </c>
      <c r="BM376">
        <v>0.11990000000000001</v>
      </c>
      <c r="BN376">
        <v>120</v>
      </c>
      <c r="BO376">
        <v>21</v>
      </c>
      <c r="BP376">
        <v>740.5</v>
      </c>
      <c r="BQ376">
        <v>12</v>
      </c>
      <c r="BR376" s="27">
        <v>0.39</v>
      </c>
      <c r="BS376">
        <v>4</v>
      </c>
      <c r="BU376">
        <v>0</v>
      </c>
      <c r="BV376">
        <v>0</v>
      </c>
      <c r="BY376">
        <v>0</v>
      </c>
      <c r="BZ376" s="9">
        <v>1958.14</v>
      </c>
      <c r="CA376">
        <v>-79.23</v>
      </c>
      <c r="CB376">
        <v>-20.36</v>
      </c>
      <c r="CC376">
        <v>-99.59</v>
      </c>
      <c r="CE376" s="11">
        <v>1886.4423736678809</v>
      </c>
      <c r="CF376" s="11">
        <v>-80.378857597651248</v>
      </c>
      <c r="CG376" s="11">
        <v>-19.651822135728107</v>
      </c>
      <c r="CH376" s="11">
        <v>-100.03067973337936</v>
      </c>
      <c r="CI376" s="11">
        <v>-5027.5776263321168</v>
      </c>
      <c r="CJ376" s="11">
        <v>-4675.3983078056835</v>
      </c>
      <c r="CK376" s="11">
        <v>-9702.9759341377976</v>
      </c>
      <c r="CM376" s="11">
        <f ca="1"/>
        <v>1</v>
      </c>
      <c r="CN376">
        <v>1</v>
      </c>
      <c r="CO376">
        <v>0.16</v>
      </c>
      <c r="CP376" s="9">
        <v>3912.12</v>
      </c>
      <c r="CQ376">
        <v>318.29000000000002</v>
      </c>
      <c r="CR376" s="9">
        <v>3912.12</v>
      </c>
      <c r="CS376" s="9">
        <v>1959.05</v>
      </c>
      <c r="CT376">
        <v>70.349999999999994</v>
      </c>
      <c r="CU376">
        <v>16.010000000000002</v>
      </c>
      <c r="CV376">
        <v>30.95</v>
      </c>
      <c r="CW376">
        <v>12.74</v>
      </c>
      <c r="CX376">
        <v>39.4</v>
      </c>
      <c r="CY376">
        <v>3.27</v>
      </c>
      <c r="DA376">
        <v>-0.771840313</v>
      </c>
      <c r="DB376">
        <v>0.56649557800000006</v>
      </c>
      <c r="DC376">
        <v>-0.771840313</v>
      </c>
      <c r="FO376">
        <v>1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-0.178335243</v>
      </c>
      <c r="FZ376">
        <v>8.9097610000000004E-3</v>
      </c>
      <c r="GA376">
        <v>0</v>
      </c>
      <c r="GB376">
        <v>0</v>
      </c>
      <c r="GC376">
        <v>1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-0.178335243</v>
      </c>
      <c r="GZ376">
        <v>8.9097610000000004E-3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267</v>
      </c>
      <c r="J377">
        <v>118</v>
      </c>
      <c r="K377">
        <v>353</v>
      </c>
      <c r="L377">
        <v>202905</v>
      </c>
      <c r="M377">
        <v>20</v>
      </c>
      <c r="N377">
        <v>1</v>
      </c>
      <c r="O377">
        <v>0</v>
      </c>
      <c r="P377">
        <v>3881.1731500000001</v>
      </c>
      <c r="Q377">
        <v>30.947416830000002</v>
      </c>
      <c r="R377">
        <v>39.088604670000002</v>
      </c>
      <c r="S377">
        <v>0</v>
      </c>
      <c r="T377">
        <v>0</v>
      </c>
      <c r="U377">
        <v>0.11990000000000001</v>
      </c>
      <c r="V377">
        <v>120</v>
      </c>
      <c r="W377">
        <v>20</v>
      </c>
      <c r="X377">
        <v>99</v>
      </c>
      <c r="Y377">
        <v>740.5</v>
      </c>
      <c r="Z377">
        <v>11525</v>
      </c>
      <c r="AA377">
        <v>0.39479392600000002</v>
      </c>
      <c r="AB377">
        <v>100.0306693</v>
      </c>
      <c r="AC377">
        <v>0</v>
      </c>
      <c r="AD377">
        <v>1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3881.1731500000001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268</v>
      </c>
      <c r="BG377">
        <v>0</v>
      </c>
      <c r="BH377">
        <v>202905</v>
      </c>
      <c r="BI377">
        <v>353</v>
      </c>
      <c r="BJ377">
        <v>99</v>
      </c>
      <c r="BK377">
        <v>3881.1731500000001</v>
      </c>
      <c r="BL377">
        <v>-100.0306693</v>
      </c>
      <c r="BM377">
        <v>0.11990000000000001</v>
      </c>
      <c r="BN377">
        <v>120</v>
      </c>
      <c r="BO377">
        <v>20</v>
      </c>
      <c r="BP377">
        <v>740.5</v>
      </c>
      <c r="BQ377">
        <v>12</v>
      </c>
      <c r="BR377" s="27">
        <v>0.39</v>
      </c>
      <c r="BS377">
        <v>5</v>
      </c>
      <c r="BU377">
        <v>0</v>
      </c>
      <c r="BV377">
        <v>0</v>
      </c>
      <c r="BY377">
        <v>0</v>
      </c>
      <c r="BZ377" s="9">
        <v>1878.12</v>
      </c>
      <c r="CA377">
        <v>-80.02</v>
      </c>
      <c r="CB377">
        <v>-19.57</v>
      </c>
      <c r="CC377">
        <v>-99.59</v>
      </c>
      <c r="CE377" s="11">
        <v>1805.2603973180665</v>
      </c>
      <c r="CF377" s="11">
        <v>-81.181976349814448</v>
      </c>
      <c r="CG377" s="11">
        <v>-18.84870338356491</v>
      </c>
      <c r="CH377" s="11">
        <v>-100.03067973337936</v>
      </c>
      <c r="CI377" s="11">
        <v>-5108.759602681931</v>
      </c>
      <c r="CJ377" s="11">
        <v>-4694.247011189248</v>
      </c>
      <c r="CK377" s="11">
        <v>-9803.0066138711773</v>
      </c>
      <c r="CM377" s="11">
        <f ca="1"/>
        <v>1</v>
      </c>
      <c r="CN377">
        <v>1</v>
      </c>
      <c r="CO377">
        <v>0.16</v>
      </c>
      <c r="CP377" s="9">
        <v>3881.17</v>
      </c>
      <c r="CQ377">
        <v>299.89</v>
      </c>
      <c r="CR377" s="9">
        <v>3881.17</v>
      </c>
      <c r="CS377" s="9">
        <v>1879.06</v>
      </c>
      <c r="CT377">
        <v>70.040000000000006</v>
      </c>
      <c r="CU377">
        <v>15.72</v>
      </c>
      <c r="CV377">
        <v>30.95</v>
      </c>
      <c r="CW377">
        <v>12.63</v>
      </c>
      <c r="CX377">
        <v>39.090000000000003</v>
      </c>
      <c r="CY377">
        <v>3.09</v>
      </c>
      <c r="DA377">
        <v>-0.63180751999999996</v>
      </c>
      <c r="DB377">
        <v>0.56570681499999997</v>
      </c>
      <c r="DC377">
        <v>-0.63180751999999996</v>
      </c>
      <c r="FO377">
        <v>1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-3.8302450000000002E-2</v>
      </c>
      <c r="FZ377">
        <v>8.1209990000000003E-3</v>
      </c>
      <c r="GA377">
        <v>0</v>
      </c>
      <c r="GB377">
        <v>0</v>
      </c>
      <c r="GC377">
        <v>1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-3.8302450000000002E-2</v>
      </c>
      <c r="GZ377">
        <v>8.1209990000000003E-3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267</v>
      </c>
      <c r="J378">
        <v>118</v>
      </c>
      <c r="K378">
        <v>354</v>
      </c>
      <c r="L378">
        <v>202906</v>
      </c>
      <c r="M378">
        <v>19</v>
      </c>
      <c r="N378">
        <v>1</v>
      </c>
      <c r="O378">
        <v>0</v>
      </c>
      <c r="P378">
        <v>3850.2257340000001</v>
      </c>
      <c r="Q378">
        <v>30.947416830000002</v>
      </c>
      <c r="R378">
        <v>38.779388390000001</v>
      </c>
      <c r="S378">
        <v>0</v>
      </c>
      <c r="T378">
        <v>0</v>
      </c>
      <c r="U378">
        <v>0.11990000000000001</v>
      </c>
      <c r="V378">
        <v>120</v>
      </c>
      <c r="W378">
        <v>19</v>
      </c>
      <c r="X378">
        <v>100</v>
      </c>
      <c r="Y378">
        <v>740.5</v>
      </c>
      <c r="Z378">
        <v>11525</v>
      </c>
      <c r="AA378">
        <v>0.39479392600000002</v>
      </c>
      <c r="AB378">
        <v>100.0306693</v>
      </c>
      <c r="AC378">
        <v>0</v>
      </c>
      <c r="AD378">
        <v>1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3850.2257340000001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268</v>
      </c>
      <c r="BG378">
        <v>0</v>
      </c>
      <c r="BH378">
        <v>202906</v>
      </c>
      <c r="BI378">
        <v>354</v>
      </c>
      <c r="BJ378">
        <v>100</v>
      </c>
      <c r="BK378">
        <v>3850.2257340000001</v>
      </c>
      <c r="BL378">
        <v>-100.0306693</v>
      </c>
      <c r="BM378">
        <v>0.11990000000000001</v>
      </c>
      <c r="BN378">
        <v>120</v>
      </c>
      <c r="BO378">
        <v>19</v>
      </c>
      <c r="BP378">
        <v>740.5</v>
      </c>
      <c r="BQ378">
        <v>12</v>
      </c>
      <c r="BR378" s="27">
        <v>0.39</v>
      </c>
      <c r="BS378">
        <v>6</v>
      </c>
      <c r="BU378">
        <v>0</v>
      </c>
      <c r="BV378">
        <v>0</v>
      </c>
      <c r="BY378">
        <v>0</v>
      </c>
      <c r="BZ378" s="9">
        <v>1797.3</v>
      </c>
      <c r="CA378">
        <v>-80.819999999999993</v>
      </c>
      <c r="CB378">
        <v>-18.77</v>
      </c>
      <c r="CC378">
        <v>-99.59</v>
      </c>
      <c r="CE378" s="11">
        <v>1723.2672777212235</v>
      </c>
      <c r="CF378" s="11">
        <v>-81.993119596843016</v>
      </c>
      <c r="CG378" s="11">
        <v>-18.037560136536346</v>
      </c>
      <c r="CH378" s="11">
        <v>-100.03067973337936</v>
      </c>
      <c r="CI378" s="11">
        <v>-5190.7527222787739</v>
      </c>
      <c r="CJ378" s="11">
        <v>-4712.2845713257848</v>
      </c>
      <c r="CK378" s="11">
        <v>-9903.0372936045569</v>
      </c>
      <c r="CM378" s="11">
        <f ca="1"/>
        <v>1</v>
      </c>
      <c r="CN378">
        <v>1</v>
      </c>
      <c r="CO378">
        <v>0.16</v>
      </c>
      <c r="CP378" s="9">
        <v>3850.23</v>
      </c>
      <c r="CQ378">
        <v>281.85000000000002</v>
      </c>
      <c r="CR378" s="9">
        <v>3850.23</v>
      </c>
      <c r="CS378" s="9">
        <v>1798.22</v>
      </c>
      <c r="CT378">
        <v>69.73</v>
      </c>
      <c r="CU378">
        <v>15.44</v>
      </c>
      <c r="CV378">
        <v>30.95</v>
      </c>
      <c r="CW378">
        <v>12.53</v>
      </c>
      <c r="CX378">
        <v>38.78</v>
      </c>
      <c r="CY378">
        <v>2.91</v>
      </c>
      <c r="DA378">
        <v>-0.61560336000000004</v>
      </c>
      <c r="DB378">
        <v>0.56537293399999999</v>
      </c>
      <c r="DC378">
        <v>-0.61560336000000004</v>
      </c>
      <c r="FO378">
        <v>1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-2.209829E-2</v>
      </c>
      <c r="FZ378">
        <v>7.787118E-3</v>
      </c>
      <c r="GA378">
        <v>0</v>
      </c>
      <c r="GB378">
        <v>0</v>
      </c>
      <c r="GC378">
        <v>1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-2.209829E-2</v>
      </c>
      <c r="GZ378">
        <v>7.787118E-3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267</v>
      </c>
      <c r="J379">
        <v>118</v>
      </c>
      <c r="K379">
        <v>355</v>
      </c>
      <c r="L379">
        <v>202907</v>
      </c>
      <c r="M379">
        <v>18</v>
      </c>
      <c r="N379">
        <v>1</v>
      </c>
      <c r="O379">
        <v>0</v>
      </c>
      <c r="P379">
        <v>3819.2783169999998</v>
      </c>
      <c r="Q379">
        <v>30.947416830000002</v>
      </c>
      <c r="R379">
        <v>38.470172120000001</v>
      </c>
      <c r="S379">
        <v>0</v>
      </c>
      <c r="T379">
        <v>0</v>
      </c>
      <c r="U379">
        <v>0.11990000000000001</v>
      </c>
      <c r="V379">
        <v>120</v>
      </c>
      <c r="W379">
        <v>18</v>
      </c>
      <c r="X379">
        <v>101</v>
      </c>
      <c r="Y379">
        <v>740.5</v>
      </c>
      <c r="Z379">
        <v>11525</v>
      </c>
      <c r="AA379">
        <v>0.39479392600000002</v>
      </c>
      <c r="AB379">
        <v>100.0306693</v>
      </c>
      <c r="AC379">
        <v>0</v>
      </c>
      <c r="AD379">
        <v>1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3819.2783169999998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268</v>
      </c>
      <c r="BG379">
        <v>0</v>
      </c>
      <c r="BH379">
        <v>202907</v>
      </c>
      <c r="BI379">
        <v>355</v>
      </c>
      <c r="BJ379">
        <v>101</v>
      </c>
      <c r="BK379">
        <v>3819.2783169999998</v>
      </c>
      <c r="BL379">
        <v>-100.0306693</v>
      </c>
      <c r="BM379">
        <v>0.11990000000000001</v>
      </c>
      <c r="BN379">
        <v>120</v>
      </c>
      <c r="BO379">
        <v>18</v>
      </c>
      <c r="BP379">
        <v>740.5</v>
      </c>
      <c r="BQ379">
        <v>12</v>
      </c>
      <c r="BR379" s="27">
        <v>0.39</v>
      </c>
      <c r="BS379">
        <v>7</v>
      </c>
      <c r="BU379">
        <v>0</v>
      </c>
      <c r="BV379">
        <v>0</v>
      </c>
      <c r="BY379">
        <v>0</v>
      </c>
      <c r="BZ379" s="9">
        <v>1715.66</v>
      </c>
      <c r="CA379">
        <v>-81.63</v>
      </c>
      <c r="CB379">
        <v>-17.96</v>
      </c>
      <c r="CC379">
        <v>-99.59</v>
      </c>
      <c r="CE379" s="11">
        <v>1640.4549102044086</v>
      </c>
      <c r="CF379" s="11">
        <v>-82.812367516814803</v>
      </c>
      <c r="CG379" s="11">
        <v>-17.218312216564556</v>
      </c>
      <c r="CH379" s="11">
        <v>-100.03067973337936</v>
      </c>
      <c r="CI379" s="11">
        <v>-5273.5650897955884</v>
      </c>
      <c r="CJ379" s="11">
        <v>-4729.5028835423491</v>
      </c>
      <c r="CK379" s="11">
        <v>-10003.067973337937</v>
      </c>
      <c r="CM379" s="11">
        <f ca="1"/>
        <v>1</v>
      </c>
      <c r="CN379">
        <v>1</v>
      </c>
      <c r="CO379">
        <v>0.15</v>
      </c>
      <c r="CP379" s="9">
        <v>3819.28</v>
      </c>
      <c r="CQ379">
        <v>264.33999999999997</v>
      </c>
      <c r="CR379" s="9">
        <v>3819.28</v>
      </c>
      <c r="CS379" s="9">
        <v>1716.69</v>
      </c>
      <c r="CT379">
        <v>69.42</v>
      </c>
      <c r="CU379">
        <v>15.16</v>
      </c>
      <c r="CV379">
        <v>30.95</v>
      </c>
      <c r="CW379">
        <v>12.42</v>
      </c>
      <c r="CX379">
        <v>38.47</v>
      </c>
      <c r="CY379">
        <v>2.73</v>
      </c>
      <c r="DA379">
        <v>-0.58734581500000005</v>
      </c>
      <c r="DB379">
        <v>0.56597050199999999</v>
      </c>
      <c r="DC379">
        <v>-0.58734581500000005</v>
      </c>
      <c r="FO379">
        <v>1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6.1592549999999998E-3</v>
      </c>
      <c r="FZ379">
        <v>8.3846849999999994E-3</v>
      </c>
      <c r="GA379">
        <v>0</v>
      </c>
      <c r="GB379">
        <v>0</v>
      </c>
      <c r="GC379">
        <v>1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6.1592549999999998E-3</v>
      </c>
      <c r="GZ379">
        <v>8.3846849999999994E-3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267</v>
      </c>
      <c r="J380">
        <v>118</v>
      </c>
      <c r="K380">
        <v>356</v>
      </c>
      <c r="L380">
        <v>202908</v>
      </c>
      <c r="M380">
        <v>17</v>
      </c>
      <c r="N380">
        <v>1</v>
      </c>
      <c r="O380">
        <v>0</v>
      </c>
      <c r="P380">
        <v>3788.3308999999999</v>
      </c>
      <c r="Q380">
        <v>30.947416830000002</v>
      </c>
      <c r="R380">
        <v>38.160955850000001</v>
      </c>
      <c r="S380">
        <v>0</v>
      </c>
      <c r="T380">
        <v>0</v>
      </c>
      <c r="U380">
        <v>0.11990000000000001</v>
      </c>
      <c r="V380">
        <v>120</v>
      </c>
      <c r="W380">
        <v>17</v>
      </c>
      <c r="X380">
        <v>102</v>
      </c>
      <c r="Y380">
        <v>740.5</v>
      </c>
      <c r="Z380">
        <v>11525</v>
      </c>
      <c r="AA380">
        <v>0.39479392600000002</v>
      </c>
      <c r="AB380">
        <v>100.0306693</v>
      </c>
      <c r="AC380">
        <v>0</v>
      </c>
      <c r="AD380">
        <v>1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3788.3308999999999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268</v>
      </c>
      <c r="BG380">
        <v>0</v>
      </c>
      <c r="BH380">
        <v>202908</v>
      </c>
      <c r="BI380">
        <v>356</v>
      </c>
      <c r="BJ380">
        <v>102</v>
      </c>
      <c r="BK380">
        <v>3788.3308999999999</v>
      </c>
      <c r="BL380">
        <v>-100.0306693</v>
      </c>
      <c r="BM380">
        <v>0.11990000000000001</v>
      </c>
      <c r="BN380">
        <v>120</v>
      </c>
      <c r="BO380">
        <v>17</v>
      </c>
      <c r="BP380">
        <v>740.5</v>
      </c>
      <c r="BQ380">
        <v>12</v>
      </c>
      <c r="BR380" s="27">
        <v>0.39</v>
      </c>
      <c r="BS380">
        <v>8</v>
      </c>
      <c r="BU380">
        <v>0</v>
      </c>
      <c r="BV380">
        <v>0</v>
      </c>
      <c r="BY380">
        <v>0</v>
      </c>
      <c r="BZ380" s="9">
        <v>1633.22</v>
      </c>
      <c r="CA380">
        <v>-82.45</v>
      </c>
      <c r="CB380">
        <v>-17.14</v>
      </c>
      <c r="CC380">
        <v>-99.59</v>
      </c>
      <c r="CE380" s="11">
        <v>1556.8151091154882</v>
      </c>
      <c r="CF380" s="11">
        <v>-83.639801088920308</v>
      </c>
      <c r="CG380" s="11">
        <v>-16.390878644459047</v>
      </c>
      <c r="CH380" s="11">
        <v>-100.03067973337936</v>
      </c>
      <c r="CI380" s="11">
        <v>-5357.204890884509</v>
      </c>
      <c r="CJ380" s="11">
        <v>-4745.8937621868081</v>
      </c>
      <c r="CK380" s="11">
        <v>-10103.098653071316</v>
      </c>
      <c r="CM380" s="11">
        <f ca="1"/>
        <v>1</v>
      </c>
      <c r="CN380">
        <v>1</v>
      </c>
      <c r="CO380">
        <v>0.15</v>
      </c>
      <c r="CP380" s="9">
        <v>3788.33</v>
      </c>
      <c r="CQ380">
        <v>247.15</v>
      </c>
      <c r="CR380" s="9">
        <v>3788.33</v>
      </c>
      <c r="CS380" s="9">
        <v>1634.29</v>
      </c>
      <c r="CT380">
        <v>69.11</v>
      </c>
      <c r="CU380">
        <v>14.89</v>
      </c>
      <c r="CV380">
        <v>30.95</v>
      </c>
      <c r="CW380">
        <v>12.32</v>
      </c>
      <c r="CX380">
        <v>38.159999999999997</v>
      </c>
      <c r="CY380">
        <v>2.56</v>
      </c>
      <c r="DA380">
        <v>-0.59542207800000002</v>
      </c>
      <c r="DB380">
        <v>0.56738502899999999</v>
      </c>
      <c r="DC380">
        <v>-0.59542207800000002</v>
      </c>
      <c r="FO380">
        <v>1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-1.917008E-3</v>
      </c>
      <c r="FZ380">
        <v>9.7992119999999999E-3</v>
      </c>
      <c r="GA380">
        <v>0</v>
      </c>
      <c r="GB380">
        <v>0</v>
      </c>
      <c r="GC380">
        <v>1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-1.917008E-3</v>
      </c>
      <c r="GZ380">
        <v>9.7992119999999999E-3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267</v>
      </c>
      <c r="J381">
        <v>118</v>
      </c>
      <c r="K381">
        <v>357</v>
      </c>
      <c r="L381">
        <v>202909</v>
      </c>
      <c r="M381">
        <v>16</v>
      </c>
      <c r="N381">
        <v>1</v>
      </c>
      <c r="O381">
        <v>0</v>
      </c>
      <c r="P381">
        <v>3757.3834830000001</v>
      </c>
      <c r="Q381">
        <v>30.947416830000002</v>
      </c>
      <c r="R381">
        <v>37.851739569999999</v>
      </c>
      <c r="S381">
        <v>0</v>
      </c>
      <c r="T381">
        <v>0</v>
      </c>
      <c r="U381">
        <v>0.11990000000000001</v>
      </c>
      <c r="V381">
        <v>120</v>
      </c>
      <c r="W381">
        <v>16</v>
      </c>
      <c r="X381">
        <v>103</v>
      </c>
      <c r="Y381">
        <v>740.5</v>
      </c>
      <c r="Z381">
        <v>11525</v>
      </c>
      <c r="AA381">
        <v>0.39479392600000002</v>
      </c>
      <c r="AB381">
        <v>100.0306693</v>
      </c>
      <c r="AC381">
        <v>0</v>
      </c>
      <c r="AD381">
        <v>1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3757.3834830000001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268</v>
      </c>
      <c r="BG381">
        <v>0</v>
      </c>
      <c r="BH381">
        <v>202909</v>
      </c>
      <c r="BI381">
        <v>357</v>
      </c>
      <c r="BJ381">
        <v>103</v>
      </c>
      <c r="BK381">
        <v>3757.3834830000001</v>
      </c>
      <c r="BL381">
        <v>-100.0306693</v>
      </c>
      <c r="BM381">
        <v>0.11990000000000001</v>
      </c>
      <c r="BN381">
        <v>120</v>
      </c>
      <c r="BO381">
        <v>16</v>
      </c>
      <c r="BP381">
        <v>740.5</v>
      </c>
      <c r="BQ381">
        <v>12</v>
      </c>
      <c r="BR381" s="27">
        <v>0.39</v>
      </c>
      <c r="BS381">
        <v>9</v>
      </c>
      <c r="BU381">
        <v>0</v>
      </c>
      <c r="BV381">
        <v>0</v>
      </c>
      <c r="BY381">
        <v>0</v>
      </c>
      <c r="BZ381" s="9">
        <v>1549.95</v>
      </c>
      <c r="CA381">
        <v>-83.27</v>
      </c>
      <c r="CB381">
        <v>-16.32</v>
      </c>
      <c r="CC381">
        <v>-99.59</v>
      </c>
      <c r="CE381" s="11">
        <v>1472.3396070140211</v>
      </c>
      <c r="CF381" s="11">
        <v>-84.4755021014671</v>
      </c>
      <c r="CG381" s="11">
        <v>-15.555177631912253</v>
      </c>
      <c r="CH381" s="11">
        <v>-100.03067973337936</v>
      </c>
      <c r="CI381" s="11">
        <v>-5441.6803929859761</v>
      </c>
      <c r="CJ381" s="11">
        <v>-4761.4489398187206</v>
      </c>
      <c r="CK381" s="11">
        <v>-10203.129332804696</v>
      </c>
      <c r="CM381" s="11">
        <f ca="1"/>
        <v>1</v>
      </c>
      <c r="CN381">
        <v>1</v>
      </c>
      <c r="CO381">
        <v>0.15</v>
      </c>
      <c r="CP381" s="9">
        <v>3757.38</v>
      </c>
      <c r="CQ381">
        <v>230.35</v>
      </c>
      <c r="CR381" s="9">
        <v>3757.38</v>
      </c>
      <c r="CS381" s="9">
        <v>1551.1</v>
      </c>
      <c r="CT381">
        <v>68.8</v>
      </c>
      <c r="CU381">
        <v>14.61</v>
      </c>
      <c r="CV381">
        <v>30.95</v>
      </c>
      <c r="CW381">
        <v>12.22</v>
      </c>
      <c r="CX381">
        <v>37.85</v>
      </c>
      <c r="CY381">
        <v>2.39</v>
      </c>
      <c r="DA381">
        <v>-0.47844349899999999</v>
      </c>
      <c r="DB381">
        <v>0.56650617700000006</v>
      </c>
      <c r="DC381">
        <v>-0.47844349899999999</v>
      </c>
      <c r="FO381">
        <v>1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0.115061571</v>
      </c>
      <c r="FZ381">
        <v>8.9203600000000004E-3</v>
      </c>
      <c r="GA381">
        <v>0</v>
      </c>
      <c r="GB381">
        <v>0</v>
      </c>
      <c r="GC381">
        <v>1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0.115061571</v>
      </c>
      <c r="GZ381">
        <v>8.9203600000000004E-3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267</v>
      </c>
      <c r="J382">
        <v>118</v>
      </c>
      <c r="K382">
        <v>358</v>
      </c>
      <c r="L382">
        <v>202910</v>
      </c>
      <c r="M382">
        <v>15</v>
      </c>
      <c r="N382">
        <v>1</v>
      </c>
      <c r="O382">
        <v>0</v>
      </c>
      <c r="P382">
        <v>3726.4360660000002</v>
      </c>
      <c r="Q382">
        <v>30.947416830000002</v>
      </c>
      <c r="R382">
        <v>37.542523299999999</v>
      </c>
      <c r="S382">
        <v>0</v>
      </c>
      <c r="T382">
        <v>0</v>
      </c>
      <c r="U382">
        <v>0.11990000000000001</v>
      </c>
      <c r="V382">
        <v>120</v>
      </c>
      <c r="W382">
        <v>15</v>
      </c>
      <c r="X382">
        <v>104</v>
      </c>
      <c r="Y382">
        <v>740.5</v>
      </c>
      <c r="Z382">
        <v>11525</v>
      </c>
      <c r="AA382">
        <v>0.39479392600000002</v>
      </c>
      <c r="AB382">
        <v>100.0306693</v>
      </c>
      <c r="AC382">
        <v>0</v>
      </c>
      <c r="AD382">
        <v>1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3726.4360660000002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268</v>
      </c>
      <c r="BG382">
        <v>0</v>
      </c>
      <c r="BH382">
        <v>202910</v>
      </c>
      <c r="BI382">
        <v>358</v>
      </c>
      <c r="BJ382">
        <v>104</v>
      </c>
      <c r="BK382">
        <v>3726.4360660000002</v>
      </c>
      <c r="BL382">
        <v>-100.0306693</v>
      </c>
      <c r="BM382">
        <v>0.11990000000000001</v>
      </c>
      <c r="BN382">
        <v>120</v>
      </c>
      <c r="BO382">
        <v>15</v>
      </c>
      <c r="BP382">
        <v>740.5</v>
      </c>
      <c r="BQ382">
        <v>12</v>
      </c>
      <c r="BR382" s="27">
        <v>0.39</v>
      </c>
      <c r="BS382">
        <v>10</v>
      </c>
      <c r="BU382">
        <v>0</v>
      </c>
      <c r="BV382">
        <v>0</v>
      </c>
      <c r="BY382">
        <v>0</v>
      </c>
      <c r="BZ382" s="9">
        <v>1465.84</v>
      </c>
      <c r="CA382">
        <v>-84.1</v>
      </c>
      <c r="CB382">
        <v>-15.49</v>
      </c>
      <c r="CC382">
        <v>-99.59</v>
      </c>
      <c r="CE382" s="11">
        <v>1387.0200538540569</v>
      </c>
      <c r="CF382" s="11">
        <v>-85.319553159964272</v>
      </c>
      <c r="CG382" s="11">
        <v>-14.711126573415093</v>
      </c>
      <c r="CH382" s="11">
        <v>-100.03067973337937</v>
      </c>
      <c r="CI382" s="11">
        <v>-5526.9999461459402</v>
      </c>
      <c r="CJ382" s="11">
        <v>-4776.1600663921354</v>
      </c>
      <c r="CK382" s="11">
        <v>-10303.160012538076</v>
      </c>
      <c r="CM382" s="11">
        <f ca="1"/>
        <v>1</v>
      </c>
      <c r="CN382">
        <v>1</v>
      </c>
      <c r="CO382">
        <v>0.15</v>
      </c>
      <c r="CP382" s="9">
        <v>3726.44</v>
      </c>
      <c r="CQ382">
        <v>213.94</v>
      </c>
      <c r="CR382" s="9">
        <v>3726.44</v>
      </c>
      <c r="CS382" s="9">
        <v>1467.11</v>
      </c>
      <c r="CT382">
        <v>68.489999999999995</v>
      </c>
      <c r="CU382">
        <v>14.34</v>
      </c>
      <c r="CV382">
        <v>30.95</v>
      </c>
      <c r="CW382">
        <v>12.11</v>
      </c>
      <c r="CX382">
        <v>37.54</v>
      </c>
      <c r="CY382">
        <v>2.23</v>
      </c>
      <c r="DA382">
        <v>-0.41482479500000002</v>
      </c>
      <c r="DB382">
        <v>0.56662318</v>
      </c>
      <c r="DC382">
        <v>-0.41482479500000002</v>
      </c>
      <c r="FO382">
        <v>1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0.178680275</v>
      </c>
      <c r="FZ382">
        <v>9.0373629999999996E-3</v>
      </c>
      <c r="GA382">
        <v>0</v>
      </c>
      <c r="GB382">
        <v>0</v>
      </c>
      <c r="GC382">
        <v>1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0.178680275</v>
      </c>
      <c r="GZ382">
        <v>9.0373629999999996E-3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267</v>
      </c>
      <c r="J383">
        <v>118</v>
      </c>
      <c r="K383">
        <v>359</v>
      </c>
      <c r="L383">
        <v>202911</v>
      </c>
      <c r="M383">
        <v>14</v>
      </c>
      <c r="N383">
        <v>1</v>
      </c>
      <c r="O383">
        <v>0</v>
      </c>
      <c r="P383">
        <v>3695.4886489999999</v>
      </c>
      <c r="Q383">
        <v>30.947416830000002</v>
      </c>
      <c r="R383">
        <v>37.233307029999999</v>
      </c>
      <c r="S383">
        <v>0</v>
      </c>
      <c r="T383">
        <v>0</v>
      </c>
      <c r="U383">
        <v>0.11990000000000001</v>
      </c>
      <c r="V383">
        <v>120</v>
      </c>
      <c r="W383">
        <v>14</v>
      </c>
      <c r="X383">
        <v>105</v>
      </c>
      <c r="Y383">
        <v>740.5</v>
      </c>
      <c r="Z383">
        <v>11525</v>
      </c>
      <c r="AA383">
        <v>0.39479392600000002</v>
      </c>
      <c r="AB383">
        <v>100.0306693</v>
      </c>
      <c r="AC383">
        <v>0</v>
      </c>
      <c r="AD383">
        <v>1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3695.4886489999999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268</v>
      </c>
      <c r="BG383">
        <v>0</v>
      </c>
      <c r="BH383">
        <v>202911</v>
      </c>
      <c r="BI383">
        <v>359</v>
      </c>
      <c r="BJ383">
        <v>105</v>
      </c>
      <c r="BK383">
        <v>3695.4886489999999</v>
      </c>
      <c r="BL383">
        <v>-100.0306693</v>
      </c>
      <c r="BM383">
        <v>0.11990000000000001</v>
      </c>
      <c r="BN383">
        <v>120</v>
      </c>
      <c r="BO383">
        <v>14</v>
      </c>
      <c r="BP383">
        <v>740.5</v>
      </c>
      <c r="BQ383">
        <v>12</v>
      </c>
      <c r="BR383" s="27">
        <v>0.39</v>
      </c>
      <c r="BS383">
        <v>11</v>
      </c>
      <c r="BU383">
        <v>0</v>
      </c>
      <c r="BV383">
        <v>0</v>
      </c>
      <c r="BY383">
        <v>0</v>
      </c>
      <c r="BZ383" s="9">
        <v>1380.9</v>
      </c>
      <c r="CA383">
        <v>-84.94</v>
      </c>
      <c r="CB383">
        <v>-14.65</v>
      </c>
      <c r="CC383">
        <v>-99.59</v>
      </c>
      <c r="CE383" s="11">
        <v>1300.8480161587693</v>
      </c>
      <c r="CF383" s="11">
        <v>-86.172037695287571</v>
      </c>
      <c r="CG383" s="11">
        <v>-13.858642038091784</v>
      </c>
      <c r="CH383" s="11">
        <v>-100.03067973337936</v>
      </c>
      <c r="CI383" s="11">
        <v>-5613.1719838412273</v>
      </c>
      <c r="CJ383" s="11">
        <v>-4790.018708430227</v>
      </c>
      <c r="CK383" s="11">
        <v>-10403.190692271455</v>
      </c>
      <c r="CM383" s="11">
        <f ca="1"/>
        <v>1</v>
      </c>
      <c r="CN383">
        <v>1</v>
      </c>
      <c r="CO383">
        <v>0.14000000000000001</v>
      </c>
      <c r="CP383" s="9">
        <v>3695.49</v>
      </c>
      <c r="CQ383">
        <v>197.93</v>
      </c>
      <c r="CR383" s="9">
        <v>3695.49</v>
      </c>
      <c r="CS383" s="9">
        <v>1382.24</v>
      </c>
      <c r="CT383">
        <v>68.180000000000007</v>
      </c>
      <c r="CU383">
        <v>14.08</v>
      </c>
      <c r="CV383">
        <v>30.95</v>
      </c>
      <c r="CW383">
        <v>12.01</v>
      </c>
      <c r="CX383">
        <v>37.229999999999997</v>
      </c>
      <c r="CY383">
        <v>2.0699999999999998</v>
      </c>
      <c r="DA383">
        <v>-0.60158197400000002</v>
      </c>
      <c r="DB383">
        <v>0.56532465300000001</v>
      </c>
      <c r="DC383">
        <v>-0.60158197400000002</v>
      </c>
      <c r="FO383">
        <v>1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-8.0769039999999993E-3</v>
      </c>
      <c r="FZ383">
        <v>7.7388370000000001E-3</v>
      </c>
      <c r="GA383">
        <v>0</v>
      </c>
      <c r="GB383">
        <v>0</v>
      </c>
      <c r="GC383">
        <v>1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-8.0769039999999993E-3</v>
      </c>
      <c r="GZ383">
        <v>7.7388370000000001E-3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267</v>
      </c>
      <c r="J384">
        <v>118</v>
      </c>
      <c r="K384">
        <v>360</v>
      </c>
      <c r="L384">
        <v>202912</v>
      </c>
      <c r="M384">
        <v>13</v>
      </c>
      <c r="N384">
        <v>1</v>
      </c>
      <c r="O384">
        <v>0</v>
      </c>
      <c r="P384">
        <v>3664.5412329999999</v>
      </c>
      <c r="Q384">
        <v>30.947416830000002</v>
      </c>
      <c r="R384">
        <v>36.924090749999998</v>
      </c>
      <c r="S384">
        <v>0</v>
      </c>
      <c r="T384">
        <v>0</v>
      </c>
      <c r="U384">
        <v>0.11990000000000001</v>
      </c>
      <c r="V384">
        <v>120</v>
      </c>
      <c r="W384">
        <v>13</v>
      </c>
      <c r="X384">
        <v>106</v>
      </c>
      <c r="Y384">
        <v>740.5</v>
      </c>
      <c r="Z384">
        <v>11525</v>
      </c>
      <c r="AA384">
        <v>0.39479392600000002</v>
      </c>
      <c r="AB384">
        <v>100.0306693</v>
      </c>
      <c r="AC384">
        <v>0</v>
      </c>
      <c r="AD384">
        <v>1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3664.5412329999999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268</v>
      </c>
      <c r="BG384">
        <v>0</v>
      </c>
      <c r="BH384">
        <v>202912</v>
      </c>
      <c r="BI384">
        <v>360</v>
      </c>
      <c r="BJ384">
        <v>106</v>
      </c>
      <c r="BK384">
        <v>3664.5412329999999</v>
      </c>
      <c r="BL384">
        <v>-100.0306693</v>
      </c>
      <c r="BM384">
        <v>0.11990000000000001</v>
      </c>
      <c r="BN384">
        <v>120</v>
      </c>
      <c r="BO384">
        <v>13</v>
      </c>
      <c r="BP384">
        <v>740.5</v>
      </c>
      <c r="BQ384">
        <v>12</v>
      </c>
      <c r="BR384" s="27">
        <v>0.39</v>
      </c>
      <c r="BS384">
        <v>12</v>
      </c>
      <c r="BU384">
        <v>0</v>
      </c>
      <c r="BV384">
        <v>0</v>
      </c>
      <c r="BY384">
        <v>0</v>
      </c>
      <c r="BZ384" s="9">
        <v>1295.1099999999999</v>
      </c>
      <c r="CA384">
        <v>-85.79</v>
      </c>
      <c r="CB384">
        <v>-13.8</v>
      </c>
      <c r="CC384">
        <v>-99.59</v>
      </c>
      <c r="CE384" s="11">
        <v>1213.8149761868428</v>
      </c>
      <c r="CF384" s="11">
        <v>-87.033039971926328</v>
      </c>
      <c r="CG384" s="11">
        <v>-12.997639761453035</v>
      </c>
      <c r="CH384" s="11">
        <v>-100.03067973337936</v>
      </c>
      <c r="CI384" s="11">
        <v>-5700.2050238131533</v>
      </c>
      <c r="CJ384" s="11">
        <v>-4803.0163481916798</v>
      </c>
      <c r="CK384" s="11">
        <v>-10503.221372004835</v>
      </c>
      <c r="CM384" s="11">
        <f ca="1"/>
        <v>1</v>
      </c>
      <c r="CN384">
        <v>1</v>
      </c>
      <c r="CO384">
        <v>0.14000000000000001</v>
      </c>
      <c r="CP384" s="9">
        <v>3664.54</v>
      </c>
      <c r="CQ384">
        <v>182.23</v>
      </c>
      <c r="CR384" s="9">
        <v>3664.54</v>
      </c>
      <c r="CS384" s="9">
        <v>1296.49</v>
      </c>
      <c r="CT384">
        <v>67.87</v>
      </c>
      <c r="CU384">
        <v>13.82</v>
      </c>
      <c r="CV384">
        <v>30.95</v>
      </c>
      <c r="CW384">
        <v>11.9</v>
      </c>
      <c r="CX384">
        <v>36.92</v>
      </c>
      <c r="CY384">
        <v>1.91</v>
      </c>
      <c r="DA384">
        <v>-0.41832617300000002</v>
      </c>
      <c r="DB384">
        <v>0.56498862699999997</v>
      </c>
      <c r="DC384">
        <v>-0.41832617300000002</v>
      </c>
      <c r="FO384">
        <v>1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0.175178897</v>
      </c>
      <c r="FZ384">
        <v>7.4028100000000001E-3</v>
      </c>
      <c r="GA384">
        <v>0</v>
      </c>
      <c r="GB384">
        <v>0</v>
      </c>
      <c r="GC384">
        <v>1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0.175178897</v>
      </c>
      <c r="GZ384">
        <v>7.4028100000000001E-3</v>
      </c>
      <c r="HA384">
        <v>0</v>
      </c>
      <c r="HB384">
        <v>0</v>
      </c>
      <c r="HC384">
        <v>0</v>
      </c>
      <c r="HD384">
        <v>1</v>
      </c>
    </row>
    <row r="385" spans="9:212">
      <c r="I385" t="s">
        <v>267</v>
      </c>
      <c r="J385">
        <v>118</v>
      </c>
      <c r="K385">
        <v>361</v>
      </c>
      <c r="L385">
        <v>203001</v>
      </c>
      <c r="M385">
        <v>12</v>
      </c>
      <c r="N385">
        <v>1</v>
      </c>
      <c r="O385">
        <v>0</v>
      </c>
      <c r="P385">
        <v>3633.5938160000001</v>
      </c>
      <c r="Q385">
        <v>30.947416830000002</v>
      </c>
      <c r="R385">
        <v>36.614874479999997</v>
      </c>
      <c r="S385">
        <v>0</v>
      </c>
      <c r="T385">
        <v>0</v>
      </c>
      <c r="U385">
        <v>0.11990000000000001</v>
      </c>
      <c r="V385">
        <v>120</v>
      </c>
      <c r="W385">
        <v>12</v>
      </c>
      <c r="X385">
        <v>107</v>
      </c>
      <c r="Y385">
        <v>740.5</v>
      </c>
      <c r="Z385">
        <v>11525</v>
      </c>
      <c r="AA385">
        <v>0.39479392600000002</v>
      </c>
      <c r="AB385">
        <v>100.0306693</v>
      </c>
      <c r="AC385">
        <v>0</v>
      </c>
      <c r="AD385">
        <v>1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3633.5938160000001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268</v>
      </c>
      <c r="BG385">
        <v>0</v>
      </c>
      <c r="BH385">
        <v>203001</v>
      </c>
      <c r="BI385">
        <v>361</v>
      </c>
      <c r="BJ385">
        <v>107</v>
      </c>
      <c r="BK385">
        <v>3633.5938160000001</v>
      </c>
      <c r="BL385">
        <v>-100.0306693</v>
      </c>
      <c r="BM385">
        <v>0.11990000000000001</v>
      </c>
      <c r="BN385">
        <v>120</v>
      </c>
      <c r="BO385">
        <v>12</v>
      </c>
      <c r="BP385">
        <v>740.5</v>
      </c>
      <c r="BQ385">
        <v>12</v>
      </c>
      <c r="BR385" s="27">
        <v>0.39</v>
      </c>
      <c r="BS385">
        <v>1</v>
      </c>
      <c r="BU385">
        <v>0</v>
      </c>
      <c r="BV385">
        <v>0</v>
      </c>
      <c r="BY385">
        <v>0</v>
      </c>
      <c r="BZ385" s="9">
        <v>1208.46</v>
      </c>
      <c r="CA385">
        <v>-86.65</v>
      </c>
      <c r="CB385">
        <v>-12.94</v>
      </c>
      <c r="CC385">
        <v>-99.59</v>
      </c>
      <c r="CE385" s="11">
        <v>1125.9123310905304</v>
      </c>
      <c r="CF385" s="11">
        <v>-87.902645096312483</v>
      </c>
      <c r="CG385" s="11">
        <v>-12.12803463706687</v>
      </c>
      <c r="CH385" s="11">
        <v>-100.03067973337936</v>
      </c>
      <c r="CI385" s="11">
        <v>-5788.1076689094662</v>
      </c>
      <c r="CJ385" s="11">
        <v>-4815.1443828287465</v>
      </c>
      <c r="CK385" s="11">
        <v>-10603.252051738215</v>
      </c>
      <c r="CM385" s="11">
        <f ca="1"/>
        <v>1</v>
      </c>
      <c r="CN385">
        <v>1</v>
      </c>
      <c r="CO385">
        <v>0.14000000000000001</v>
      </c>
      <c r="CP385" s="9">
        <v>3633.59</v>
      </c>
      <c r="CQ385">
        <v>166.87</v>
      </c>
      <c r="CR385" s="9">
        <v>3633.59</v>
      </c>
      <c r="CS385" s="9">
        <v>1209.69</v>
      </c>
      <c r="CT385">
        <v>67.56</v>
      </c>
      <c r="CU385">
        <v>13.58</v>
      </c>
      <c r="CV385">
        <v>30.95</v>
      </c>
      <c r="CW385">
        <v>11.82</v>
      </c>
      <c r="CX385">
        <v>36.61</v>
      </c>
      <c r="CY385">
        <v>1.77</v>
      </c>
      <c r="DA385">
        <v>-0.76065852700000003</v>
      </c>
      <c r="DB385">
        <v>0.56606114900000004</v>
      </c>
      <c r="DC385">
        <v>-0.76065852700000003</v>
      </c>
      <c r="FO385">
        <v>1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-0.16715345700000001</v>
      </c>
      <c r="FZ385">
        <v>8.4753320000000004E-3</v>
      </c>
      <c r="GA385">
        <v>0</v>
      </c>
      <c r="GB385">
        <v>0</v>
      </c>
      <c r="GC385">
        <v>1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-0.16715345700000001</v>
      </c>
      <c r="GZ385">
        <v>8.4753320000000004E-3</v>
      </c>
      <c r="HA385">
        <v>0</v>
      </c>
      <c r="HB385">
        <v>0</v>
      </c>
      <c r="HC385">
        <v>0</v>
      </c>
      <c r="HD385">
        <v>1</v>
      </c>
    </row>
    <row r="386" spans="9:212">
      <c r="I386" t="s">
        <v>267</v>
      </c>
      <c r="J386">
        <v>118</v>
      </c>
      <c r="K386">
        <v>362</v>
      </c>
      <c r="L386">
        <v>203002</v>
      </c>
      <c r="M386">
        <v>11</v>
      </c>
      <c r="N386">
        <v>1</v>
      </c>
      <c r="O386">
        <v>0</v>
      </c>
      <c r="P386">
        <v>3602.6463990000002</v>
      </c>
      <c r="Q386">
        <v>30.947416830000002</v>
      </c>
      <c r="R386">
        <v>36.305658209999997</v>
      </c>
      <c r="S386">
        <v>0</v>
      </c>
      <c r="T386">
        <v>0</v>
      </c>
      <c r="U386">
        <v>0.11990000000000001</v>
      </c>
      <c r="V386">
        <v>120</v>
      </c>
      <c r="W386">
        <v>11</v>
      </c>
      <c r="X386">
        <v>108</v>
      </c>
      <c r="Y386">
        <v>740.5</v>
      </c>
      <c r="Z386">
        <v>11525</v>
      </c>
      <c r="AA386">
        <v>0.39479392600000002</v>
      </c>
      <c r="AB386">
        <v>100.0306693</v>
      </c>
      <c r="AC386">
        <v>0</v>
      </c>
      <c r="AD386">
        <v>1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3602.6463990000002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268</v>
      </c>
      <c r="BG386">
        <v>0</v>
      </c>
      <c r="BH386">
        <v>203002</v>
      </c>
      <c r="BI386">
        <v>362</v>
      </c>
      <c r="BJ386">
        <v>108</v>
      </c>
      <c r="BK386">
        <v>3602.6463990000002</v>
      </c>
      <c r="BL386">
        <v>-100.0306693</v>
      </c>
      <c r="BM386">
        <v>0.11990000000000001</v>
      </c>
      <c r="BN386">
        <v>120</v>
      </c>
      <c r="BO386">
        <v>11</v>
      </c>
      <c r="BP386">
        <v>740.5</v>
      </c>
      <c r="BQ386">
        <v>12</v>
      </c>
      <c r="BR386" s="27">
        <v>0.39</v>
      </c>
      <c r="BS386">
        <v>2</v>
      </c>
      <c r="BU386">
        <v>0</v>
      </c>
      <c r="BV386">
        <v>0</v>
      </c>
      <c r="BY386">
        <v>0</v>
      </c>
      <c r="BZ386" s="9">
        <v>1120.94</v>
      </c>
      <c r="CA386">
        <v>-87.51</v>
      </c>
      <c r="CB386">
        <v>-12.07</v>
      </c>
      <c r="CC386">
        <v>-99.59</v>
      </c>
      <c r="CE386" s="11">
        <v>1037.1313920652972</v>
      </c>
      <c r="CF386" s="11">
        <v>-88.780939025233138</v>
      </c>
      <c r="CG386" s="11">
        <v>-11.249740708146216</v>
      </c>
      <c r="CH386" s="11">
        <v>-100.03067973337936</v>
      </c>
      <c r="CI386" s="11">
        <v>-5876.8886079346994</v>
      </c>
      <c r="CJ386" s="11">
        <v>-4826.3941235368929</v>
      </c>
      <c r="CK386" s="11">
        <v>-10703.282731471594</v>
      </c>
      <c r="CM386" s="11">
        <f ca="1"/>
        <v>1</v>
      </c>
      <c r="CN386">
        <v>1</v>
      </c>
      <c r="CO386">
        <v>0.14000000000000001</v>
      </c>
      <c r="CP386" s="9">
        <v>3602.65</v>
      </c>
      <c r="CQ386">
        <v>151.97999999999999</v>
      </c>
      <c r="CR386" s="9">
        <v>3602.65</v>
      </c>
      <c r="CS386" s="9">
        <v>1122.0999999999999</v>
      </c>
      <c r="CT386">
        <v>67.25</v>
      </c>
      <c r="CU386">
        <v>13.34</v>
      </c>
      <c r="CV386">
        <v>30.95</v>
      </c>
      <c r="CW386">
        <v>11.72</v>
      </c>
      <c r="CX386">
        <v>36.31</v>
      </c>
      <c r="CY386">
        <v>1.62</v>
      </c>
      <c r="DA386">
        <v>-0.71185211000000004</v>
      </c>
      <c r="DB386">
        <v>0.566371438</v>
      </c>
      <c r="DC386">
        <v>-0.71185211000000004</v>
      </c>
      <c r="FO386">
        <v>1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-0.11834704</v>
      </c>
      <c r="FZ386">
        <v>8.7856219999999999E-3</v>
      </c>
      <c r="GA386">
        <v>0</v>
      </c>
      <c r="GB386">
        <v>0</v>
      </c>
      <c r="GC386">
        <v>1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-0.11834704</v>
      </c>
      <c r="GZ386">
        <v>8.7856219999999999E-3</v>
      </c>
      <c r="HA386">
        <v>0</v>
      </c>
      <c r="HB386">
        <v>0</v>
      </c>
      <c r="HC386">
        <v>0</v>
      </c>
      <c r="HD386">
        <v>1</v>
      </c>
    </row>
    <row r="387" spans="9:212">
      <c r="I387" t="s">
        <v>267</v>
      </c>
      <c r="J387">
        <v>118</v>
      </c>
      <c r="K387">
        <v>363</v>
      </c>
      <c r="L387">
        <v>203003</v>
      </c>
      <c r="M387">
        <v>10</v>
      </c>
      <c r="N387">
        <v>1</v>
      </c>
      <c r="O387">
        <v>0</v>
      </c>
      <c r="P387">
        <v>3571.6989819999999</v>
      </c>
      <c r="Q387">
        <v>30.947416830000002</v>
      </c>
      <c r="R387">
        <v>35.996441939999997</v>
      </c>
      <c r="S387">
        <v>0</v>
      </c>
      <c r="T387">
        <v>0</v>
      </c>
      <c r="U387">
        <v>0.11990000000000001</v>
      </c>
      <c r="V387">
        <v>120</v>
      </c>
      <c r="W387">
        <v>10</v>
      </c>
      <c r="X387">
        <v>109</v>
      </c>
      <c r="Y387">
        <v>740.5</v>
      </c>
      <c r="Z387">
        <v>11525</v>
      </c>
      <c r="AA387">
        <v>0.39479392600000002</v>
      </c>
      <c r="AB387">
        <v>100.0306693</v>
      </c>
      <c r="AC387">
        <v>0</v>
      </c>
      <c r="AD387">
        <v>1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3571.6989819999999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F387" t="s">
        <v>268</v>
      </c>
      <c r="BG387">
        <v>0</v>
      </c>
      <c r="BH387">
        <v>203003</v>
      </c>
      <c r="BI387">
        <v>363</v>
      </c>
      <c r="BJ387">
        <v>109</v>
      </c>
      <c r="BK387">
        <v>3571.6989819999999</v>
      </c>
      <c r="BL387">
        <v>-100.0306693</v>
      </c>
      <c r="BM387">
        <v>0.11990000000000001</v>
      </c>
      <c r="BN387">
        <v>120</v>
      </c>
      <c r="BO387">
        <v>10</v>
      </c>
      <c r="BP387">
        <v>740.5</v>
      </c>
      <c r="BQ387">
        <v>12</v>
      </c>
      <c r="BR387" s="27">
        <v>0.39</v>
      </c>
      <c r="BS387">
        <v>3</v>
      </c>
      <c r="BU387">
        <v>0</v>
      </c>
      <c r="BV387">
        <v>0</v>
      </c>
      <c r="BY387">
        <v>0</v>
      </c>
      <c r="BZ387" s="9">
        <v>1032.56</v>
      </c>
      <c r="CA387">
        <v>-88.39</v>
      </c>
      <c r="CB387">
        <v>-11.2</v>
      </c>
      <c r="CC387">
        <v>-99.59</v>
      </c>
      <c r="CE387" s="11">
        <v>947.46338349097027</v>
      </c>
      <c r="CF387" s="11">
        <v>-89.668008574326933</v>
      </c>
      <c r="CG387" s="11">
        <v>-10.362671159052427</v>
      </c>
      <c r="CH387" s="11">
        <v>-100.03067973337936</v>
      </c>
      <c r="CI387" s="11">
        <v>-5966.5566165090268</v>
      </c>
      <c r="CJ387" s="11">
        <v>-4836.7567946959452</v>
      </c>
      <c r="CK387" s="11">
        <v>-10803.313411204974</v>
      </c>
      <c r="CM387" s="11">
        <f ca="1"/>
        <v>1</v>
      </c>
      <c r="CN387">
        <v>1</v>
      </c>
      <c r="CO387">
        <v>0.13</v>
      </c>
      <c r="CP387" s="9">
        <v>3571.7</v>
      </c>
      <c r="CQ387">
        <v>137.38</v>
      </c>
      <c r="CR387" s="9">
        <v>3571.7</v>
      </c>
      <c r="CS387" s="9">
        <v>1033.53</v>
      </c>
      <c r="CT387">
        <v>66.94</v>
      </c>
      <c r="CU387">
        <v>13.09</v>
      </c>
      <c r="CV387">
        <v>30.95</v>
      </c>
      <c r="CW387">
        <v>11.62</v>
      </c>
      <c r="CX387">
        <v>36</v>
      </c>
      <c r="CY387">
        <v>1.47</v>
      </c>
      <c r="DA387">
        <v>-0.60462933100000005</v>
      </c>
      <c r="DB387">
        <v>0.56871213499999995</v>
      </c>
      <c r="DC387">
        <v>-0.60462933100000005</v>
      </c>
      <c r="FO387">
        <v>1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-1.1124261E-2</v>
      </c>
      <c r="FZ387">
        <v>1.1126319000000001E-2</v>
      </c>
      <c r="GA387">
        <v>0</v>
      </c>
      <c r="GB387">
        <v>0</v>
      </c>
      <c r="GC387">
        <v>1</v>
      </c>
      <c r="GD387">
        <v>1</v>
      </c>
      <c r="GK387">
        <v>0</v>
      </c>
      <c r="GL387">
        <v>0</v>
      </c>
      <c r="GM387">
        <v>0</v>
      </c>
      <c r="GN387">
        <v>1</v>
      </c>
      <c r="GO387">
        <v>0</v>
      </c>
      <c r="GP387">
        <v>1</v>
      </c>
      <c r="GQ387">
        <v>0</v>
      </c>
      <c r="GR387">
        <v>0</v>
      </c>
      <c r="GS387">
        <v>0</v>
      </c>
      <c r="GT387">
        <v>0</v>
      </c>
      <c r="GU387">
        <v>1</v>
      </c>
      <c r="GV387">
        <v>0</v>
      </c>
      <c r="GW387">
        <v>0</v>
      </c>
      <c r="GY387">
        <v>-1.1124261E-2</v>
      </c>
      <c r="GZ387">
        <v>1.1126319000000001E-2</v>
      </c>
      <c r="HA387">
        <v>0</v>
      </c>
      <c r="HB387">
        <v>0</v>
      </c>
      <c r="HC387">
        <v>0</v>
      </c>
      <c r="HD387">
        <v>1</v>
      </c>
    </row>
    <row r="388" spans="9:212">
      <c r="I388" t="s">
        <v>267</v>
      </c>
      <c r="J388">
        <v>118</v>
      </c>
      <c r="K388">
        <v>364</v>
      </c>
      <c r="L388">
        <v>203004</v>
      </c>
      <c r="M388">
        <v>9</v>
      </c>
      <c r="N388">
        <v>1</v>
      </c>
      <c r="O388">
        <v>0</v>
      </c>
      <c r="P388">
        <v>3540.751565</v>
      </c>
      <c r="Q388">
        <v>30.947416830000002</v>
      </c>
      <c r="R388">
        <v>35.687225660000003</v>
      </c>
      <c r="S388">
        <v>0</v>
      </c>
      <c r="T388">
        <v>0</v>
      </c>
      <c r="U388">
        <v>0.11990000000000001</v>
      </c>
      <c r="V388">
        <v>120</v>
      </c>
      <c r="W388">
        <v>9</v>
      </c>
      <c r="X388">
        <v>110</v>
      </c>
      <c r="Y388">
        <v>740.5</v>
      </c>
      <c r="Z388">
        <v>11525</v>
      </c>
      <c r="AA388">
        <v>0.39479392600000002</v>
      </c>
      <c r="AB388">
        <v>100.0306693</v>
      </c>
      <c r="AC388">
        <v>0</v>
      </c>
      <c r="AD388">
        <v>1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3540.751565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F388" t="s">
        <v>268</v>
      </c>
      <c r="BG388">
        <v>0</v>
      </c>
      <c r="BH388">
        <v>203004</v>
      </c>
      <c r="BI388">
        <v>364</v>
      </c>
      <c r="BJ388">
        <v>110</v>
      </c>
      <c r="BK388">
        <v>3540.751565</v>
      </c>
      <c r="BL388">
        <v>-100.0306693</v>
      </c>
      <c r="BM388">
        <v>0.11990000000000001</v>
      </c>
      <c r="BN388">
        <v>120</v>
      </c>
      <c r="BO388">
        <v>9</v>
      </c>
      <c r="BP388">
        <v>740.5</v>
      </c>
      <c r="BQ388">
        <v>12</v>
      </c>
      <c r="BR388" s="27">
        <v>0.39</v>
      </c>
      <c r="BS388">
        <v>4</v>
      </c>
      <c r="BU388">
        <v>0</v>
      </c>
      <c r="BV388">
        <v>0</v>
      </c>
      <c r="BY388">
        <v>0</v>
      </c>
      <c r="BZ388">
        <v>943.28</v>
      </c>
      <c r="CA388">
        <v>-89.27</v>
      </c>
      <c r="CB388">
        <v>-10.32</v>
      </c>
      <c r="CC388">
        <v>-99.59</v>
      </c>
      <c r="CE388" s="11">
        <v>856.89944206430482</v>
      </c>
      <c r="CF388" s="11">
        <v>-90.563941426665409</v>
      </c>
      <c r="CG388" s="11">
        <v>-9.4667383067139443</v>
      </c>
      <c r="CH388" s="11">
        <v>-100.03067973337936</v>
      </c>
      <c r="CI388" s="11">
        <v>-6057.120557935692</v>
      </c>
      <c r="CJ388" s="11">
        <v>-4846.2235330026588</v>
      </c>
      <c r="CK388" s="11">
        <v>-10903.344090938353</v>
      </c>
      <c r="CM388" s="11">
        <f ca="1"/>
        <v>1</v>
      </c>
      <c r="CN388">
        <v>1</v>
      </c>
      <c r="CO388">
        <v>0.13</v>
      </c>
      <c r="CP388" s="9">
        <v>3540.75</v>
      </c>
      <c r="CQ388">
        <v>123.29</v>
      </c>
      <c r="CR388" s="9">
        <v>3540.75</v>
      </c>
      <c r="CS388">
        <v>944.25</v>
      </c>
      <c r="CT388">
        <v>66.63</v>
      </c>
      <c r="CU388">
        <v>12.87</v>
      </c>
      <c r="CV388">
        <v>30.95</v>
      </c>
      <c r="CW388">
        <v>11.53</v>
      </c>
      <c r="CX388">
        <v>35.69</v>
      </c>
      <c r="CY388">
        <v>1.33</v>
      </c>
      <c r="DA388">
        <v>-0.771840313</v>
      </c>
      <c r="DB388">
        <v>0.56649557800000006</v>
      </c>
      <c r="DC388">
        <v>-0.771840313</v>
      </c>
      <c r="FO388">
        <v>1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-0.178335243</v>
      </c>
      <c r="FZ388">
        <v>8.9097610000000004E-3</v>
      </c>
      <c r="GA388">
        <v>0</v>
      </c>
      <c r="GB388">
        <v>0</v>
      </c>
      <c r="GC388">
        <v>1</v>
      </c>
      <c r="GD388">
        <v>1</v>
      </c>
      <c r="GK388">
        <v>0</v>
      </c>
      <c r="GL388">
        <v>0</v>
      </c>
      <c r="GM388">
        <v>0</v>
      </c>
      <c r="GN388">
        <v>1</v>
      </c>
      <c r="GO388">
        <v>0</v>
      </c>
      <c r="GP388">
        <v>1</v>
      </c>
      <c r="GQ388">
        <v>0</v>
      </c>
      <c r="GR388">
        <v>0</v>
      </c>
      <c r="GS388">
        <v>0</v>
      </c>
      <c r="GT388">
        <v>0</v>
      </c>
      <c r="GU388">
        <v>1</v>
      </c>
      <c r="GV388">
        <v>0</v>
      </c>
      <c r="GW388">
        <v>0</v>
      </c>
      <c r="GY388">
        <v>-0.178335243</v>
      </c>
      <c r="GZ388">
        <v>8.9097610000000004E-3</v>
      </c>
      <c r="HA388">
        <v>0</v>
      </c>
      <c r="HB388">
        <v>0</v>
      </c>
      <c r="HC388">
        <v>0</v>
      </c>
      <c r="HD388">
        <v>1</v>
      </c>
    </row>
    <row r="389" spans="9:212">
      <c r="I389" t="s">
        <v>267</v>
      </c>
      <c r="J389">
        <v>118</v>
      </c>
      <c r="K389">
        <v>365</v>
      </c>
      <c r="L389">
        <v>203005</v>
      </c>
      <c r="M389">
        <v>8</v>
      </c>
      <c r="N389">
        <v>1</v>
      </c>
      <c r="O389">
        <v>0</v>
      </c>
      <c r="P389">
        <v>3509.8041480000002</v>
      </c>
      <c r="Q389">
        <v>30.947416830000002</v>
      </c>
      <c r="R389">
        <v>35.378009390000003</v>
      </c>
      <c r="S389">
        <v>0</v>
      </c>
      <c r="T389">
        <v>0</v>
      </c>
      <c r="U389">
        <v>0.11990000000000001</v>
      </c>
      <c r="V389">
        <v>120</v>
      </c>
      <c r="W389">
        <v>8</v>
      </c>
      <c r="X389">
        <v>111</v>
      </c>
      <c r="Y389">
        <v>740.5</v>
      </c>
      <c r="Z389">
        <v>11525</v>
      </c>
      <c r="AA389">
        <v>0.39479392600000002</v>
      </c>
      <c r="AB389">
        <v>100.0306693</v>
      </c>
      <c r="AC389">
        <v>0</v>
      </c>
      <c r="AD389">
        <v>1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3509.8041480000002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F389" t="s">
        <v>268</v>
      </c>
      <c r="BG389">
        <v>0</v>
      </c>
      <c r="BH389">
        <v>203005</v>
      </c>
      <c r="BI389">
        <v>365</v>
      </c>
      <c r="BJ389">
        <v>111</v>
      </c>
      <c r="BK389">
        <v>3509.8041480000002</v>
      </c>
      <c r="BL389">
        <v>-100.0306693</v>
      </c>
      <c r="BM389">
        <v>0.11990000000000001</v>
      </c>
      <c r="BN389">
        <v>120</v>
      </c>
      <c r="BO389">
        <v>8</v>
      </c>
      <c r="BP389">
        <v>740.5</v>
      </c>
      <c r="BQ389">
        <v>12</v>
      </c>
      <c r="BR389" s="27">
        <v>0.39</v>
      </c>
      <c r="BS389">
        <v>5</v>
      </c>
      <c r="BU389">
        <v>0</v>
      </c>
      <c r="BV389">
        <v>0</v>
      </c>
      <c r="BY389">
        <v>0</v>
      </c>
      <c r="BZ389">
        <v>853.12</v>
      </c>
      <c r="CA389">
        <v>-90.16</v>
      </c>
      <c r="CB389">
        <v>-9.42</v>
      </c>
      <c r="CC389">
        <v>-99.59</v>
      </c>
      <c r="CE389" s="11">
        <v>765.43061592288461</v>
      </c>
      <c r="CF389" s="11">
        <v>-91.46882614142018</v>
      </c>
      <c r="CG389" s="11">
        <v>-8.5618535919591778</v>
      </c>
      <c r="CH389" s="11">
        <v>-100.03067973337936</v>
      </c>
      <c r="CI389" s="11">
        <v>-6148.5893840771123</v>
      </c>
      <c r="CJ389" s="11">
        <v>-4854.7853865946181</v>
      </c>
      <c r="CK389" s="11">
        <v>-11003.374770671731</v>
      </c>
      <c r="CM389" s="11">
        <f ca="1"/>
        <v>1</v>
      </c>
      <c r="CN389">
        <v>1</v>
      </c>
      <c r="CO389">
        <v>0.13</v>
      </c>
      <c r="CP389" s="9">
        <v>3509.8</v>
      </c>
      <c r="CQ389">
        <v>109.55</v>
      </c>
      <c r="CR389" s="9">
        <v>3509.8</v>
      </c>
      <c r="CS389">
        <v>854.12</v>
      </c>
      <c r="CT389">
        <v>66.33</v>
      </c>
      <c r="CU389">
        <v>12.63</v>
      </c>
      <c r="CV389">
        <v>30.95</v>
      </c>
      <c r="CW389">
        <v>11.44</v>
      </c>
      <c r="CX389">
        <v>35.380000000000003</v>
      </c>
      <c r="CY389">
        <v>1.2</v>
      </c>
      <c r="DA389">
        <v>-0.63180751999999996</v>
      </c>
      <c r="DB389">
        <v>0.56570681499999997</v>
      </c>
      <c r="DC389">
        <v>-0.63180751999999996</v>
      </c>
      <c r="FO389">
        <v>1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-3.8302450000000002E-2</v>
      </c>
      <c r="FZ389">
        <v>8.1209990000000003E-3</v>
      </c>
      <c r="GA389">
        <v>0</v>
      </c>
      <c r="GB389">
        <v>0</v>
      </c>
      <c r="GC389">
        <v>1</v>
      </c>
      <c r="GD389">
        <v>1</v>
      </c>
      <c r="GK389">
        <v>0</v>
      </c>
      <c r="GL389">
        <v>0</v>
      </c>
      <c r="GM389">
        <v>0</v>
      </c>
      <c r="GN389">
        <v>1</v>
      </c>
      <c r="GO389">
        <v>0</v>
      </c>
      <c r="GP389">
        <v>1</v>
      </c>
      <c r="GQ389">
        <v>0</v>
      </c>
      <c r="GR389">
        <v>0</v>
      </c>
      <c r="GS389">
        <v>0</v>
      </c>
      <c r="GT389">
        <v>0</v>
      </c>
      <c r="GU389">
        <v>1</v>
      </c>
      <c r="GV389">
        <v>0</v>
      </c>
      <c r="GW389">
        <v>0</v>
      </c>
      <c r="GY389">
        <v>-3.8302450000000002E-2</v>
      </c>
      <c r="GZ389">
        <v>8.1209990000000003E-3</v>
      </c>
      <c r="HA389">
        <v>0</v>
      </c>
      <c r="HB389">
        <v>0</v>
      </c>
      <c r="HC389">
        <v>0</v>
      </c>
      <c r="HD389">
        <v>1</v>
      </c>
    </row>
    <row r="390" spans="9:212">
      <c r="I390" t="s">
        <v>267</v>
      </c>
      <c r="J390">
        <v>118</v>
      </c>
      <c r="K390">
        <v>366</v>
      </c>
      <c r="L390">
        <v>203006</v>
      </c>
      <c r="M390">
        <v>7</v>
      </c>
      <c r="N390">
        <v>1</v>
      </c>
      <c r="O390">
        <v>0</v>
      </c>
      <c r="P390">
        <v>3478.8567320000002</v>
      </c>
      <c r="Q390">
        <v>30.947416830000002</v>
      </c>
      <c r="R390">
        <v>35.068793120000002</v>
      </c>
      <c r="S390">
        <v>0</v>
      </c>
      <c r="T390">
        <v>0</v>
      </c>
      <c r="U390">
        <v>0.11990000000000001</v>
      </c>
      <c r="V390">
        <v>120</v>
      </c>
      <c r="W390">
        <v>7</v>
      </c>
      <c r="X390">
        <v>112</v>
      </c>
      <c r="Y390">
        <v>740.5</v>
      </c>
      <c r="Z390">
        <v>11525</v>
      </c>
      <c r="AA390">
        <v>0.39479392600000002</v>
      </c>
      <c r="AB390">
        <v>100.0306693</v>
      </c>
      <c r="AC390">
        <v>0</v>
      </c>
      <c r="AD390">
        <v>1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3478.8567320000002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F390" t="s">
        <v>268</v>
      </c>
      <c r="BG390">
        <v>0</v>
      </c>
      <c r="BH390">
        <v>203006</v>
      </c>
      <c r="BI390">
        <v>366</v>
      </c>
      <c r="BJ390">
        <v>112</v>
      </c>
      <c r="BK390">
        <v>3478.8567320000002</v>
      </c>
      <c r="BL390">
        <v>-100.0306693</v>
      </c>
      <c r="BM390">
        <v>0.11990000000000001</v>
      </c>
      <c r="BN390">
        <v>120</v>
      </c>
      <c r="BO390">
        <v>7</v>
      </c>
      <c r="BP390">
        <v>740.5</v>
      </c>
      <c r="BQ390">
        <v>12</v>
      </c>
      <c r="BR390" s="27">
        <v>0.39</v>
      </c>
      <c r="BS390">
        <v>6</v>
      </c>
      <c r="BU390">
        <v>0</v>
      </c>
      <c r="BV390">
        <v>0</v>
      </c>
      <c r="BY390">
        <v>0</v>
      </c>
      <c r="BZ390">
        <v>762.05</v>
      </c>
      <c r="CA390">
        <v>-91.07</v>
      </c>
      <c r="CB390">
        <v>-8.52</v>
      </c>
      <c r="CC390">
        <v>-99.59</v>
      </c>
      <c r="CE390" s="11">
        <v>673.04786376026811</v>
      </c>
      <c r="CF390" s="11">
        <v>-92.382752162616541</v>
      </c>
      <c r="CG390" s="11">
        <v>-7.647927570762822</v>
      </c>
      <c r="CH390" s="11">
        <v>-100.03067973337936</v>
      </c>
      <c r="CI390" s="11">
        <v>-6240.9721362397286</v>
      </c>
      <c r="CJ390" s="11">
        <v>-4862.4333141653806</v>
      </c>
      <c r="CK390" s="11">
        <v>-11103.405450405111</v>
      </c>
      <c r="CM390" s="11">
        <f ca="1"/>
        <v>1</v>
      </c>
      <c r="CN390">
        <v>1</v>
      </c>
      <c r="CO390">
        <v>0.13</v>
      </c>
      <c r="CP390" s="9">
        <v>3478.86</v>
      </c>
      <c r="CQ390">
        <v>96.11</v>
      </c>
      <c r="CR390" s="9">
        <v>3478.86</v>
      </c>
      <c r="CS390">
        <v>763.04</v>
      </c>
      <c r="CT390">
        <v>66.02</v>
      </c>
      <c r="CU390">
        <v>12.41</v>
      </c>
      <c r="CV390">
        <v>30.95</v>
      </c>
      <c r="CW390">
        <v>11.34</v>
      </c>
      <c r="CX390">
        <v>35.07</v>
      </c>
      <c r="CY390">
        <v>1.06</v>
      </c>
      <c r="DA390">
        <v>-0.61560336000000004</v>
      </c>
      <c r="DB390">
        <v>0.56537293399999999</v>
      </c>
      <c r="DC390">
        <v>-0.61560336000000004</v>
      </c>
      <c r="FO390">
        <v>1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-2.209829E-2</v>
      </c>
      <c r="FZ390">
        <v>7.787118E-3</v>
      </c>
      <c r="GA390">
        <v>0</v>
      </c>
      <c r="GB390">
        <v>0</v>
      </c>
      <c r="GC390">
        <v>1</v>
      </c>
      <c r="GD390">
        <v>1</v>
      </c>
      <c r="GK390">
        <v>0</v>
      </c>
      <c r="GL390">
        <v>0</v>
      </c>
      <c r="GM390">
        <v>0</v>
      </c>
      <c r="GN390">
        <v>1</v>
      </c>
      <c r="GO390">
        <v>0</v>
      </c>
      <c r="GP390">
        <v>1</v>
      </c>
      <c r="GQ390">
        <v>0</v>
      </c>
      <c r="GR390">
        <v>0</v>
      </c>
      <c r="GS390">
        <v>0</v>
      </c>
      <c r="GT390">
        <v>0</v>
      </c>
      <c r="GU390">
        <v>1</v>
      </c>
      <c r="GV390">
        <v>0</v>
      </c>
      <c r="GW390">
        <v>0</v>
      </c>
      <c r="GY390">
        <v>-2.209829E-2</v>
      </c>
      <c r="GZ390">
        <v>7.787118E-3</v>
      </c>
      <c r="HA390">
        <v>0</v>
      </c>
      <c r="HB390">
        <v>0</v>
      </c>
      <c r="HC390">
        <v>0</v>
      </c>
      <c r="HD390">
        <v>1</v>
      </c>
    </row>
    <row r="391" spans="9:212">
      <c r="I391" t="s">
        <v>267</v>
      </c>
      <c r="J391">
        <v>118</v>
      </c>
      <c r="K391">
        <v>367</v>
      </c>
      <c r="L391">
        <v>203007</v>
      </c>
      <c r="M391">
        <v>6</v>
      </c>
      <c r="N391">
        <v>1</v>
      </c>
      <c r="O391">
        <v>0</v>
      </c>
      <c r="P391">
        <v>3447.9093149999999</v>
      </c>
      <c r="Q391">
        <v>30.947416830000002</v>
      </c>
      <c r="R391">
        <v>34.759576840000001</v>
      </c>
      <c r="S391">
        <v>0</v>
      </c>
      <c r="T391">
        <v>0</v>
      </c>
      <c r="U391">
        <v>0.11990000000000001</v>
      </c>
      <c r="V391">
        <v>120</v>
      </c>
      <c r="W391">
        <v>6</v>
      </c>
      <c r="X391">
        <v>113</v>
      </c>
      <c r="Y391">
        <v>740.5</v>
      </c>
      <c r="Z391">
        <v>11525</v>
      </c>
      <c r="AA391">
        <v>0.39479392600000002</v>
      </c>
      <c r="AB391">
        <v>100.0306693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3447.9093149999999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F391" t="s">
        <v>268</v>
      </c>
      <c r="BG391">
        <v>0</v>
      </c>
      <c r="BH391">
        <v>203007</v>
      </c>
      <c r="BI391">
        <v>367</v>
      </c>
      <c r="BJ391">
        <v>113</v>
      </c>
      <c r="BK391">
        <v>3447.9093149999999</v>
      </c>
      <c r="BL391">
        <v>-100.0306693</v>
      </c>
      <c r="BM391">
        <v>0.11990000000000001</v>
      </c>
      <c r="BN391">
        <v>120</v>
      </c>
      <c r="BO391">
        <v>6</v>
      </c>
      <c r="BP391">
        <v>740.5</v>
      </c>
      <c r="BQ391">
        <v>12</v>
      </c>
      <c r="BR391" s="27">
        <v>0.39</v>
      </c>
      <c r="BS391">
        <v>7</v>
      </c>
      <c r="BU391">
        <v>0</v>
      </c>
      <c r="BV391">
        <v>0</v>
      </c>
      <c r="BY391">
        <v>0</v>
      </c>
      <c r="BZ391">
        <v>670.08</v>
      </c>
      <c r="CA391">
        <v>-91.98</v>
      </c>
      <c r="CB391">
        <v>-7.61</v>
      </c>
      <c r="CC391">
        <v>-99.59</v>
      </c>
      <c r="CE391" s="11">
        <v>579.7420539322934</v>
      </c>
      <c r="CF391" s="11">
        <v>-93.305809827974684</v>
      </c>
      <c r="CG391" s="11">
        <v>-6.7248699054046783</v>
      </c>
      <c r="CH391" s="11">
        <v>-100.03067973337936</v>
      </c>
      <c r="CI391" s="11">
        <v>-6334.2779460677029</v>
      </c>
      <c r="CJ391" s="11">
        <v>-4869.158184070785</v>
      </c>
      <c r="CK391" s="11">
        <v>-11203.436130138491</v>
      </c>
      <c r="CM391" s="11">
        <f ca="1"/>
        <v>1</v>
      </c>
      <c r="CN391">
        <v>1</v>
      </c>
      <c r="CO391">
        <v>0.12</v>
      </c>
      <c r="CP391" s="9">
        <v>3447.91</v>
      </c>
      <c r="CQ391">
        <v>83.07</v>
      </c>
      <c r="CR391" s="9">
        <v>3447.91</v>
      </c>
      <c r="CS391">
        <v>671.32</v>
      </c>
      <c r="CT391">
        <v>65.709999999999994</v>
      </c>
      <c r="CU391">
        <v>12.16</v>
      </c>
      <c r="CV391">
        <v>30.95</v>
      </c>
      <c r="CW391">
        <v>11.23</v>
      </c>
      <c r="CX391">
        <v>34.76</v>
      </c>
      <c r="CY391">
        <v>0.93</v>
      </c>
      <c r="DA391">
        <v>-0.58734581500000005</v>
      </c>
      <c r="DB391">
        <v>0.56597050199999999</v>
      </c>
      <c r="DC391">
        <v>-0.58734581500000005</v>
      </c>
      <c r="FO391">
        <v>1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6.1592549999999998E-3</v>
      </c>
      <c r="FZ391">
        <v>8.3846849999999994E-3</v>
      </c>
      <c r="GA391">
        <v>0</v>
      </c>
      <c r="GB391">
        <v>0</v>
      </c>
      <c r="GC391">
        <v>1</v>
      </c>
      <c r="GD391">
        <v>1</v>
      </c>
      <c r="GK391">
        <v>0</v>
      </c>
      <c r="GL391">
        <v>0</v>
      </c>
      <c r="GM391">
        <v>0</v>
      </c>
      <c r="GN391">
        <v>1</v>
      </c>
      <c r="GO391">
        <v>0</v>
      </c>
      <c r="GP391">
        <v>1</v>
      </c>
      <c r="GQ391">
        <v>0</v>
      </c>
      <c r="GR391">
        <v>0</v>
      </c>
      <c r="GS391">
        <v>0</v>
      </c>
      <c r="GT391">
        <v>0</v>
      </c>
      <c r="GU391">
        <v>1</v>
      </c>
      <c r="GV391">
        <v>0</v>
      </c>
      <c r="GW391">
        <v>0</v>
      </c>
      <c r="GY391">
        <v>6.1592549999999998E-3</v>
      </c>
      <c r="GZ391">
        <v>8.3846849999999994E-3</v>
      </c>
      <c r="HA391">
        <v>0</v>
      </c>
      <c r="HB391">
        <v>0</v>
      </c>
      <c r="HC391">
        <v>0</v>
      </c>
      <c r="HD391">
        <v>1</v>
      </c>
    </row>
    <row r="392" spans="9:212">
      <c r="I392" t="s">
        <v>267</v>
      </c>
      <c r="J392">
        <v>118</v>
      </c>
      <c r="K392">
        <v>368</v>
      </c>
      <c r="L392">
        <v>203008</v>
      </c>
      <c r="M392">
        <v>5</v>
      </c>
      <c r="N392">
        <v>1</v>
      </c>
      <c r="O392">
        <v>0</v>
      </c>
      <c r="P392">
        <v>3416.961898</v>
      </c>
      <c r="Q392">
        <v>30.947416830000002</v>
      </c>
      <c r="R392">
        <v>34.450360570000001</v>
      </c>
      <c r="S392">
        <v>0</v>
      </c>
      <c r="T392">
        <v>0</v>
      </c>
      <c r="U392">
        <v>0.11990000000000001</v>
      </c>
      <c r="V392">
        <v>120</v>
      </c>
      <c r="W392">
        <v>5</v>
      </c>
      <c r="X392">
        <v>114</v>
      </c>
      <c r="Y392">
        <v>740.5</v>
      </c>
      <c r="Z392">
        <v>11525</v>
      </c>
      <c r="AA392">
        <v>0.39479392600000002</v>
      </c>
      <c r="AB392">
        <v>100.0306693</v>
      </c>
      <c r="AC392">
        <v>0</v>
      </c>
      <c r="AD392">
        <v>1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3416.961898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F392" t="s">
        <v>268</v>
      </c>
      <c r="BG392">
        <v>0</v>
      </c>
      <c r="BH392">
        <v>203008</v>
      </c>
      <c r="BI392">
        <v>368</v>
      </c>
      <c r="BJ392">
        <v>114</v>
      </c>
      <c r="BK392">
        <v>3416.961898</v>
      </c>
      <c r="BL392">
        <v>-100.0306693</v>
      </c>
      <c r="BM392">
        <v>0.11990000000000001</v>
      </c>
      <c r="BN392">
        <v>120</v>
      </c>
      <c r="BO392">
        <v>5</v>
      </c>
      <c r="BP392">
        <v>740.5</v>
      </c>
      <c r="BQ392">
        <v>12</v>
      </c>
      <c r="BR392" s="27">
        <v>0.39</v>
      </c>
      <c r="BS392">
        <v>8</v>
      </c>
      <c r="BU392">
        <v>0</v>
      </c>
      <c r="BV392">
        <v>0</v>
      </c>
      <c r="BY392">
        <v>0</v>
      </c>
      <c r="BZ392">
        <v>577.17999999999995</v>
      </c>
      <c r="CA392">
        <v>-92.89</v>
      </c>
      <c r="CB392">
        <v>-6.7</v>
      </c>
      <c r="CC392">
        <v>-99.59</v>
      </c>
      <c r="CE392" s="11">
        <v>485.50396355445423</v>
      </c>
      <c r="CF392" s="11">
        <v>-94.2380903778392</v>
      </c>
      <c r="CG392" s="11">
        <v>-5.7925893555401649</v>
      </c>
      <c r="CH392" s="11">
        <v>-100.03067973337936</v>
      </c>
      <c r="CI392" s="11">
        <v>-6428.5160364455423</v>
      </c>
      <c r="CJ392" s="11">
        <v>-4874.9507734263252</v>
      </c>
      <c r="CK392" s="11">
        <v>-11303.46680987187</v>
      </c>
      <c r="CM392" s="11">
        <f ca="1"/>
        <v>1</v>
      </c>
      <c r="CN392">
        <v>1</v>
      </c>
      <c r="CO392">
        <v>0.11</v>
      </c>
      <c r="CP392" s="9">
        <v>3416.96</v>
      </c>
      <c r="CQ392">
        <v>64.78</v>
      </c>
      <c r="CR392" s="9">
        <v>3416.96</v>
      </c>
      <c r="CS392">
        <v>578.5</v>
      </c>
      <c r="CT392">
        <v>65.400000000000006</v>
      </c>
      <c r="CU392">
        <v>11.04</v>
      </c>
      <c r="CV392">
        <v>30.95</v>
      </c>
      <c r="CW392">
        <v>10.29</v>
      </c>
      <c r="CX392">
        <v>34.450000000000003</v>
      </c>
      <c r="CY392">
        <v>0.74</v>
      </c>
      <c r="DA392">
        <v>-2.5954220779999999</v>
      </c>
      <c r="DB392">
        <v>2.567385029</v>
      </c>
      <c r="DC392">
        <v>-2.5954220779999999</v>
      </c>
      <c r="FO392">
        <v>1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-1.917008E-3</v>
      </c>
      <c r="FZ392">
        <v>9.7992119999999999E-3</v>
      </c>
      <c r="GA392">
        <v>0</v>
      </c>
      <c r="GB392">
        <v>0.2</v>
      </c>
      <c r="GC392">
        <v>1</v>
      </c>
      <c r="GD392">
        <v>1</v>
      </c>
      <c r="GK392">
        <v>0</v>
      </c>
      <c r="GL392">
        <v>0</v>
      </c>
      <c r="GM392">
        <v>0</v>
      </c>
      <c r="GN392">
        <v>1</v>
      </c>
      <c r="GO392">
        <v>0</v>
      </c>
      <c r="GP392">
        <v>1</v>
      </c>
      <c r="GQ392">
        <v>0</v>
      </c>
      <c r="GR392">
        <v>0</v>
      </c>
      <c r="GS392">
        <v>0</v>
      </c>
      <c r="GT392">
        <v>0</v>
      </c>
      <c r="GU392">
        <v>1</v>
      </c>
      <c r="GV392">
        <v>0</v>
      </c>
      <c r="GW392">
        <v>0</v>
      </c>
      <c r="GY392">
        <v>-1.917008E-3</v>
      </c>
      <c r="GZ392">
        <v>9.7992119999999999E-3</v>
      </c>
      <c r="HA392">
        <v>0</v>
      </c>
      <c r="HB392">
        <v>0</v>
      </c>
      <c r="HC392">
        <v>0.2</v>
      </c>
      <c r="HD392">
        <v>0.8</v>
      </c>
    </row>
    <row r="393" spans="9:212">
      <c r="I393" t="s">
        <v>267</v>
      </c>
      <c r="J393">
        <v>118</v>
      </c>
      <c r="K393">
        <v>369</v>
      </c>
      <c r="L393">
        <v>203009</v>
      </c>
      <c r="M393">
        <v>4</v>
      </c>
      <c r="N393">
        <v>1</v>
      </c>
      <c r="O393">
        <v>0</v>
      </c>
      <c r="P393">
        <v>3386.0144810000002</v>
      </c>
      <c r="Q393">
        <v>30.947416830000002</v>
      </c>
      <c r="R393">
        <v>34.141144300000001</v>
      </c>
      <c r="S393">
        <v>0</v>
      </c>
      <c r="T393">
        <v>0</v>
      </c>
      <c r="U393">
        <v>0.11990000000000001</v>
      </c>
      <c r="V393">
        <v>120</v>
      </c>
      <c r="W393">
        <v>4</v>
      </c>
      <c r="X393">
        <v>115</v>
      </c>
      <c r="Y393">
        <v>740.5</v>
      </c>
      <c r="Z393">
        <v>11525</v>
      </c>
      <c r="AA393">
        <v>0.39479392600000002</v>
      </c>
      <c r="AB393">
        <v>100.0306693</v>
      </c>
      <c r="AC393">
        <v>0</v>
      </c>
      <c r="AD393">
        <v>1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3386.0144810000002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F393" t="s">
        <v>268</v>
      </c>
      <c r="BG393">
        <v>0</v>
      </c>
      <c r="BH393">
        <v>203009</v>
      </c>
      <c r="BI393">
        <v>369</v>
      </c>
      <c r="BJ393">
        <v>115</v>
      </c>
      <c r="BK393">
        <v>3386.0144810000002</v>
      </c>
      <c r="BL393">
        <v>-100.0306693</v>
      </c>
      <c r="BM393">
        <v>0.11990000000000001</v>
      </c>
      <c r="BN393">
        <v>120</v>
      </c>
      <c r="BO393">
        <v>4</v>
      </c>
      <c r="BP393">
        <v>740.5</v>
      </c>
      <c r="BQ393">
        <v>12</v>
      </c>
      <c r="BR393" s="27">
        <v>0.39</v>
      </c>
      <c r="BS393">
        <v>9</v>
      </c>
      <c r="BU393">
        <v>0</v>
      </c>
      <c r="BV393">
        <v>0</v>
      </c>
      <c r="BY393">
        <v>0</v>
      </c>
      <c r="BZ393">
        <v>483.36</v>
      </c>
      <c r="CA393">
        <v>-93.82</v>
      </c>
      <c r="CB393">
        <v>-5.77</v>
      </c>
      <c r="CC393">
        <v>-99.59</v>
      </c>
      <c r="CE393" s="11">
        <v>390.32427759025643</v>
      </c>
      <c r="CF393" s="11">
        <v>-95.179685964197773</v>
      </c>
      <c r="CG393" s="11">
        <v>-4.8509937691815885</v>
      </c>
      <c r="CH393" s="11">
        <v>-100.03067973337936</v>
      </c>
      <c r="CI393" s="11">
        <v>-6523.6957224097405</v>
      </c>
      <c r="CJ393" s="11">
        <v>-4879.8017671955067</v>
      </c>
      <c r="CK393" s="11">
        <v>-11403.49748960525</v>
      </c>
      <c r="CM393" s="11">
        <f ca="1"/>
        <v>1</v>
      </c>
      <c r="CN393">
        <v>1</v>
      </c>
      <c r="CO393">
        <v>0.06</v>
      </c>
      <c r="CP393" s="9">
        <v>3386.01</v>
      </c>
      <c r="CQ393">
        <v>31.1</v>
      </c>
      <c r="CR393" s="9">
        <v>3386.01</v>
      </c>
      <c r="CS393">
        <v>485.17</v>
      </c>
      <c r="CT393">
        <v>65.09</v>
      </c>
      <c r="CU393">
        <v>6.33</v>
      </c>
      <c r="CV393">
        <v>30.95</v>
      </c>
      <c r="CW393">
        <v>5.96</v>
      </c>
      <c r="CX393">
        <v>34.14</v>
      </c>
      <c r="CY393">
        <v>0.37</v>
      </c>
      <c r="DA393">
        <v>-4.4784434989999999</v>
      </c>
      <c r="DB393">
        <v>4.5665061769999999</v>
      </c>
      <c r="DC393">
        <v>-4.4784434989999999</v>
      </c>
      <c r="FO393">
        <v>1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0.115061571</v>
      </c>
      <c r="FZ393">
        <v>8.9203600000000004E-3</v>
      </c>
      <c r="GA393">
        <v>0</v>
      </c>
      <c r="GB393">
        <v>0.4</v>
      </c>
      <c r="GC393">
        <v>1</v>
      </c>
      <c r="GD393">
        <v>1</v>
      </c>
      <c r="GK393">
        <v>0</v>
      </c>
      <c r="GL393">
        <v>0</v>
      </c>
      <c r="GM393">
        <v>0</v>
      </c>
      <c r="GN393">
        <v>1</v>
      </c>
      <c r="GO393">
        <v>0</v>
      </c>
      <c r="GP393">
        <v>1</v>
      </c>
      <c r="GQ393">
        <v>0</v>
      </c>
      <c r="GR393">
        <v>0</v>
      </c>
      <c r="GS393">
        <v>0</v>
      </c>
      <c r="GT393">
        <v>0</v>
      </c>
      <c r="GU393">
        <v>1</v>
      </c>
      <c r="GV393">
        <v>0</v>
      </c>
      <c r="GW393">
        <v>0</v>
      </c>
      <c r="GY393">
        <v>0.115061571</v>
      </c>
      <c r="GZ393">
        <v>8.9203600000000004E-3</v>
      </c>
      <c r="HA393">
        <v>0</v>
      </c>
      <c r="HB393">
        <v>0</v>
      </c>
      <c r="HC393">
        <v>0.4</v>
      </c>
      <c r="HD393">
        <v>0.6</v>
      </c>
    </row>
    <row r="394" spans="9:212">
      <c r="I394" t="s">
        <v>267</v>
      </c>
      <c r="J394">
        <v>118</v>
      </c>
      <c r="K394">
        <v>370</v>
      </c>
      <c r="L394">
        <v>203010</v>
      </c>
      <c r="M394">
        <v>3</v>
      </c>
      <c r="N394">
        <v>1</v>
      </c>
      <c r="O394">
        <v>0</v>
      </c>
      <c r="P394">
        <v>3355.0670639999998</v>
      </c>
      <c r="Q394">
        <v>30.947416830000002</v>
      </c>
      <c r="R394">
        <v>33.831928019999999</v>
      </c>
      <c r="S394">
        <v>0</v>
      </c>
      <c r="T394">
        <v>0</v>
      </c>
      <c r="U394">
        <v>0.11990000000000001</v>
      </c>
      <c r="V394">
        <v>120</v>
      </c>
      <c r="W394">
        <v>3</v>
      </c>
      <c r="X394">
        <v>116</v>
      </c>
      <c r="Y394">
        <v>740.5</v>
      </c>
      <c r="Z394">
        <v>11525</v>
      </c>
      <c r="AA394">
        <v>0.39479392600000002</v>
      </c>
      <c r="AB394">
        <v>100.0306693</v>
      </c>
      <c r="AC394">
        <v>0</v>
      </c>
      <c r="AD394">
        <v>1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3355.0670639999998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F394" t="s">
        <v>268</v>
      </c>
      <c r="BG394">
        <v>0</v>
      </c>
      <c r="BH394">
        <v>203010</v>
      </c>
      <c r="BI394">
        <v>370</v>
      </c>
      <c r="BJ394">
        <v>116</v>
      </c>
      <c r="BK394">
        <v>3355.0670639999998</v>
      </c>
      <c r="BL394">
        <v>-100.0306693</v>
      </c>
      <c r="BM394">
        <v>0.11990000000000001</v>
      </c>
      <c r="BN394">
        <v>120</v>
      </c>
      <c r="BO394">
        <v>3</v>
      </c>
      <c r="BP394">
        <v>740.5</v>
      </c>
      <c r="BQ394">
        <v>12</v>
      </c>
      <c r="BR394" s="27">
        <v>0.39</v>
      </c>
      <c r="BS394">
        <v>10</v>
      </c>
      <c r="BU394">
        <v>0</v>
      </c>
      <c r="BV394">
        <v>0</v>
      </c>
      <c r="BY394">
        <v>0</v>
      </c>
      <c r="BZ394">
        <v>388.6</v>
      </c>
      <c r="CA394">
        <v>-94.76</v>
      </c>
      <c r="CB394">
        <v>-4.83</v>
      </c>
      <c r="CC394">
        <v>-99.59</v>
      </c>
      <c r="CE394" s="11">
        <v>294.19358793046638</v>
      </c>
      <c r="CF394" s="11">
        <v>-96.13068965979005</v>
      </c>
      <c r="CG394" s="11">
        <v>-3.8999900735893118</v>
      </c>
      <c r="CH394" s="11">
        <v>-100.03067973337936</v>
      </c>
      <c r="CI394" s="11">
        <v>-6619.8264120695303</v>
      </c>
      <c r="CJ394" s="11">
        <v>-4883.7017572690957</v>
      </c>
      <c r="CK394" s="11">
        <v>-11503.52816933863</v>
      </c>
      <c r="CM394" s="11">
        <f ca="1"/>
        <v>1</v>
      </c>
      <c r="CN394">
        <v>1</v>
      </c>
      <c r="CO394">
        <v>0.01</v>
      </c>
      <c r="CP394" s="9">
        <v>3355.07</v>
      </c>
      <c r="CQ394">
        <v>3.94</v>
      </c>
      <c r="CR394" s="9">
        <v>3355.07</v>
      </c>
      <c r="CS394">
        <v>394.09</v>
      </c>
      <c r="CT394">
        <v>64.78</v>
      </c>
      <c r="CU394">
        <v>0.98</v>
      </c>
      <c r="CV394">
        <v>30.95</v>
      </c>
      <c r="CW394">
        <v>0.94</v>
      </c>
      <c r="CX394">
        <v>33.83</v>
      </c>
      <c r="CY394">
        <v>0.05</v>
      </c>
      <c r="DA394">
        <v>-6.4148247950000004</v>
      </c>
      <c r="DB394">
        <v>6.5666231799999997</v>
      </c>
      <c r="DC394">
        <v>-6.4148247950000004</v>
      </c>
      <c r="FO394">
        <v>1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0.178680275</v>
      </c>
      <c r="FZ394">
        <v>9.0373629999999996E-3</v>
      </c>
      <c r="GA394">
        <v>0</v>
      </c>
      <c r="GB394">
        <v>0.6</v>
      </c>
      <c r="GC394">
        <v>1</v>
      </c>
      <c r="GD394">
        <v>1</v>
      </c>
      <c r="GK394">
        <v>0</v>
      </c>
      <c r="GL394">
        <v>0</v>
      </c>
      <c r="GM394">
        <v>0</v>
      </c>
      <c r="GN394">
        <v>1</v>
      </c>
      <c r="GO394">
        <v>0</v>
      </c>
      <c r="GP394">
        <v>1</v>
      </c>
      <c r="GQ394">
        <v>0</v>
      </c>
      <c r="GR394">
        <v>0</v>
      </c>
      <c r="GS394">
        <v>0</v>
      </c>
      <c r="GT394">
        <v>0</v>
      </c>
      <c r="GU394">
        <v>1</v>
      </c>
      <c r="GV394">
        <v>0</v>
      </c>
      <c r="GW394">
        <v>0</v>
      </c>
      <c r="GY394">
        <v>0.178680275</v>
      </c>
      <c r="GZ394">
        <v>9.0373629999999996E-3</v>
      </c>
      <c r="HA394">
        <v>0</v>
      </c>
      <c r="HB394">
        <v>0</v>
      </c>
      <c r="HC394">
        <v>0.6</v>
      </c>
      <c r="HD394">
        <v>0.4</v>
      </c>
    </row>
    <row r="395" spans="9:212">
      <c r="I395" t="s">
        <v>267</v>
      </c>
      <c r="J395">
        <v>118</v>
      </c>
      <c r="K395">
        <v>371</v>
      </c>
      <c r="L395">
        <v>203011</v>
      </c>
      <c r="M395">
        <v>2</v>
      </c>
      <c r="N395">
        <v>1</v>
      </c>
      <c r="O395">
        <v>0</v>
      </c>
      <c r="P395">
        <v>3324.119647</v>
      </c>
      <c r="Q395">
        <v>30.947416830000002</v>
      </c>
      <c r="R395">
        <v>33.522711749999999</v>
      </c>
      <c r="S395">
        <v>0</v>
      </c>
      <c r="T395">
        <v>0</v>
      </c>
      <c r="U395">
        <v>0.11990000000000001</v>
      </c>
      <c r="V395">
        <v>120</v>
      </c>
      <c r="W395">
        <v>2</v>
      </c>
      <c r="X395">
        <v>117</v>
      </c>
      <c r="Y395">
        <v>740.5</v>
      </c>
      <c r="Z395">
        <v>11525</v>
      </c>
      <c r="AA395">
        <v>0.39479392600000002</v>
      </c>
      <c r="AB395">
        <v>100.0306693</v>
      </c>
      <c r="AC395">
        <v>0</v>
      </c>
      <c r="AD395">
        <v>1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3324.119647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F395" t="s">
        <v>268</v>
      </c>
      <c r="BG395">
        <v>0</v>
      </c>
      <c r="BH395">
        <v>203011</v>
      </c>
      <c r="BI395">
        <v>371</v>
      </c>
      <c r="BJ395">
        <v>117</v>
      </c>
      <c r="BK395">
        <v>3324.119647</v>
      </c>
      <c r="BL395">
        <v>-100.0306693</v>
      </c>
      <c r="BM395">
        <v>0.11990000000000001</v>
      </c>
      <c r="BN395">
        <v>120</v>
      </c>
      <c r="BO395">
        <v>2</v>
      </c>
      <c r="BP395">
        <v>740.5</v>
      </c>
      <c r="BQ395">
        <v>12</v>
      </c>
      <c r="BR395" s="27">
        <v>0.39</v>
      </c>
      <c r="BS395">
        <v>11</v>
      </c>
      <c r="BU395">
        <v>0</v>
      </c>
      <c r="BV395">
        <v>0</v>
      </c>
      <c r="BY395">
        <v>0</v>
      </c>
      <c r="BZ395">
        <v>292.89999999999998</v>
      </c>
      <c r="CA395">
        <v>-95.71</v>
      </c>
      <c r="CB395">
        <v>-3.88</v>
      </c>
      <c r="CC395">
        <v>-99.59</v>
      </c>
      <c r="CE395" s="11">
        <v>197.10239246315894</v>
      </c>
      <c r="CF395" s="11">
        <v>-97.091195467307443</v>
      </c>
      <c r="CG395" s="11">
        <v>-2.9394842660719096</v>
      </c>
      <c r="CH395" s="11">
        <v>-100.03067973337936</v>
      </c>
      <c r="CI395" s="11">
        <v>-6716.9176075368377</v>
      </c>
      <c r="CJ395" s="11">
        <v>-4886.6412415351679</v>
      </c>
      <c r="CK395" s="11">
        <v>-11603.558849072007</v>
      </c>
      <c r="CM395" s="11">
        <f ca="1"/>
        <v>1</v>
      </c>
      <c r="CN395">
        <v>1</v>
      </c>
      <c r="CO395">
        <v>0</v>
      </c>
      <c r="CP395" s="9">
        <v>3324.12</v>
      </c>
      <c r="CQ395">
        <v>0.12</v>
      </c>
      <c r="CR395" s="9">
        <v>3324.12</v>
      </c>
      <c r="CS395">
        <v>350.42</v>
      </c>
      <c r="CT395">
        <v>64.47</v>
      </c>
      <c r="CU395">
        <v>0.03</v>
      </c>
      <c r="CV395">
        <v>30.95</v>
      </c>
      <c r="CW395">
        <v>0.03</v>
      </c>
      <c r="CX395">
        <v>33.520000000000003</v>
      </c>
      <c r="CY395">
        <v>0</v>
      </c>
      <c r="DA395">
        <v>-8.6015819740000001</v>
      </c>
      <c r="DB395">
        <v>8.5653246529999993</v>
      </c>
      <c r="DC395">
        <v>-8.6015819740000001</v>
      </c>
      <c r="EX395" s="10"/>
      <c r="EY395" s="10"/>
      <c r="EZ395" s="10"/>
      <c r="FO395">
        <v>1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-8.0769039999999993E-3</v>
      </c>
      <c r="FZ395">
        <v>7.7388370000000001E-3</v>
      </c>
      <c r="GA395">
        <v>0</v>
      </c>
      <c r="GB395">
        <v>0.8</v>
      </c>
      <c r="GC395">
        <v>1</v>
      </c>
      <c r="GD395">
        <v>1</v>
      </c>
      <c r="GK395">
        <v>0</v>
      </c>
      <c r="GL395">
        <v>0</v>
      </c>
      <c r="GM395">
        <v>0</v>
      </c>
      <c r="GN395">
        <v>1</v>
      </c>
      <c r="GO395">
        <v>0</v>
      </c>
      <c r="GP395">
        <v>1</v>
      </c>
      <c r="GQ395">
        <v>0</v>
      </c>
      <c r="GR395">
        <v>0</v>
      </c>
      <c r="GS395">
        <v>0</v>
      </c>
      <c r="GT395">
        <v>0</v>
      </c>
      <c r="GU395">
        <v>1</v>
      </c>
      <c r="GV395">
        <v>0</v>
      </c>
      <c r="GW395">
        <v>0</v>
      </c>
      <c r="GY395">
        <v>-8.0769039999999993E-3</v>
      </c>
      <c r="GZ395">
        <v>7.7388370000000001E-3</v>
      </c>
      <c r="HA395">
        <v>0</v>
      </c>
      <c r="HB395">
        <v>0</v>
      </c>
      <c r="HC395">
        <v>0.8</v>
      </c>
      <c r="HD395">
        <v>0.2</v>
      </c>
    </row>
    <row r="396" spans="9:212">
      <c r="I396" t="s">
        <v>267</v>
      </c>
      <c r="J396">
        <v>118</v>
      </c>
      <c r="K396">
        <v>372</v>
      </c>
      <c r="L396">
        <v>203012</v>
      </c>
      <c r="M396">
        <v>1</v>
      </c>
      <c r="N396">
        <v>1</v>
      </c>
      <c r="O396">
        <v>0</v>
      </c>
      <c r="P396">
        <v>3293.172231</v>
      </c>
      <c r="Q396">
        <v>30.947416830000002</v>
      </c>
      <c r="R396">
        <v>33.213495479999999</v>
      </c>
      <c r="S396">
        <v>0</v>
      </c>
      <c r="T396">
        <v>0</v>
      </c>
      <c r="U396">
        <v>0.11990000000000001</v>
      </c>
      <c r="V396">
        <v>120</v>
      </c>
      <c r="W396">
        <v>1</v>
      </c>
      <c r="X396">
        <v>118</v>
      </c>
      <c r="Y396">
        <v>740.5</v>
      </c>
      <c r="Z396">
        <v>11525</v>
      </c>
      <c r="AA396">
        <v>0.39479392600000002</v>
      </c>
      <c r="AB396">
        <v>100.0306693</v>
      </c>
      <c r="AC396">
        <v>0</v>
      </c>
      <c r="AD396">
        <v>1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3293.172231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F396" t="s">
        <v>268</v>
      </c>
      <c r="BG396">
        <v>0</v>
      </c>
      <c r="BH396">
        <v>203012</v>
      </c>
      <c r="BI396">
        <v>372</v>
      </c>
      <c r="BJ396">
        <v>118</v>
      </c>
      <c r="BK396">
        <v>3293.172231</v>
      </c>
      <c r="BL396">
        <v>-100.0306693</v>
      </c>
      <c r="BM396">
        <v>0.11990000000000001</v>
      </c>
      <c r="BN396">
        <v>120</v>
      </c>
      <c r="BO396">
        <v>1</v>
      </c>
      <c r="BP396">
        <v>740.5</v>
      </c>
      <c r="BQ396">
        <v>12</v>
      </c>
      <c r="BR396" s="27">
        <v>0.39</v>
      </c>
      <c r="BS396">
        <v>12</v>
      </c>
      <c r="BU396">
        <v>0</v>
      </c>
      <c r="BV396">
        <v>0</v>
      </c>
      <c r="BY396">
        <v>0</v>
      </c>
      <c r="BZ396">
        <v>196.23</v>
      </c>
      <c r="CA396">
        <v>-96.66</v>
      </c>
      <c r="CB396">
        <v>-2.93</v>
      </c>
      <c r="CC396">
        <v>-99.59</v>
      </c>
      <c r="CE396" s="11">
        <v>99.04109413447398</v>
      </c>
      <c r="CF396" s="11">
        <v>-98.061298328684956</v>
      </c>
      <c r="CG396" s="11">
        <v>-1.9693814046943963</v>
      </c>
      <c r="CH396" s="11">
        <v>-100.03067973337936</v>
      </c>
      <c r="CI396" s="11">
        <v>-6814.9789058655224</v>
      </c>
      <c r="CJ396" s="11">
        <v>-4888.610622939862</v>
      </c>
      <c r="CK396" s="11">
        <v>-11703.589528805387</v>
      </c>
      <c r="CM396" s="11">
        <f ca="1"/>
        <v>1</v>
      </c>
      <c r="CN396">
        <v>1</v>
      </c>
      <c r="CO396">
        <v>0</v>
      </c>
      <c r="CP396" s="9">
        <v>3293.17</v>
      </c>
      <c r="CQ396">
        <v>0.01</v>
      </c>
      <c r="CR396" s="9">
        <v>3293.17</v>
      </c>
      <c r="CS396">
        <v>360.29</v>
      </c>
      <c r="CT396">
        <v>64.16</v>
      </c>
      <c r="CU396">
        <v>0</v>
      </c>
      <c r="CV396">
        <v>30.95</v>
      </c>
      <c r="CW396">
        <v>0</v>
      </c>
      <c r="CX396">
        <v>33.21</v>
      </c>
      <c r="CY396">
        <v>0</v>
      </c>
      <c r="DA396">
        <v>-10.41832617</v>
      </c>
      <c r="DB396">
        <v>10.56498863</v>
      </c>
      <c r="DC396">
        <v>-10.41832617</v>
      </c>
      <c r="EW396" s="10"/>
      <c r="EX396" s="10"/>
      <c r="EY396" s="10"/>
      <c r="EZ396" s="10"/>
      <c r="FO396">
        <v>1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0.175178897</v>
      </c>
      <c r="FZ396">
        <v>7.4028100000000001E-3</v>
      </c>
      <c r="GA396">
        <v>0</v>
      </c>
      <c r="GB396">
        <v>1</v>
      </c>
      <c r="GC396">
        <v>1</v>
      </c>
      <c r="GD396">
        <v>1</v>
      </c>
      <c r="GK396">
        <v>0</v>
      </c>
      <c r="GL396">
        <v>0</v>
      </c>
      <c r="GM396">
        <v>0</v>
      </c>
      <c r="GN396">
        <v>1</v>
      </c>
      <c r="GO396">
        <v>0</v>
      </c>
      <c r="GP396">
        <v>1</v>
      </c>
      <c r="GQ396">
        <v>0</v>
      </c>
      <c r="GR396">
        <v>0</v>
      </c>
      <c r="GS396">
        <v>0</v>
      </c>
      <c r="GT396">
        <v>0</v>
      </c>
      <c r="GU396">
        <v>1</v>
      </c>
      <c r="GV396">
        <v>0</v>
      </c>
      <c r="GW396">
        <v>0</v>
      </c>
      <c r="GY396">
        <v>0.175178897</v>
      </c>
      <c r="GZ396">
        <v>7.4028100000000001E-3</v>
      </c>
      <c r="HA396">
        <v>0</v>
      </c>
      <c r="HB396">
        <v>0</v>
      </c>
      <c r="HC396">
        <v>1</v>
      </c>
      <c r="HD396">
        <v>0</v>
      </c>
    </row>
    <row r="397" spans="9:212">
      <c r="I397" t="s">
        <v>267</v>
      </c>
      <c r="J397">
        <v>119</v>
      </c>
      <c r="K397">
        <v>255</v>
      </c>
      <c r="L397">
        <v>202103</v>
      </c>
      <c r="M397">
        <v>119</v>
      </c>
      <c r="N397">
        <v>2</v>
      </c>
      <c r="O397">
        <v>26530.45</v>
      </c>
      <c r="P397">
        <v>26530.45</v>
      </c>
      <c r="Q397">
        <v>93.55</v>
      </c>
      <c r="R397">
        <v>345.12</v>
      </c>
      <c r="S397">
        <v>0</v>
      </c>
      <c r="T397">
        <v>0</v>
      </c>
      <c r="U397">
        <v>0.15555279399999999</v>
      </c>
      <c r="V397">
        <v>120</v>
      </c>
      <c r="W397">
        <v>119</v>
      </c>
      <c r="X397">
        <v>1</v>
      </c>
      <c r="Y397">
        <v>787.78335340000001</v>
      </c>
      <c r="Z397">
        <v>15180</v>
      </c>
      <c r="AA397">
        <v>0.123056653</v>
      </c>
      <c r="AB397">
        <v>219.33583669999999</v>
      </c>
      <c r="AC397">
        <v>0</v>
      </c>
      <c r="AD397">
        <v>2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26530.45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F397" t="s">
        <v>269</v>
      </c>
      <c r="BG397">
        <v>1</v>
      </c>
      <c r="BH397">
        <v>202103</v>
      </c>
      <c r="BI397">
        <v>255</v>
      </c>
      <c r="BJ397">
        <v>1</v>
      </c>
      <c r="BK397">
        <v>13265.225</v>
      </c>
      <c r="BL397">
        <v>-219.33583669999999</v>
      </c>
      <c r="BM397">
        <v>0.15555279399999999</v>
      </c>
      <c r="BN397">
        <v>120</v>
      </c>
      <c r="BO397">
        <v>119</v>
      </c>
      <c r="BP397">
        <v>787.78335340000001</v>
      </c>
      <c r="BQ397">
        <v>2</v>
      </c>
      <c r="BR397" s="27">
        <v>0.12</v>
      </c>
      <c r="BS397">
        <v>3</v>
      </c>
      <c r="BU397">
        <v>0</v>
      </c>
      <c r="BV397">
        <v>0</v>
      </c>
      <c r="BY397">
        <v>1</v>
      </c>
      <c r="BZ397" s="9">
        <v>13265.23</v>
      </c>
      <c r="CA397" t="s">
        <v>116</v>
      </c>
      <c r="CB397" t="s">
        <v>116</v>
      </c>
      <c r="CC397" t="s">
        <v>116</v>
      </c>
      <c r="CE397" s="11">
        <v>13265.225</v>
      </c>
      <c r="CF397" s="11">
        <v>0</v>
      </c>
      <c r="CG397" s="11">
        <v>0</v>
      </c>
      <c r="CH397" s="11">
        <v>0</v>
      </c>
      <c r="CI397" s="11">
        <v>-47.36433031166419</v>
      </c>
      <c r="CJ397" s="11">
        <v>-171.95356764905418</v>
      </c>
      <c r="CK397" s="11">
        <v>-219.31789796071837</v>
      </c>
      <c r="CM397" s="11">
        <f ca="1"/>
        <v>2</v>
      </c>
      <c r="CN397">
        <v>2</v>
      </c>
      <c r="CO397">
        <v>2</v>
      </c>
      <c r="CP397" s="9">
        <v>26530.45</v>
      </c>
      <c r="CQ397" s="9">
        <v>26530.45</v>
      </c>
      <c r="CR397" s="9">
        <v>13265.23</v>
      </c>
      <c r="CS397" s="9">
        <v>13265.23</v>
      </c>
      <c r="CT397" t="s">
        <v>116</v>
      </c>
      <c r="CU397" t="s">
        <v>116</v>
      </c>
      <c r="CV397" t="s">
        <v>116</v>
      </c>
      <c r="CW397" t="s">
        <v>116</v>
      </c>
      <c r="CX397" t="s">
        <v>116</v>
      </c>
      <c r="CY397" t="s">
        <v>116</v>
      </c>
      <c r="DA397">
        <v>-0.61935868699999996</v>
      </c>
      <c r="DB397">
        <v>0.58569109900000005</v>
      </c>
      <c r="DC397">
        <v>-0.61935868699999996</v>
      </c>
      <c r="FO397">
        <v>1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0.74078675900000002</v>
      </c>
      <c r="FX397">
        <v>0.56477821699999997</v>
      </c>
      <c r="FY397">
        <v>-1.1124261E-2</v>
      </c>
      <c r="FZ397">
        <v>1.1126319000000001E-2</v>
      </c>
      <c r="GA397">
        <v>0</v>
      </c>
      <c r="GB397">
        <v>0</v>
      </c>
      <c r="GC397">
        <v>2.7777777999999999E-2</v>
      </c>
      <c r="GD397">
        <v>0</v>
      </c>
      <c r="GK397">
        <v>0</v>
      </c>
      <c r="GL397">
        <v>0</v>
      </c>
      <c r="GM397">
        <v>0</v>
      </c>
      <c r="GN397">
        <v>1</v>
      </c>
      <c r="GO397">
        <v>0</v>
      </c>
      <c r="GP397">
        <v>0.74078675900000002</v>
      </c>
      <c r="GQ397">
        <v>0.25921324099999998</v>
      </c>
      <c r="GR397">
        <v>0</v>
      </c>
      <c r="GS397">
        <v>0.56477821699999997</v>
      </c>
      <c r="GT397">
        <v>0.43522178299999997</v>
      </c>
      <c r="GU397">
        <v>0</v>
      </c>
      <c r="GV397">
        <v>0</v>
      </c>
      <c r="GW397">
        <v>0</v>
      </c>
      <c r="GY397">
        <v>-1.1124261E-2</v>
      </c>
      <c r="GZ397">
        <v>1.1126319000000001E-2</v>
      </c>
      <c r="HA397">
        <v>0</v>
      </c>
      <c r="HB397">
        <v>0</v>
      </c>
      <c r="HC397">
        <v>0</v>
      </c>
      <c r="HD397">
        <v>1</v>
      </c>
    </row>
    <row r="398" spans="9:212">
      <c r="I398" t="s">
        <v>267</v>
      </c>
      <c r="J398">
        <v>119</v>
      </c>
      <c r="K398">
        <v>256</v>
      </c>
      <c r="L398">
        <v>202104</v>
      </c>
      <c r="M398">
        <v>118</v>
      </c>
      <c r="N398">
        <v>2</v>
      </c>
      <c r="O398">
        <v>0</v>
      </c>
      <c r="P398">
        <v>26435.688310000001</v>
      </c>
      <c r="Q398">
        <v>94.761687080000002</v>
      </c>
      <c r="R398">
        <v>343.9083129</v>
      </c>
      <c r="S398">
        <v>0</v>
      </c>
      <c r="T398">
        <v>0</v>
      </c>
      <c r="U398">
        <v>0.15555279399999999</v>
      </c>
      <c r="V398">
        <v>120</v>
      </c>
      <c r="W398">
        <v>118</v>
      </c>
      <c r="X398">
        <v>2</v>
      </c>
      <c r="Y398">
        <v>787.78335340000001</v>
      </c>
      <c r="Z398">
        <v>15180</v>
      </c>
      <c r="AA398">
        <v>0.123056653</v>
      </c>
      <c r="AB398">
        <v>219.33583669999999</v>
      </c>
      <c r="AC398">
        <v>0</v>
      </c>
      <c r="AD398">
        <v>2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26435.688310000001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F398" t="s">
        <v>269</v>
      </c>
      <c r="BG398">
        <v>0</v>
      </c>
      <c r="BH398">
        <v>202104</v>
      </c>
      <c r="BI398">
        <v>256</v>
      </c>
      <c r="BJ398">
        <v>2</v>
      </c>
      <c r="BK398">
        <v>13217.844160000001</v>
      </c>
      <c r="BL398">
        <v>-219.33583669999999</v>
      </c>
      <c r="BM398">
        <v>0.15555279399999999</v>
      </c>
      <c r="BN398">
        <v>120</v>
      </c>
      <c r="BO398">
        <v>118</v>
      </c>
      <c r="BP398">
        <v>787.78335340000001</v>
      </c>
      <c r="BQ398">
        <v>3</v>
      </c>
      <c r="BR398" s="27">
        <v>0.12</v>
      </c>
      <c r="BS398">
        <v>4</v>
      </c>
      <c r="BU398">
        <v>0</v>
      </c>
      <c r="BV398">
        <v>0</v>
      </c>
      <c r="BY398">
        <v>0</v>
      </c>
      <c r="BZ398" s="9">
        <v>13217.86</v>
      </c>
      <c r="CA398">
        <v>-47.36</v>
      </c>
      <c r="CB398">
        <v>-171.95</v>
      </c>
      <c r="CC398">
        <v>-219.32</v>
      </c>
      <c r="CE398" s="11">
        <v>13217.860669688336</v>
      </c>
      <c r="CF398" s="11">
        <v>-47.36433031166419</v>
      </c>
      <c r="CG398" s="11">
        <v>-171.95356764905418</v>
      </c>
      <c r="CH398" s="11">
        <v>-219.31789796071837</v>
      </c>
      <c r="CI398" s="11">
        <v>-47.36433031166419</v>
      </c>
      <c r="CJ398" s="11">
        <v>-171.95356764905418</v>
      </c>
      <c r="CK398" s="11">
        <v>-219.31789796071837</v>
      </c>
      <c r="CM398" s="11">
        <f ca="1"/>
        <v>2</v>
      </c>
      <c r="CN398">
        <v>2</v>
      </c>
      <c r="CO398">
        <v>1.94</v>
      </c>
      <c r="CP398" s="9">
        <v>26435.69</v>
      </c>
      <c r="CQ398" s="9">
        <v>25623.79</v>
      </c>
      <c r="CR398" s="9">
        <v>13217.84</v>
      </c>
      <c r="CS398" s="9">
        <v>13218.05</v>
      </c>
      <c r="CT398">
        <v>438.67</v>
      </c>
      <c r="CU398">
        <v>423.46</v>
      </c>
      <c r="CV398">
        <v>94.76</v>
      </c>
      <c r="CW398">
        <v>91.45</v>
      </c>
      <c r="CX398">
        <v>343.91</v>
      </c>
      <c r="CY398">
        <v>332.01</v>
      </c>
      <c r="DA398">
        <v>-0.78379189199999999</v>
      </c>
      <c r="DB398">
        <v>0.58347454099999996</v>
      </c>
      <c r="DC398">
        <v>-0.78379189199999999</v>
      </c>
      <c r="FK398" s="9"/>
      <c r="FO398">
        <v>1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0.74078675900000002</v>
      </c>
      <c r="FX398">
        <v>0.56477821699999997</v>
      </c>
      <c r="FY398">
        <v>-0.178335243</v>
      </c>
      <c r="FZ398">
        <v>8.9097610000000004E-3</v>
      </c>
      <c r="GA398">
        <v>0</v>
      </c>
      <c r="GB398">
        <v>0</v>
      </c>
      <c r="GC398">
        <v>5.5555555999999999E-2</v>
      </c>
      <c r="GD398">
        <v>0</v>
      </c>
      <c r="GK398">
        <v>0</v>
      </c>
      <c r="GL398">
        <v>0</v>
      </c>
      <c r="GM398">
        <v>0</v>
      </c>
      <c r="GN398">
        <v>1</v>
      </c>
      <c r="GO398">
        <v>0</v>
      </c>
      <c r="GP398">
        <v>0.74078675900000002</v>
      </c>
      <c r="GQ398">
        <v>0.25921324099999998</v>
      </c>
      <c r="GR398">
        <v>0</v>
      </c>
      <c r="GS398">
        <v>0.56477821699999997</v>
      </c>
      <c r="GT398">
        <v>0.43522178299999997</v>
      </c>
      <c r="GU398">
        <v>0</v>
      </c>
      <c r="GV398">
        <v>0</v>
      </c>
      <c r="GW398">
        <v>0</v>
      </c>
      <c r="GY398">
        <v>-0.178335243</v>
      </c>
      <c r="GZ398">
        <v>8.9097610000000004E-3</v>
      </c>
      <c r="HA398">
        <v>0</v>
      </c>
      <c r="HB398">
        <v>0</v>
      </c>
      <c r="HC398">
        <v>0</v>
      </c>
      <c r="HD398">
        <v>1</v>
      </c>
    </row>
    <row r="399" spans="9:212">
      <c r="I399" t="s">
        <v>267</v>
      </c>
      <c r="J399">
        <v>119</v>
      </c>
      <c r="K399">
        <v>257</v>
      </c>
      <c r="L399">
        <v>202105</v>
      </c>
      <c r="M399">
        <v>117</v>
      </c>
      <c r="N399">
        <v>2</v>
      </c>
      <c r="O399">
        <v>0</v>
      </c>
      <c r="P399">
        <v>26340.926630000002</v>
      </c>
      <c r="Q399">
        <v>94.761687080000002</v>
      </c>
      <c r="R399">
        <v>342.6811194</v>
      </c>
      <c r="S399">
        <v>0</v>
      </c>
      <c r="T399">
        <v>0</v>
      </c>
      <c r="U399">
        <v>0.15555279399999999</v>
      </c>
      <c r="V399">
        <v>120</v>
      </c>
      <c r="W399">
        <v>117</v>
      </c>
      <c r="X399">
        <v>3</v>
      </c>
      <c r="Y399">
        <v>787.78335340000001</v>
      </c>
      <c r="Z399">
        <v>15180</v>
      </c>
      <c r="AA399">
        <v>0.123056653</v>
      </c>
      <c r="AB399">
        <v>219.33583669999999</v>
      </c>
      <c r="AC399">
        <v>0</v>
      </c>
      <c r="AD399">
        <v>2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26340.926630000002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F399" t="s">
        <v>269</v>
      </c>
      <c r="BG399">
        <v>0</v>
      </c>
      <c r="BH399">
        <v>202105</v>
      </c>
      <c r="BI399">
        <v>257</v>
      </c>
      <c r="BJ399">
        <v>3</v>
      </c>
      <c r="BK399">
        <v>13170.463309999999</v>
      </c>
      <c r="BL399">
        <v>-219.33583669999999</v>
      </c>
      <c r="BM399">
        <v>0.15555279399999999</v>
      </c>
      <c r="BN399">
        <v>120</v>
      </c>
      <c r="BO399">
        <v>117</v>
      </c>
      <c r="BP399">
        <v>787.78335340000001</v>
      </c>
      <c r="BQ399">
        <v>4</v>
      </c>
      <c r="BR399" s="27">
        <v>0.12</v>
      </c>
      <c r="BS399">
        <v>5</v>
      </c>
      <c r="BU399">
        <v>0</v>
      </c>
      <c r="BV399">
        <v>0</v>
      </c>
      <c r="BY399">
        <v>0</v>
      </c>
      <c r="BZ399" s="9">
        <v>13169.88</v>
      </c>
      <c r="CA399">
        <v>-47.98</v>
      </c>
      <c r="CB399">
        <v>-171.34</v>
      </c>
      <c r="CC399">
        <v>-219.32</v>
      </c>
      <c r="CE399" s="11">
        <v>13169.882368217011</v>
      </c>
      <c r="CF399" s="11">
        <v>-47.978301471324045</v>
      </c>
      <c r="CG399" s="11">
        <v>-171.33959648939432</v>
      </c>
      <c r="CH399" s="11">
        <v>-219.31789796071837</v>
      </c>
      <c r="CI399" s="11">
        <v>-95.342631782988235</v>
      </c>
      <c r="CJ399" s="11">
        <v>-343.2931641384485</v>
      </c>
      <c r="CK399" s="11">
        <v>-438.63579592143674</v>
      </c>
      <c r="CM399" s="11">
        <f ca="1"/>
        <v>2</v>
      </c>
      <c r="CN399">
        <v>2</v>
      </c>
      <c r="CO399">
        <v>1.9</v>
      </c>
      <c r="CP399" s="9">
        <v>26340.93</v>
      </c>
      <c r="CQ399" s="9">
        <v>24972.58</v>
      </c>
      <c r="CR399" s="9">
        <v>13170.46</v>
      </c>
      <c r="CS399" s="9">
        <v>13170.43</v>
      </c>
      <c r="CT399">
        <v>437.44</v>
      </c>
      <c r="CU399">
        <v>412.65</v>
      </c>
      <c r="CV399">
        <v>94.76</v>
      </c>
      <c r="CW399">
        <v>90.27</v>
      </c>
      <c r="CX399">
        <v>342.68</v>
      </c>
      <c r="CY399">
        <v>322.38</v>
      </c>
      <c r="DA399">
        <v>-0.64098132100000005</v>
      </c>
      <c r="DB399">
        <v>0.58268577899999996</v>
      </c>
      <c r="DC399">
        <v>-0.64098132100000005</v>
      </c>
      <c r="FK399" s="9"/>
      <c r="FO399">
        <v>1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0.74078675900000002</v>
      </c>
      <c r="FX399">
        <v>0.56477821699999997</v>
      </c>
      <c r="FY399">
        <v>-3.8302450000000002E-2</v>
      </c>
      <c r="FZ399">
        <v>8.1209990000000003E-3</v>
      </c>
      <c r="GA399">
        <v>0</v>
      </c>
      <c r="GB399">
        <v>0</v>
      </c>
      <c r="GC399">
        <v>8.3333332999999996E-2</v>
      </c>
      <c r="GD399">
        <v>0</v>
      </c>
      <c r="GK399">
        <v>0</v>
      </c>
      <c r="GL399">
        <v>0</v>
      </c>
      <c r="GM399">
        <v>0</v>
      </c>
      <c r="GN399">
        <v>1</v>
      </c>
      <c r="GO399">
        <v>0</v>
      </c>
      <c r="GP399">
        <v>0.74078675900000002</v>
      </c>
      <c r="GQ399">
        <v>0.25921324099999998</v>
      </c>
      <c r="GR399">
        <v>0</v>
      </c>
      <c r="GS399">
        <v>0.56477821699999997</v>
      </c>
      <c r="GT399">
        <v>0.43522178299999997</v>
      </c>
      <c r="GU399">
        <v>0</v>
      </c>
      <c r="GV399">
        <v>0</v>
      </c>
      <c r="GW399">
        <v>0</v>
      </c>
      <c r="GY399">
        <v>-3.8302450000000002E-2</v>
      </c>
      <c r="GZ399">
        <v>8.1209990000000003E-3</v>
      </c>
      <c r="HA399">
        <v>0</v>
      </c>
      <c r="HB399">
        <v>0</v>
      </c>
      <c r="HC399">
        <v>0</v>
      </c>
      <c r="HD399">
        <v>1</v>
      </c>
    </row>
    <row r="400" spans="9:212">
      <c r="I400" t="s">
        <v>267</v>
      </c>
      <c r="J400">
        <v>119</v>
      </c>
      <c r="K400">
        <v>258</v>
      </c>
      <c r="L400">
        <v>202106</v>
      </c>
      <c r="M400">
        <v>116</v>
      </c>
      <c r="N400">
        <v>2</v>
      </c>
      <c r="O400">
        <v>0</v>
      </c>
      <c r="P400">
        <v>26246.164939999999</v>
      </c>
      <c r="Q400">
        <v>94.761687080000002</v>
      </c>
      <c r="R400">
        <v>341.45392579999998</v>
      </c>
      <c r="S400">
        <v>0</v>
      </c>
      <c r="T400">
        <v>0</v>
      </c>
      <c r="U400">
        <v>0.15555279399999999</v>
      </c>
      <c r="V400">
        <v>120</v>
      </c>
      <c r="W400">
        <v>116</v>
      </c>
      <c r="X400">
        <v>4</v>
      </c>
      <c r="Y400">
        <v>787.78335340000001</v>
      </c>
      <c r="Z400">
        <v>15180</v>
      </c>
      <c r="AA400">
        <v>0.123056653</v>
      </c>
      <c r="AB400">
        <v>219.33583669999999</v>
      </c>
      <c r="AC400">
        <v>0</v>
      </c>
      <c r="AD400">
        <v>2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26246.164939999999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F400" t="s">
        <v>269</v>
      </c>
      <c r="BG400">
        <v>0</v>
      </c>
      <c r="BH400">
        <v>202106</v>
      </c>
      <c r="BI400">
        <v>258</v>
      </c>
      <c r="BJ400">
        <v>4</v>
      </c>
      <c r="BK400">
        <v>13123.082469999999</v>
      </c>
      <c r="BL400">
        <v>-219.33583669999999</v>
      </c>
      <c r="BM400">
        <v>0.15555279399999999</v>
      </c>
      <c r="BN400">
        <v>120</v>
      </c>
      <c r="BO400">
        <v>116</v>
      </c>
      <c r="BP400">
        <v>787.78335340000001</v>
      </c>
      <c r="BQ400">
        <v>5</v>
      </c>
      <c r="BR400" s="27">
        <v>0.12</v>
      </c>
      <c r="BS400">
        <v>6</v>
      </c>
      <c r="BU400">
        <v>0</v>
      </c>
      <c r="BV400">
        <v>0</v>
      </c>
      <c r="BY400">
        <v>0</v>
      </c>
      <c r="BZ400" s="9">
        <v>13121.28</v>
      </c>
      <c r="CA400">
        <v>-48.6</v>
      </c>
      <c r="CB400">
        <v>-170.72</v>
      </c>
      <c r="CC400">
        <v>-219.32</v>
      </c>
      <c r="CE400" s="11">
        <v>13121.282136841917</v>
      </c>
      <c r="CF400" s="11">
        <v>-48.600231375093955</v>
      </c>
      <c r="CG400" s="11">
        <v>-170.71766658562441</v>
      </c>
      <c r="CH400" s="11">
        <v>-219.31789796071837</v>
      </c>
      <c r="CI400" s="11">
        <v>-143.94286315808219</v>
      </c>
      <c r="CJ400" s="11">
        <v>-514.01083072407289</v>
      </c>
      <c r="CK400" s="11">
        <v>-657.95369388215511</v>
      </c>
      <c r="CM400" s="11">
        <f ca="1"/>
        <v>2</v>
      </c>
      <c r="CN400">
        <v>2</v>
      </c>
      <c r="CO400">
        <v>1.86</v>
      </c>
      <c r="CP400" s="9">
        <v>26246.16</v>
      </c>
      <c r="CQ400" s="9">
        <v>24386.26</v>
      </c>
      <c r="CR400" s="9">
        <v>13123.08</v>
      </c>
      <c r="CS400" s="9">
        <v>13122.44</v>
      </c>
      <c r="CT400">
        <v>436.22</v>
      </c>
      <c r="CU400">
        <v>402.38</v>
      </c>
      <c r="CV400">
        <v>94.76</v>
      </c>
      <c r="CW400">
        <v>89.16</v>
      </c>
      <c r="CX400">
        <v>341.45</v>
      </c>
      <c r="CY400">
        <v>313.22000000000003</v>
      </c>
      <c r="DA400">
        <v>-0.62199938399999999</v>
      </c>
      <c r="DB400">
        <v>0.58235189799999998</v>
      </c>
      <c r="DC400">
        <v>-0.62199938399999999</v>
      </c>
      <c r="FK400" s="9"/>
      <c r="FO400">
        <v>1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0.74078675900000002</v>
      </c>
      <c r="FX400">
        <v>0.56477821699999997</v>
      </c>
      <c r="FY400">
        <v>-2.209829E-2</v>
      </c>
      <c r="FZ400">
        <v>7.787118E-3</v>
      </c>
      <c r="GA400">
        <v>0</v>
      </c>
      <c r="GB400">
        <v>0</v>
      </c>
      <c r="GC400">
        <v>0.111111111</v>
      </c>
      <c r="GD400">
        <v>0</v>
      </c>
      <c r="GK400">
        <v>0</v>
      </c>
      <c r="GL400">
        <v>0</v>
      </c>
      <c r="GM400">
        <v>0</v>
      </c>
      <c r="GN400">
        <v>1</v>
      </c>
      <c r="GO400">
        <v>0</v>
      </c>
      <c r="GP400">
        <v>0.74078675900000002</v>
      </c>
      <c r="GQ400">
        <v>0.25921324099999998</v>
      </c>
      <c r="GR400">
        <v>0</v>
      </c>
      <c r="GS400">
        <v>0.56477821699999997</v>
      </c>
      <c r="GT400">
        <v>0.43522178299999997</v>
      </c>
      <c r="GU400">
        <v>0</v>
      </c>
      <c r="GV400">
        <v>0</v>
      </c>
      <c r="GW400">
        <v>0</v>
      </c>
      <c r="GY400">
        <v>-2.209829E-2</v>
      </c>
      <c r="GZ400">
        <v>7.787118E-3</v>
      </c>
      <c r="HA400">
        <v>0</v>
      </c>
      <c r="HB400">
        <v>0</v>
      </c>
      <c r="HC400">
        <v>0</v>
      </c>
      <c r="HD400">
        <v>1</v>
      </c>
    </row>
    <row r="401" spans="9:212">
      <c r="I401" t="s">
        <v>267</v>
      </c>
      <c r="J401">
        <v>119</v>
      </c>
      <c r="K401">
        <v>259</v>
      </c>
      <c r="L401">
        <v>202107</v>
      </c>
      <c r="M401">
        <v>115</v>
      </c>
      <c r="N401">
        <v>2</v>
      </c>
      <c r="O401">
        <v>0</v>
      </c>
      <c r="P401">
        <v>26151.403249999999</v>
      </c>
      <c r="Q401">
        <v>94.761687080000002</v>
      </c>
      <c r="R401">
        <v>340.22673220000001</v>
      </c>
      <c r="S401">
        <v>0</v>
      </c>
      <c r="T401">
        <v>0</v>
      </c>
      <c r="U401">
        <v>0.15555279399999999</v>
      </c>
      <c r="V401">
        <v>120</v>
      </c>
      <c r="W401">
        <v>115</v>
      </c>
      <c r="X401">
        <v>5</v>
      </c>
      <c r="Y401">
        <v>787.78335340000001</v>
      </c>
      <c r="Z401">
        <v>15180</v>
      </c>
      <c r="AA401">
        <v>0.123056653</v>
      </c>
      <c r="AB401">
        <v>219.33583669999999</v>
      </c>
      <c r="AC401">
        <v>0</v>
      </c>
      <c r="AD401">
        <v>2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26151.403249999999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F401" t="s">
        <v>269</v>
      </c>
      <c r="BG401">
        <v>0</v>
      </c>
      <c r="BH401">
        <v>202107</v>
      </c>
      <c r="BI401">
        <v>259</v>
      </c>
      <c r="BJ401">
        <v>5</v>
      </c>
      <c r="BK401">
        <v>13075.70163</v>
      </c>
      <c r="BL401">
        <v>-219.33583669999999</v>
      </c>
      <c r="BM401">
        <v>0.15555279399999999</v>
      </c>
      <c r="BN401">
        <v>120</v>
      </c>
      <c r="BO401">
        <v>115</v>
      </c>
      <c r="BP401">
        <v>787.78335340000001</v>
      </c>
      <c r="BQ401">
        <v>6</v>
      </c>
      <c r="BR401" s="27">
        <v>0.12</v>
      </c>
      <c r="BS401">
        <v>7</v>
      </c>
      <c r="BU401">
        <v>0</v>
      </c>
      <c r="BV401">
        <v>0</v>
      </c>
      <c r="BY401">
        <v>0</v>
      </c>
      <c r="BZ401" s="9">
        <v>13072.05</v>
      </c>
      <c r="CA401">
        <v>-49.23</v>
      </c>
      <c r="CB401">
        <v>-170.09</v>
      </c>
      <c r="CC401">
        <v>-219.32</v>
      </c>
      <c r="CE401" s="11">
        <v>13072.051913651871</v>
      </c>
      <c r="CF401" s="11">
        <v>-49.230223190047468</v>
      </c>
      <c r="CG401" s="11">
        <v>-170.0876747706709</v>
      </c>
      <c r="CH401" s="11">
        <v>-219.31789796071837</v>
      </c>
      <c r="CI401" s="11">
        <v>-193.17308634812966</v>
      </c>
      <c r="CJ401" s="11">
        <v>-684.09850549474379</v>
      </c>
      <c r="CK401" s="11">
        <v>-877.27159184287348</v>
      </c>
      <c r="CM401" s="11">
        <f ca="1"/>
        <v>2</v>
      </c>
      <c r="CN401">
        <v>2</v>
      </c>
      <c r="CO401">
        <v>1.82</v>
      </c>
      <c r="CP401" s="9">
        <v>26151.4</v>
      </c>
      <c r="CQ401" s="9">
        <v>23739.83</v>
      </c>
      <c r="CR401" s="9">
        <v>13075.7</v>
      </c>
      <c r="CS401" s="9">
        <v>13073.68</v>
      </c>
      <c r="CT401">
        <v>434.99</v>
      </c>
      <c r="CU401">
        <v>391.62</v>
      </c>
      <c r="CV401">
        <v>94.76</v>
      </c>
      <c r="CW401">
        <v>87.9</v>
      </c>
      <c r="CX401">
        <v>340.23</v>
      </c>
      <c r="CY401">
        <v>303.72000000000003</v>
      </c>
      <c r="DA401">
        <v>-0.59096406000000001</v>
      </c>
      <c r="DB401">
        <v>0.582949465</v>
      </c>
      <c r="DC401">
        <v>-0.59096406000000001</v>
      </c>
      <c r="FK401" s="9"/>
      <c r="FO401">
        <v>1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0.74078675900000002</v>
      </c>
      <c r="FX401">
        <v>0.56477821699999997</v>
      </c>
      <c r="FY401">
        <v>6.1592549999999998E-3</v>
      </c>
      <c r="FZ401">
        <v>8.3846849999999994E-3</v>
      </c>
      <c r="GA401">
        <v>0</v>
      </c>
      <c r="GB401">
        <v>0</v>
      </c>
      <c r="GC401">
        <v>0.13888888899999999</v>
      </c>
      <c r="GD401">
        <v>0</v>
      </c>
      <c r="GK401">
        <v>0</v>
      </c>
      <c r="GL401">
        <v>0</v>
      </c>
      <c r="GM401">
        <v>0</v>
      </c>
      <c r="GN401">
        <v>1</v>
      </c>
      <c r="GO401">
        <v>0</v>
      </c>
      <c r="GP401">
        <v>0.74078675900000002</v>
      </c>
      <c r="GQ401">
        <v>0.25921324099999998</v>
      </c>
      <c r="GR401">
        <v>0</v>
      </c>
      <c r="GS401">
        <v>0.56477821699999997</v>
      </c>
      <c r="GT401">
        <v>0.43522178299999997</v>
      </c>
      <c r="GU401">
        <v>0</v>
      </c>
      <c r="GV401">
        <v>0</v>
      </c>
      <c r="GW401">
        <v>0</v>
      </c>
      <c r="GY401">
        <v>6.1592549999999998E-3</v>
      </c>
      <c r="GZ401">
        <v>8.3846849999999994E-3</v>
      </c>
      <c r="HA401">
        <v>0</v>
      </c>
      <c r="HB401">
        <v>0</v>
      </c>
      <c r="HC401">
        <v>0</v>
      </c>
      <c r="HD401">
        <v>1</v>
      </c>
    </row>
    <row r="402" spans="9:212">
      <c r="I402" t="s">
        <v>267</v>
      </c>
      <c r="J402">
        <v>119</v>
      </c>
      <c r="K402">
        <v>260</v>
      </c>
      <c r="L402">
        <v>202108</v>
      </c>
      <c r="M402">
        <v>114</v>
      </c>
      <c r="N402">
        <v>2</v>
      </c>
      <c r="O402">
        <v>0</v>
      </c>
      <c r="P402">
        <v>26056.64156</v>
      </c>
      <c r="Q402">
        <v>94.761687080000002</v>
      </c>
      <c r="R402">
        <v>338.99953870000002</v>
      </c>
      <c r="S402">
        <v>0</v>
      </c>
      <c r="T402">
        <v>0</v>
      </c>
      <c r="U402">
        <v>0.15555279399999999</v>
      </c>
      <c r="V402">
        <v>120</v>
      </c>
      <c r="W402">
        <v>114</v>
      </c>
      <c r="X402">
        <v>6</v>
      </c>
      <c r="Y402">
        <v>787.78335340000001</v>
      </c>
      <c r="Z402">
        <v>15180</v>
      </c>
      <c r="AA402">
        <v>0.123056653</v>
      </c>
      <c r="AB402">
        <v>219.33583669999999</v>
      </c>
      <c r="AC402">
        <v>0</v>
      </c>
      <c r="AD402">
        <v>2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26056.64156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F402" t="s">
        <v>269</v>
      </c>
      <c r="BG402">
        <v>0</v>
      </c>
      <c r="BH402">
        <v>202108</v>
      </c>
      <c r="BI402">
        <v>260</v>
      </c>
      <c r="BJ402">
        <v>6</v>
      </c>
      <c r="BK402">
        <v>13028.32078</v>
      </c>
      <c r="BL402">
        <v>-219.33583669999999</v>
      </c>
      <c r="BM402">
        <v>0.15555279399999999</v>
      </c>
      <c r="BN402">
        <v>120</v>
      </c>
      <c r="BO402">
        <v>114</v>
      </c>
      <c r="BP402">
        <v>787.78335340000001</v>
      </c>
      <c r="BQ402">
        <v>7</v>
      </c>
      <c r="BR402" s="27">
        <v>0.12</v>
      </c>
      <c r="BS402">
        <v>8</v>
      </c>
      <c r="BU402">
        <v>0</v>
      </c>
      <c r="BV402">
        <v>0</v>
      </c>
      <c r="BY402">
        <v>0</v>
      </c>
      <c r="BZ402" s="9">
        <v>13022.18</v>
      </c>
      <c r="CA402">
        <v>-49.87</v>
      </c>
      <c r="CB402">
        <v>-169.45</v>
      </c>
      <c r="CC402">
        <v>-219.32</v>
      </c>
      <c r="CE402" s="11">
        <v>13022.183532231285</v>
      </c>
      <c r="CF402" s="11">
        <v>-49.868381420585422</v>
      </c>
      <c r="CG402" s="11">
        <v>-169.44951654013295</v>
      </c>
      <c r="CH402" s="11">
        <v>-219.31789796071837</v>
      </c>
      <c r="CI402" s="11">
        <v>-243.04146776871508</v>
      </c>
      <c r="CJ402" s="11">
        <v>-853.54802203487679</v>
      </c>
      <c r="CK402" s="11">
        <v>-1096.5894898035917</v>
      </c>
      <c r="CM402" s="11">
        <f ca="1"/>
        <v>2</v>
      </c>
      <c r="CN402">
        <v>2</v>
      </c>
      <c r="CO402">
        <v>1.77</v>
      </c>
      <c r="CP402" s="9">
        <v>26056.639999999999</v>
      </c>
      <c r="CQ402" s="9">
        <v>23101.95</v>
      </c>
      <c r="CR402" s="9">
        <v>13028.32</v>
      </c>
      <c r="CS402" s="9">
        <v>13024</v>
      </c>
      <c r="CT402">
        <v>433.76</v>
      </c>
      <c r="CU402">
        <v>382.44</v>
      </c>
      <c r="CV402">
        <v>94.76</v>
      </c>
      <c r="CW402">
        <v>86.95</v>
      </c>
      <c r="CX402">
        <v>339</v>
      </c>
      <c r="CY402">
        <v>295.49</v>
      </c>
      <c r="DA402">
        <v>-0.59626254599999995</v>
      </c>
      <c r="DB402">
        <v>0.584363992</v>
      </c>
      <c r="DC402">
        <v>-0.59626254599999995</v>
      </c>
      <c r="FK402" s="9"/>
      <c r="FO402">
        <v>1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0.74078675900000002</v>
      </c>
      <c r="FX402">
        <v>0.56477821699999997</v>
      </c>
      <c r="FY402">
        <v>-1.917008E-3</v>
      </c>
      <c r="FZ402">
        <v>9.7992119999999999E-3</v>
      </c>
      <c r="GA402">
        <v>0</v>
      </c>
      <c r="GB402">
        <v>0</v>
      </c>
      <c r="GC402">
        <v>0.16666666699999999</v>
      </c>
      <c r="GD402">
        <v>0</v>
      </c>
      <c r="GK402">
        <v>0</v>
      </c>
      <c r="GL402">
        <v>0</v>
      </c>
      <c r="GM402">
        <v>0</v>
      </c>
      <c r="GN402">
        <v>1</v>
      </c>
      <c r="GO402">
        <v>0</v>
      </c>
      <c r="GP402">
        <v>0.74078675900000002</v>
      </c>
      <c r="GQ402">
        <v>0.25921324099999998</v>
      </c>
      <c r="GR402">
        <v>0</v>
      </c>
      <c r="GS402">
        <v>0.56477821699999997</v>
      </c>
      <c r="GT402">
        <v>0.43522178299999997</v>
      </c>
      <c r="GU402">
        <v>0</v>
      </c>
      <c r="GV402">
        <v>0</v>
      </c>
      <c r="GW402">
        <v>0</v>
      </c>
      <c r="GY402">
        <v>-1.917008E-3</v>
      </c>
      <c r="GZ402">
        <v>9.7992119999999999E-3</v>
      </c>
      <c r="HA402">
        <v>0</v>
      </c>
      <c r="HB402">
        <v>0</v>
      </c>
      <c r="HC402">
        <v>0</v>
      </c>
      <c r="HD402">
        <v>1</v>
      </c>
    </row>
    <row r="403" spans="9:212">
      <c r="I403" t="s">
        <v>267</v>
      </c>
      <c r="J403">
        <v>119</v>
      </c>
      <c r="K403">
        <v>261</v>
      </c>
      <c r="L403">
        <v>202109</v>
      </c>
      <c r="M403">
        <v>113</v>
      </c>
      <c r="N403">
        <v>2</v>
      </c>
      <c r="O403">
        <v>0</v>
      </c>
      <c r="P403">
        <v>25961.87988</v>
      </c>
      <c r="Q403">
        <v>94.761687080000002</v>
      </c>
      <c r="R403">
        <v>337.7723451</v>
      </c>
      <c r="S403">
        <v>0</v>
      </c>
      <c r="T403">
        <v>0</v>
      </c>
      <c r="U403">
        <v>0.15555279399999999</v>
      </c>
      <c r="V403">
        <v>120</v>
      </c>
      <c r="W403">
        <v>113</v>
      </c>
      <c r="X403">
        <v>7</v>
      </c>
      <c r="Y403">
        <v>787.78335340000001</v>
      </c>
      <c r="Z403">
        <v>15180</v>
      </c>
      <c r="AA403">
        <v>0.123056653</v>
      </c>
      <c r="AB403">
        <v>219.33583669999999</v>
      </c>
      <c r="AC403">
        <v>0</v>
      </c>
      <c r="AD403">
        <v>2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25961.87988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F403" t="s">
        <v>269</v>
      </c>
      <c r="BG403">
        <v>0</v>
      </c>
      <c r="BH403">
        <v>202109</v>
      </c>
      <c r="BI403">
        <v>261</v>
      </c>
      <c r="BJ403">
        <v>7</v>
      </c>
      <c r="BK403">
        <v>12980.93994</v>
      </c>
      <c r="BL403">
        <v>-219.33583669999999</v>
      </c>
      <c r="BM403">
        <v>0.15555279399999999</v>
      </c>
      <c r="BN403">
        <v>120</v>
      </c>
      <c r="BO403">
        <v>113</v>
      </c>
      <c r="BP403">
        <v>787.78335340000001</v>
      </c>
      <c r="BQ403">
        <v>7</v>
      </c>
      <c r="BR403" s="27">
        <v>0.12</v>
      </c>
      <c r="BS403">
        <v>9</v>
      </c>
      <c r="BU403">
        <v>0</v>
      </c>
      <c r="BV403">
        <v>0</v>
      </c>
      <c r="BY403">
        <v>0</v>
      </c>
      <c r="BZ403" s="9">
        <v>12971.67</v>
      </c>
      <c r="CA403">
        <v>-50.51</v>
      </c>
      <c r="CB403">
        <v>-168.8</v>
      </c>
      <c r="CC403">
        <v>-219.32</v>
      </c>
      <c r="CE403" s="11">
        <v>12971.668720305513</v>
      </c>
      <c r="CF403" s="11">
        <v>-50.514811925771227</v>
      </c>
      <c r="CG403" s="11">
        <v>-168.80308603494714</v>
      </c>
      <c r="CH403" s="11">
        <v>-219.31789796071837</v>
      </c>
      <c r="CI403" s="11">
        <v>-293.55627969448631</v>
      </c>
      <c r="CJ403" s="11">
        <v>-1022.3511080698239</v>
      </c>
      <c r="CK403" s="11">
        <v>-1315.9073877643102</v>
      </c>
      <c r="CM403" s="11">
        <f ca="1"/>
        <v>2</v>
      </c>
      <c r="CN403">
        <v>2</v>
      </c>
      <c r="CO403">
        <v>1.73</v>
      </c>
      <c r="CP403" s="9">
        <v>25961.88</v>
      </c>
      <c r="CQ403" s="9">
        <v>22457.52</v>
      </c>
      <c r="CR403" s="9">
        <v>12980.94</v>
      </c>
      <c r="CS403" s="9">
        <v>12973.57</v>
      </c>
      <c r="CT403">
        <v>432.53</v>
      </c>
      <c r="CU403">
        <v>372.83</v>
      </c>
      <c r="CV403">
        <v>94.76</v>
      </c>
      <c r="CW403">
        <v>85.87</v>
      </c>
      <c r="CX403">
        <v>337.77</v>
      </c>
      <c r="CY403">
        <v>286.97000000000003</v>
      </c>
      <c r="DA403">
        <v>-0.47650618900000002</v>
      </c>
      <c r="DB403">
        <v>0.58348514100000004</v>
      </c>
      <c r="DC403">
        <v>-0.47650618900000002</v>
      </c>
      <c r="FK403" s="9"/>
      <c r="FO403">
        <v>1</v>
      </c>
      <c r="FR403">
        <v>1</v>
      </c>
      <c r="FS403">
        <v>0</v>
      </c>
      <c r="FT403">
        <v>1</v>
      </c>
      <c r="FU403">
        <v>0</v>
      </c>
      <c r="FV403">
        <v>0</v>
      </c>
      <c r="FW403">
        <v>0.74078675900000002</v>
      </c>
      <c r="FX403">
        <v>0.56477821699999997</v>
      </c>
      <c r="FY403">
        <v>0.115061571</v>
      </c>
      <c r="FZ403">
        <v>8.9203600000000004E-3</v>
      </c>
      <c r="GA403">
        <v>0</v>
      </c>
      <c r="GB403">
        <v>0</v>
      </c>
      <c r="GC403">
        <v>0.19444444399999999</v>
      </c>
      <c r="GD403">
        <v>0</v>
      </c>
      <c r="GK403">
        <v>0</v>
      </c>
      <c r="GL403">
        <v>0</v>
      </c>
      <c r="GM403">
        <v>0</v>
      </c>
      <c r="GN403">
        <v>1</v>
      </c>
      <c r="GO403">
        <v>0</v>
      </c>
      <c r="GP403">
        <v>0.74078675900000002</v>
      </c>
      <c r="GQ403">
        <v>0.25921324099999998</v>
      </c>
      <c r="GR403">
        <v>0</v>
      </c>
      <c r="GS403">
        <v>0.56477821699999997</v>
      </c>
      <c r="GT403">
        <v>0.43522178299999997</v>
      </c>
      <c r="GU403">
        <v>0</v>
      </c>
      <c r="GV403">
        <v>0</v>
      </c>
      <c r="GW403">
        <v>0</v>
      </c>
      <c r="GY403">
        <v>0.115061571</v>
      </c>
      <c r="GZ403">
        <v>8.9203600000000004E-3</v>
      </c>
      <c r="HA403">
        <v>0</v>
      </c>
      <c r="HB403">
        <v>0</v>
      </c>
      <c r="HC403">
        <v>0</v>
      </c>
      <c r="HD403">
        <v>1</v>
      </c>
    </row>
    <row r="404" spans="9:212">
      <c r="I404" t="s">
        <v>267</v>
      </c>
      <c r="J404">
        <v>119</v>
      </c>
      <c r="K404">
        <v>262</v>
      </c>
      <c r="L404">
        <v>202110</v>
      </c>
      <c r="M404">
        <v>112</v>
      </c>
      <c r="N404">
        <v>2</v>
      </c>
      <c r="O404">
        <v>0</v>
      </c>
      <c r="P404">
        <v>25867.118190000001</v>
      </c>
      <c r="Q404">
        <v>94.761687080000002</v>
      </c>
      <c r="R404">
        <v>336.54515149999997</v>
      </c>
      <c r="S404">
        <v>0</v>
      </c>
      <c r="T404">
        <v>0</v>
      </c>
      <c r="U404">
        <v>0.15555279399999999</v>
      </c>
      <c r="V404">
        <v>120</v>
      </c>
      <c r="W404">
        <v>112</v>
      </c>
      <c r="X404">
        <v>8</v>
      </c>
      <c r="Y404">
        <v>787.78335340000001</v>
      </c>
      <c r="Z404">
        <v>15180</v>
      </c>
      <c r="AA404">
        <v>0.123056653</v>
      </c>
      <c r="AB404">
        <v>219.33583669999999</v>
      </c>
      <c r="AC404">
        <v>0</v>
      </c>
      <c r="AD404">
        <v>2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25867.118190000001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F404" t="s">
        <v>269</v>
      </c>
      <c r="BG404">
        <v>0</v>
      </c>
      <c r="BH404">
        <v>202110</v>
      </c>
      <c r="BI404">
        <v>262</v>
      </c>
      <c r="BJ404">
        <v>8</v>
      </c>
      <c r="BK404">
        <v>12933.5591</v>
      </c>
      <c r="BL404">
        <v>-219.33583669999999</v>
      </c>
      <c r="BM404">
        <v>0.15555279399999999</v>
      </c>
      <c r="BN404">
        <v>120</v>
      </c>
      <c r="BO404">
        <v>112</v>
      </c>
      <c r="BP404">
        <v>787.78335340000001</v>
      </c>
      <c r="BQ404">
        <v>7</v>
      </c>
      <c r="BR404" s="27">
        <v>0.12</v>
      </c>
      <c r="BS404">
        <v>10</v>
      </c>
      <c r="BU404">
        <v>0</v>
      </c>
      <c r="BV404">
        <v>0</v>
      </c>
      <c r="BY404">
        <v>0</v>
      </c>
      <c r="BZ404" s="9">
        <v>12920.5</v>
      </c>
      <c r="CA404">
        <v>-51.17</v>
      </c>
      <c r="CB404">
        <v>-168.15</v>
      </c>
      <c r="CC404">
        <v>-219.32</v>
      </c>
      <c r="CE404" s="11">
        <v>12920.499098368622</v>
      </c>
      <c r="CF404" s="11">
        <v>-51.169621936891104</v>
      </c>
      <c r="CG404" s="11">
        <v>-168.14827602382726</v>
      </c>
      <c r="CH404" s="11">
        <v>-219.31789796071837</v>
      </c>
      <c r="CI404" s="11">
        <v>-344.72590163137738</v>
      </c>
      <c r="CJ404" s="11">
        <v>-1190.4993840936511</v>
      </c>
      <c r="CK404" s="11">
        <v>-1535.2252857250287</v>
      </c>
      <c r="CM404" s="11">
        <f ca="1"/>
        <v>2</v>
      </c>
      <c r="CN404">
        <v>2</v>
      </c>
      <c r="CO404">
        <v>1.69</v>
      </c>
      <c r="CP404" s="9">
        <v>25867.119999999999</v>
      </c>
      <c r="CQ404" s="9">
        <v>21851.81</v>
      </c>
      <c r="CR404" s="9">
        <v>12933.56</v>
      </c>
      <c r="CS404" s="9">
        <v>12922.74</v>
      </c>
      <c r="CT404">
        <v>431.31</v>
      </c>
      <c r="CU404">
        <v>363.3</v>
      </c>
      <c r="CV404">
        <v>94.76</v>
      </c>
      <c r="CW404">
        <v>84.75</v>
      </c>
      <c r="CX404">
        <v>336.55</v>
      </c>
      <c r="CY404">
        <v>278.54000000000002</v>
      </c>
      <c r="DA404">
        <v>-0.41010970699999999</v>
      </c>
      <c r="DB404">
        <v>0.58360214399999999</v>
      </c>
      <c r="DC404">
        <v>-0.41010970699999999</v>
      </c>
      <c r="FK404" s="9"/>
      <c r="FO404">
        <v>1</v>
      </c>
      <c r="FR404">
        <v>1</v>
      </c>
      <c r="FS404">
        <v>0</v>
      </c>
      <c r="FT404">
        <v>1</v>
      </c>
      <c r="FU404">
        <v>0</v>
      </c>
      <c r="FV404">
        <v>0</v>
      </c>
      <c r="FW404">
        <v>0.74078675900000002</v>
      </c>
      <c r="FX404">
        <v>0.56477821699999997</v>
      </c>
      <c r="FY404">
        <v>0.178680275</v>
      </c>
      <c r="FZ404">
        <v>9.0373629999999996E-3</v>
      </c>
      <c r="GA404">
        <v>0</v>
      </c>
      <c r="GB404">
        <v>0</v>
      </c>
      <c r="GC404">
        <v>0.222222222</v>
      </c>
      <c r="GD404">
        <v>0</v>
      </c>
      <c r="GK404">
        <v>0</v>
      </c>
      <c r="GL404">
        <v>0</v>
      </c>
      <c r="GM404">
        <v>0</v>
      </c>
      <c r="GN404">
        <v>1</v>
      </c>
      <c r="GO404">
        <v>0</v>
      </c>
      <c r="GP404">
        <v>0.74078675900000002</v>
      </c>
      <c r="GQ404">
        <v>0.25921324099999998</v>
      </c>
      <c r="GR404">
        <v>0</v>
      </c>
      <c r="GS404">
        <v>0.56477821699999997</v>
      </c>
      <c r="GT404">
        <v>0.43522178299999997</v>
      </c>
      <c r="GU404">
        <v>0</v>
      </c>
      <c r="GV404">
        <v>0</v>
      </c>
      <c r="GW404">
        <v>0</v>
      </c>
      <c r="GY404">
        <v>0.178680275</v>
      </c>
      <c r="GZ404">
        <v>9.0373629999999996E-3</v>
      </c>
      <c r="HA404">
        <v>0</v>
      </c>
      <c r="HB404">
        <v>0</v>
      </c>
      <c r="HC404">
        <v>0</v>
      </c>
      <c r="HD404">
        <v>1</v>
      </c>
    </row>
    <row r="405" spans="9:212">
      <c r="I405" t="s">
        <v>267</v>
      </c>
      <c r="J405">
        <v>119</v>
      </c>
      <c r="K405">
        <v>263</v>
      </c>
      <c r="L405">
        <v>202111</v>
      </c>
      <c r="M405">
        <v>111</v>
      </c>
      <c r="N405">
        <v>2</v>
      </c>
      <c r="O405">
        <v>0</v>
      </c>
      <c r="P405">
        <v>25772.356500000002</v>
      </c>
      <c r="Q405">
        <v>94.761687080000002</v>
      </c>
      <c r="R405">
        <v>335.31795799999998</v>
      </c>
      <c r="S405">
        <v>0</v>
      </c>
      <c r="T405">
        <v>0</v>
      </c>
      <c r="U405">
        <v>0.15555279399999999</v>
      </c>
      <c r="V405">
        <v>120</v>
      </c>
      <c r="W405">
        <v>111</v>
      </c>
      <c r="X405">
        <v>9</v>
      </c>
      <c r="Y405">
        <v>787.78335340000001</v>
      </c>
      <c r="Z405">
        <v>15180</v>
      </c>
      <c r="AA405">
        <v>0.123056653</v>
      </c>
      <c r="AB405">
        <v>219.33583669999999</v>
      </c>
      <c r="AC405">
        <v>0</v>
      </c>
      <c r="AD405">
        <v>2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25772.356500000002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F405" t="s">
        <v>269</v>
      </c>
      <c r="BG405">
        <v>0</v>
      </c>
      <c r="BH405">
        <v>202111</v>
      </c>
      <c r="BI405">
        <v>263</v>
      </c>
      <c r="BJ405">
        <v>9</v>
      </c>
      <c r="BK405">
        <v>12886.178250000001</v>
      </c>
      <c r="BL405">
        <v>-219.33583669999999</v>
      </c>
      <c r="BM405">
        <v>0.15555279399999999</v>
      </c>
      <c r="BN405">
        <v>120</v>
      </c>
      <c r="BO405">
        <v>111</v>
      </c>
      <c r="BP405">
        <v>787.78335340000001</v>
      </c>
      <c r="BQ405">
        <v>8</v>
      </c>
      <c r="BR405" s="27">
        <v>0.12</v>
      </c>
      <c r="BS405">
        <v>11</v>
      </c>
      <c r="BU405">
        <v>0</v>
      </c>
      <c r="BV405">
        <v>0</v>
      </c>
      <c r="BY405">
        <v>0</v>
      </c>
      <c r="BZ405" s="9">
        <v>12868.67</v>
      </c>
      <c r="CA405">
        <v>-51.83</v>
      </c>
      <c r="CB405">
        <v>-167.48</v>
      </c>
      <c r="CC405">
        <v>-219.32</v>
      </c>
      <c r="CE405" s="11">
        <v>12868.666178293381</v>
      </c>
      <c r="CF405" s="11">
        <v>-51.832920075241702</v>
      </c>
      <c r="CG405" s="11">
        <v>-167.48497788547667</v>
      </c>
      <c r="CH405" s="11">
        <v>-219.31789796071837</v>
      </c>
      <c r="CI405" s="11">
        <v>-396.55882170661909</v>
      </c>
      <c r="CJ405" s="11">
        <v>-1357.9843619791277</v>
      </c>
      <c r="CK405" s="11">
        <v>-1754.543183685747</v>
      </c>
      <c r="CM405" s="11">
        <f ca="1"/>
        <v>2</v>
      </c>
      <c r="CN405">
        <v>2</v>
      </c>
      <c r="CO405">
        <v>1.66</v>
      </c>
      <c r="CP405" s="9">
        <v>25772.36</v>
      </c>
      <c r="CQ405" s="9">
        <v>21304.98</v>
      </c>
      <c r="CR405" s="9">
        <v>12886.18</v>
      </c>
      <c r="CS405" s="9">
        <v>12871.02</v>
      </c>
      <c r="CT405">
        <v>430.08</v>
      </c>
      <c r="CU405">
        <v>356.25</v>
      </c>
      <c r="CV405">
        <v>94.76</v>
      </c>
      <c r="CW405">
        <v>84.19</v>
      </c>
      <c r="CX405">
        <v>335.32</v>
      </c>
      <c r="CY405">
        <v>272.07</v>
      </c>
      <c r="DA405">
        <v>-0.59408910800000003</v>
      </c>
      <c r="DB405">
        <v>0.582303617</v>
      </c>
      <c r="DC405">
        <v>-0.59408910800000003</v>
      </c>
      <c r="FK405" s="9"/>
      <c r="FO405">
        <v>1</v>
      </c>
      <c r="FR405">
        <v>1</v>
      </c>
      <c r="FS405">
        <v>0</v>
      </c>
      <c r="FT405">
        <v>1</v>
      </c>
      <c r="FU405">
        <v>0</v>
      </c>
      <c r="FV405">
        <v>0</v>
      </c>
      <c r="FW405">
        <v>0.74078675900000002</v>
      </c>
      <c r="FX405">
        <v>0.56477821699999997</v>
      </c>
      <c r="FY405">
        <v>-8.0769039999999993E-3</v>
      </c>
      <c r="FZ405">
        <v>7.7388370000000001E-3</v>
      </c>
      <c r="GA405">
        <v>0</v>
      </c>
      <c r="GB405">
        <v>0</v>
      </c>
      <c r="GC405">
        <v>0.25</v>
      </c>
      <c r="GD405">
        <v>0</v>
      </c>
      <c r="GK405">
        <v>0</v>
      </c>
      <c r="GL405">
        <v>0</v>
      </c>
      <c r="GM405">
        <v>0</v>
      </c>
      <c r="GN405">
        <v>1</v>
      </c>
      <c r="GO405">
        <v>0</v>
      </c>
      <c r="GP405">
        <v>0.74078675900000002</v>
      </c>
      <c r="GQ405">
        <v>0.25921324099999998</v>
      </c>
      <c r="GR405">
        <v>0</v>
      </c>
      <c r="GS405">
        <v>0.56477821699999997</v>
      </c>
      <c r="GT405">
        <v>0.43522178299999997</v>
      </c>
      <c r="GU405">
        <v>0</v>
      </c>
      <c r="GV405">
        <v>0</v>
      </c>
      <c r="GW405">
        <v>0</v>
      </c>
      <c r="GY405">
        <v>-8.0769039999999993E-3</v>
      </c>
      <c r="GZ405">
        <v>7.7388370000000001E-3</v>
      </c>
      <c r="HA405">
        <v>0</v>
      </c>
      <c r="HB405">
        <v>0</v>
      </c>
      <c r="HC405">
        <v>0</v>
      </c>
      <c r="HD405">
        <v>1</v>
      </c>
    </row>
    <row r="406" spans="9:212">
      <c r="I406" t="s">
        <v>267</v>
      </c>
      <c r="J406">
        <v>119</v>
      </c>
      <c r="K406">
        <v>264</v>
      </c>
      <c r="L406">
        <v>202112</v>
      </c>
      <c r="M406">
        <v>110</v>
      </c>
      <c r="N406">
        <v>2</v>
      </c>
      <c r="O406">
        <v>0</v>
      </c>
      <c r="P406">
        <v>25677.594819999998</v>
      </c>
      <c r="Q406">
        <v>94.761687080000002</v>
      </c>
      <c r="R406">
        <v>334.09076440000001</v>
      </c>
      <c r="S406">
        <v>0</v>
      </c>
      <c r="T406">
        <v>0</v>
      </c>
      <c r="U406">
        <v>0.15555279399999999</v>
      </c>
      <c r="V406">
        <v>120</v>
      </c>
      <c r="W406">
        <v>110</v>
      </c>
      <c r="X406">
        <v>10</v>
      </c>
      <c r="Y406">
        <v>787.78335340000001</v>
      </c>
      <c r="Z406">
        <v>15180</v>
      </c>
      <c r="AA406">
        <v>0.123056653</v>
      </c>
      <c r="AB406">
        <v>219.33583669999999</v>
      </c>
      <c r="AC406">
        <v>0</v>
      </c>
      <c r="AD406">
        <v>2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25677.594819999998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F406" t="s">
        <v>269</v>
      </c>
      <c r="BG406">
        <v>0</v>
      </c>
      <c r="BH406">
        <v>202112</v>
      </c>
      <c r="BI406">
        <v>264</v>
      </c>
      <c r="BJ406">
        <v>10</v>
      </c>
      <c r="BK406">
        <v>12838.797409999999</v>
      </c>
      <c r="BL406">
        <v>-219.33583669999999</v>
      </c>
      <c r="BM406">
        <v>0.15555279399999999</v>
      </c>
      <c r="BN406">
        <v>120</v>
      </c>
      <c r="BO406">
        <v>110</v>
      </c>
      <c r="BP406">
        <v>787.78335340000001</v>
      </c>
      <c r="BQ406">
        <v>8</v>
      </c>
      <c r="BR406" s="27">
        <v>0.12</v>
      </c>
      <c r="BS406">
        <v>12</v>
      </c>
      <c r="BU406">
        <v>0</v>
      </c>
      <c r="BV406">
        <v>0</v>
      </c>
      <c r="BY406">
        <v>0</v>
      </c>
      <c r="BZ406" s="9">
        <v>12816.16</v>
      </c>
      <c r="CA406">
        <v>-52.5</v>
      </c>
      <c r="CB406">
        <v>-166.81</v>
      </c>
      <c r="CC406">
        <v>-219.32</v>
      </c>
      <c r="CE406" s="11">
        <v>12816.161361923232</v>
      </c>
      <c r="CF406" s="11">
        <v>-52.504816370148575</v>
      </c>
      <c r="CG406" s="11">
        <v>-166.81308159056979</v>
      </c>
      <c r="CH406" s="11">
        <v>-219.31789796071837</v>
      </c>
      <c r="CI406" s="11">
        <v>-449.06363807676769</v>
      </c>
      <c r="CJ406" s="11">
        <v>-1524.7974435696974</v>
      </c>
      <c r="CK406" s="11">
        <v>-1973.8610816464652</v>
      </c>
      <c r="CM406" s="11">
        <f ca="1"/>
        <v>2</v>
      </c>
      <c r="CN406">
        <v>2</v>
      </c>
      <c r="CO406">
        <v>1.62</v>
      </c>
      <c r="CP406" s="9">
        <v>25677.59</v>
      </c>
      <c r="CQ406" s="9">
        <v>20744.11</v>
      </c>
      <c r="CR406" s="9">
        <v>12838.8</v>
      </c>
      <c r="CS406" s="9">
        <v>12818.4</v>
      </c>
      <c r="CT406">
        <v>428.85</v>
      </c>
      <c r="CU406">
        <v>348.66</v>
      </c>
      <c r="CV406">
        <v>94.76</v>
      </c>
      <c r="CW406">
        <v>83.46</v>
      </c>
      <c r="CX406">
        <v>334.09</v>
      </c>
      <c r="CY406">
        <v>265.2</v>
      </c>
      <c r="DA406">
        <v>-0.40805552899999997</v>
      </c>
      <c r="DB406">
        <v>0.58196759099999995</v>
      </c>
      <c r="DC406">
        <v>-0.40805552899999997</v>
      </c>
      <c r="FK406" s="9"/>
      <c r="FO406">
        <v>1</v>
      </c>
      <c r="FR406">
        <v>1</v>
      </c>
      <c r="FS406">
        <v>0</v>
      </c>
      <c r="FT406">
        <v>1</v>
      </c>
      <c r="FU406">
        <v>0</v>
      </c>
      <c r="FV406">
        <v>0</v>
      </c>
      <c r="FW406">
        <v>0.74078675900000002</v>
      </c>
      <c r="FX406">
        <v>0.56477821699999997</v>
      </c>
      <c r="FY406">
        <v>0.175178897</v>
      </c>
      <c r="FZ406">
        <v>7.4028100000000001E-3</v>
      </c>
      <c r="GA406">
        <v>0</v>
      </c>
      <c r="GB406">
        <v>0</v>
      </c>
      <c r="GC406">
        <v>0.27777777799999998</v>
      </c>
      <c r="GD406">
        <v>0</v>
      </c>
      <c r="GK406">
        <v>0</v>
      </c>
      <c r="GL406">
        <v>0</v>
      </c>
      <c r="GM406">
        <v>0</v>
      </c>
      <c r="GN406">
        <v>1</v>
      </c>
      <c r="GO406">
        <v>0</v>
      </c>
      <c r="GP406">
        <v>0.74078675900000002</v>
      </c>
      <c r="GQ406">
        <v>0.25921324099999998</v>
      </c>
      <c r="GR406">
        <v>0</v>
      </c>
      <c r="GS406">
        <v>0.56477821699999997</v>
      </c>
      <c r="GT406">
        <v>0.43522178299999997</v>
      </c>
      <c r="GU406">
        <v>0</v>
      </c>
      <c r="GV406">
        <v>0</v>
      </c>
      <c r="GW406">
        <v>0</v>
      </c>
      <c r="GY406">
        <v>0.175178897</v>
      </c>
      <c r="GZ406">
        <v>7.4028100000000001E-3</v>
      </c>
      <c r="HA406">
        <v>0</v>
      </c>
      <c r="HB406">
        <v>0</v>
      </c>
      <c r="HC406">
        <v>0</v>
      </c>
      <c r="HD406">
        <v>1</v>
      </c>
    </row>
    <row r="407" spans="9:212">
      <c r="I407" t="s">
        <v>267</v>
      </c>
      <c r="J407">
        <v>119</v>
      </c>
      <c r="K407">
        <v>265</v>
      </c>
      <c r="L407">
        <v>202201</v>
      </c>
      <c r="M407">
        <v>109</v>
      </c>
      <c r="N407">
        <v>2</v>
      </c>
      <c r="O407">
        <v>0</v>
      </c>
      <c r="P407">
        <v>25582.833129999999</v>
      </c>
      <c r="Q407">
        <v>94.761687080000002</v>
      </c>
      <c r="R407">
        <v>332.86357079999999</v>
      </c>
      <c r="S407">
        <v>0</v>
      </c>
      <c r="T407">
        <v>0</v>
      </c>
      <c r="U407">
        <v>0.15555279399999999</v>
      </c>
      <c r="V407">
        <v>120</v>
      </c>
      <c r="W407">
        <v>109</v>
      </c>
      <c r="X407">
        <v>11</v>
      </c>
      <c r="Y407">
        <v>787.78335340000001</v>
      </c>
      <c r="Z407">
        <v>15180</v>
      </c>
      <c r="AA407">
        <v>0.123056653</v>
      </c>
      <c r="AB407">
        <v>219.33583669999999</v>
      </c>
      <c r="AC407">
        <v>0</v>
      </c>
      <c r="AD407">
        <v>2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25582.833129999999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F407" t="s">
        <v>269</v>
      </c>
      <c r="BG407">
        <v>0</v>
      </c>
      <c r="BH407">
        <v>202201</v>
      </c>
      <c r="BI407">
        <v>265</v>
      </c>
      <c r="BJ407">
        <v>11</v>
      </c>
      <c r="BK407">
        <v>12791.41656</v>
      </c>
      <c r="BL407">
        <v>-219.33583669999999</v>
      </c>
      <c r="BM407">
        <v>0.15555279399999999</v>
      </c>
      <c r="BN407">
        <v>120</v>
      </c>
      <c r="BO407">
        <v>109</v>
      </c>
      <c r="BP407">
        <v>787.78335340000001</v>
      </c>
      <c r="BQ407">
        <v>8</v>
      </c>
      <c r="BR407" s="27">
        <v>0.12</v>
      </c>
      <c r="BS407">
        <v>1</v>
      </c>
      <c r="BU407">
        <v>0</v>
      </c>
      <c r="BV407">
        <v>0</v>
      </c>
      <c r="BY407">
        <v>0</v>
      </c>
      <c r="BZ407" s="9">
        <v>12762.98</v>
      </c>
      <c r="CA407">
        <v>-53.19</v>
      </c>
      <c r="CB407">
        <v>-166.13</v>
      </c>
      <c r="CC407">
        <v>-219.32</v>
      </c>
      <c r="CE407" s="11">
        <v>12762.975939646014</v>
      </c>
      <c r="CF407" s="11">
        <v>-53.185422277218038</v>
      </c>
      <c r="CG407" s="11">
        <v>-166.13247568350033</v>
      </c>
      <c r="CH407" s="11">
        <v>-219.31789796071837</v>
      </c>
      <c r="CI407" s="11">
        <v>-502.24906035398573</v>
      </c>
      <c r="CJ407" s="11">
        <v>-1690.9299192531978</v>
      </c>
      <c r="CK407" s="11">
        <v>-2193.1789796071835</v>
      </c>
      <c r="CM407" s="11">
        <f ca="1"/>
        <v>2</v>
      </c>
      <c r="CN407">
        <v>2</v>
      </c>
      <c r="CO407">
        <v>1.58</v>
      </c>
      <c r="CP407" s="9">
        <v>25582.83</v>
      </c>
      <c r="CQ407" s="9">
        <v>20204.759999999998</v>
      </c>
      <c r="CR407" s="9">
        <v>12791.42</v>
      </c>
      <c r="CS407" s="9">
        <v>12764.98</v>
      </c>
      <c r="CT407">
        <v>427.63</v>
      </c>
      <c r="CU407">
        <v>341.99</v>
      </c>
      <c r="CV407">
        <v>94.76</v>
      </c>
      <c r="CW407">
        <v>82.92</v>
      </c>
      <c r="CX407">
        <v>332.86</v>
      </c>
      <c r="CY407">
        <v>259.06</v>
      </c>
      <c r="DA407">
        <v>-0.747610106</v>
      </c>
      <c r="DB407">
        <v>0.58304011200000005</v>
      </c>
      <c r="DC407">
        <v>-0.747610106</v>
      </c>
      <c r="FK407" s="9"/>
      <c r="FO407">
        <v>1</v>
      </c>
      <c r="FR407">
        <v>1</v>
      </c>
      <c r="FS407">
        <v>0</v>
      </c>
      <c r="FT407">
        <v>1</v>
      </c>
      <c r="FU407">
        <v>0</v>
      </c>
      <c r="FV407">
        <v>0</v>
      </c>
      <c r="FW407">
        <v>0.74078675900000002</v>
      </c>
      <c r="FX407">
        <v>0.56477821699999997</v>
      </c>
      <c r="FY407">
        <v>-0.16715345700000001</v>
      </c>
      <c r="FZ407">
        <v>8.4753320000000004E-3</v>
      </c>
      <c r="GA407">
        <v>0</v>
      </c>
      <c r="GB407">
        <v>0</v>
      </c>
      <c r="GC407">
        <v>0.30555555600000001</v>
      </c>
      <c r="GD407">
        <v>0</v>
      </c>
      <c r="GK407">
        <v>0</v>
      </c>
      <c r="GL407">
        <v>0</v>
      </c>
      <c r="GM407">
        <v>0</v>
      </c>
      <c r="GN407">
        <v>1</v>
      </c>
      <c r="GO407">
        <v>0</v>
      </c>
      <c r="GP407">
        <v>0.74078675900000002</v>
      </c>
      <c r="GQ407">
        <v>0.25921324099999998</v>
      </c>
      <c r="GR407">
        <v>0</v>
      </c>
      <c r="GS407">
        <v>0.56477821699999997</v>
      </c>
      <c r="GT407">
        <v>0.43522178299999997</v>
      </c>
      <c r="GU407">
        <v>0</v>
      </c>
      <c r="GV407">
        <v>0</v>
      </c>
      <c r="GW407">
        <v>0</v>
      </c>
      <c r="GY407">
        <v>-0.16715345700000001</v>
      </c>
      <c r="GZ407">
        <v>8.4753320000000004E-3</v>
      </c>
      <c r="HA407">
        <v>0</v>
      </c>
      <c r="HB407">
        <v>0</v>
      </c>
      <c r="HC407">
        <v>0</v>
      </c>
      <c r="HD407">
        <v>1</v>
      </c>
    </row>
    <row r="408" spans="9:212">
      <c r="I408" t="s">
        <v>267</v>
      </c>
      <c r="J408">
        <v>119</v>
      </c>
      <c r="K408">
        <v>266</v>
      </c>
      <c r="L408">
        <v>202202</v>
      </c>
      <c r="M408">
        <v>108</v>
      </c>
      <c r="N408">
        <v>2</v>
      </c>
      <c r="O408">
        <v>0</v>
      </c>
      <c r="P408">
        <v>25488.07144</v>
      </c>
      <c r="Q408">
        <v>94.761687080000002</v>
      </c>
      <c r="R408">
        <v>331.63637729999999</v>
      </c>
      <c r="S408">
        <v>0</v>
      </c>
      <c r="T408">
        <v>0</v>
      </c>
      <c r="U408">
        <v>0.15555279399999999</v>
      </c>
      <c r="V408">
        <v>120</v>
      </c>
      <c r="W408">
        <v>108</v>
      </c>
      <c r="X408">
        <v>12</v>
      </c>
      <c r="Y408">
        <v>787.78335340000001</v>
      </c>
      <c r="Z408">
        <v>15180</v>
      </c>
      <c r="AA408">
        <v>0.123056653</v>
      </c>
      <c r="AB408">
        <v>219.33583669999999</v>
      </c>
      <c r="AC408">
        <v>0</v>
      </c>
      <c r="AD408">
        <v>2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25488.07144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F408" t="s">
        <v>269</v>
      </c>
      <c r="BG408">
        <v>0</v>
      </c>
      <c r="BH408">
        <v>202202</v>
      </c>
      <c r="BI408">
        <v>266</v>
      </c>
      <c r="BJ408">
        <v>12</v>
      </c>
      <c r="BK408">
        <v>12744.03572</v>
      </c>
      <c r="BL408">
        <v>-219.33583669999999</v>
      </c>
      <c r="BM408">
        <v>0.15555279399999999</v>
      </c>
      <c r="BN408">
        <v>120</v>
      </c>
      <c r="BO408">
        <v>108</v>
      </c>
      <c r="BP408">
        <v>787.78335340000001</v>
      </c>
      <c r="BQ408">
        <v>9</v>
      </c>
      <c r="BR408" s="27">
        <v>0.12</v>
      </c>
      <c r="BS408">
        <v>2</v>
      </c>
      <c r="BU408">
        <v>0</v>
      </c>
      <c r="BV408">
        <v>0</v>
      </c>
      <c r="BY408">
        <v>0</v>
      </c>
      <c r="BZ408" s="9">
        <v>12709.1</v>
      </c>
      <c r="CA408">
        <v>-53.87</v>
      </c>
      <c r="CB408">
        <v>-165.44</v>
      </c>
      <c r="CC408">
        <v>-219.32</v>
      </c>
      <c r="CE408" s="11">
        <v>12709.101088949188</v>
      </c>
      <c r="CF408" s="11">
        <v>-53.874850696825632</v>
      </c>
      <c r="CG408" s="11">
        <v>-165.44304726389274</v>
      </c>
      <c r="CH408" s="11">
        <v>-219.31789796071837</v>
      </c>
      <c r="CI408" s="11">
        <v>-556.12391105081133</v>
      </c>
      <c r="CJ408" s="11">
        <v>-1856.3729665170906</v>
      </c>
      <c r="CK408" s="11">
        <v>-2412.4968775679017</v>
      </c>
      <c r="CM408" s="11">
        <f ca="1"/>
        <v>2</v>
      </c>
      <c r="CN408">
        <v>2</v>
      </c>
      <c r="CO408">
        <v>1.55</v>
      </c>
      <c r="CP408" s="9">
        <v>25488.07</v>
      </c>
      <c r="CQ408" s="9">
        <v>19696.330000000002</v>
      </c>
      <c r="CR408" s="9">
        <v>12744.04</v>
      </c>
      <c r="CS408" s="9">
        <v>12711.2</v>
      </c>
      <c r="CT408">
        <v>426.4</v>
      </c>
      <c r="CU408">
        <v>333.71</v>
      </c>
      <c r="CV408">
        <v>94.76</v>
      </c>
      <c r="CW408">
        <v>81.97</v>
      </c>
      <c r="CX408">
        <v>331.64</v>
      </c>
      <c r="CY408">
        <v>251.75</v>
      </c>
      <c r="DA408">
        <v>-0.696025911</v>
      </c>
      <c r="DB408">
        <v>0.58335040199999999</v>
      </c>
      <c r="DC408">
        <v>-0.696025911</v>
      </c>
      <c r="FK408" s="9"/>
      <c r="FO408">
        <v>1</v>
      </c>
      <c r="FR408">
        <v>1</v>
      </c>
      <c r="FS408">
        <v>0</v>
      </c>
      <c r="FT408">
        <v>1</v>
      </c>
      <c r="FU408">
        <v>0</v>
      </c>
      <c r="FV408">
        <v>0</v>
      </c>
      <c r="FW408">
        <v>0.74078675900000002</v>
      </c>
      <c r="FX408">
        <v>0.56477821699999997</v>
      </c>
      <c r="FY408">
        <v>-0.11834704</v>
      </c>
      <c r="FZ408">
        <v>8.7856219999999999E-3</v>
      </c>
      <c r="GA408">
        <v>0</v>
      </c>
      <c r="GB408">
        <v>0</v>
      </c>
      <c r="GC408">
        <v>0.33333333300000001</v>
      </c>
      <c r="GD408">
        <v>0</v>
      </c>
      <c r="GK408">
        <v>0</v>
      </c>
      <c r="GL408">
        <v>0</v>
      </c>
      <c r="GM408">
        <v>0</v>
      </c>
      <c r="GN408">
        <v>1</v>
      </c>
      <c r="GO408">
        <v>0</v>
      </c>
      <c r="GP408">
        <v>0.74078675900000002</v>
      </c>
      <c r="GQ408">
        <v>0.25921324099999998</v>
      </c>
      <c r="GR408">
        <v>0</v>
      </c>
      <c r="GS408">
        <v>0.56477821699999997</v>
      </c>
      <c r="GT408">
        <v>0.43522178299999997</v>
      </c>
      <c r="GU408">
        <v>0</v>
      </c>
      <c r="GV408">
        <v>0</v>
      </c>
      <c r="GW408">
        <v>0</v>
      </c>
      <c r="GY408">
        <v>-0.11834704</v>
      </c>
      <c r="GZ408">
        <v>8.7856219999999999E-3</v>
      </c>
      <c r="HA408">
        <v>0</v>
      </c>
      <c r="HB408">
        <v>0</v>
      </c>
      <c r="HC408">
        <v>0</v>
      </c>
      <c r="HD408">
        <v>1</v>
      </c>
    </row>
    <row r="409" spans="9:212">
      <c r="I409" t="s">
        <v>267</v>
      </c>
      <c r="J409">
        <v>119</v>
      </c>
      <c r="K409">
        <v>267</v>
      </c>
      <c r="L409">
        <v>202203</v>
      </c>
      <c r="M409">
        <v>107</v>
      </c>
      <c r="N409">
        <v>2</v>
      </c>
      <c r="O409">
        <v>0</v>
      </c>
      <c r="P409">
        <v>25393.30976</v>
      </c>
      <c r="Q409">
        <v>94.761687080000002</v>
      </c>
      <c r="R409">
        <v>330.40918370000003</v>
      </c>
      <c r="S409">
        <v>0</v>
      </c>
      <c r="T409">
        <v>0</v>
      </c>
      <c r="U409">
        <v>0.15555279399999999</v>
      </c>
      <c r="V409">
        <v>120</v>
      </c>
      <c r="W409">
        <v>107</v>
      </c>
      <c r="X409">
        <v>13</v>
      </c>
      <c r="Y409">
        <v>787.78335340000001</v>
      </c>
      <c r="Z409">
        <v>15180</v>
      </c>
      <c r="AA409">
        <v>0.123056653</v>
      </c>
      <c r="AB409">
        <v>219.33583669999999</v>
      </c>
      <c r="AC409">
        <v>0</v>
      </c>
      <c r="AD409">
        <v>2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25393.30976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F409" t="s">
        <v>269</v>
      </c>
      <c r="BG409">
        <v>0</v>
      </c>
      <c r="BH409">
        <v>202203</v>
      </c>
      <c r="BI409">
        <v>267</v>
      </c>
      <c r="BJ409">
        <v>13</v>
      </c>
      <c r="BK409">
        <v>12696.65488</v>
      </c>
      <c r="BL409">
        <v>-219.33583669999999</v>
      </c>
      <c r="BM409">
        <v>0.15555279399999999</v>
      </c>
      <c r="BN409">
        <v>120</v>
      </c>
      <c r="BO409">
        <v>107</v>
      </c>
      <c r="BP409">
        <v>787.78335340000001</v>
      </c>
      <c r="BQ409">
        <v>9</v>
      </c>
      <c r="BR409" s="27">
        <v>0.12</v>
      </c>
      <c r="BS409">
        <v>3</v>
      </c>
      <c r="BU409">
        <v>0</v>
      </c>
      <c r="BV409">
        <v>0</v>
      </c>
      <c r="BY409">
        <v>0</v>
      </c>
      <c r="BZ409" s="9">
        <v>12654.53</v>
      </c>
      <c r="CA409">
        <v>-54.57</v>
      </c>
      <c r="CB409">
        <v>-164.74</v>
      </c>
      <c r="CC409">
        <v>-219.32</v>
      </c>
      <c r="CE409" s="11">
        <v>12654.527872956343</v>
      </c>
      <c r="CF409" s="11">
        <v>-54.573215992844297</v>
      </c>
      <c r="CG409" s="11">
        <v>-164.74468196787407</v>
      </c>
      <c r="CH409" s="11">
        <v>-219.31789796071837</v>
      </c>
      <c r="CI409" s="11">
        <v>-610.69712704365566</v>
      </c>
      <c r="CJ409" s="11">
        <v>-2021.1176484849648</v>
      </c>
      <c r="CK409" s="11">
        <v>-2631.81477552862</v>
      </c>
      <c r="CM409" s="11">
        <f ca="1"/>
        <v>2</v>
      </c>
      <c r="CN409">
        <v>2</v>
      </c>
      <c r="CO409">
        <v>1.52</v>
      </c>
      <c r="CP409" s="9">
        <v>25393.31</v>
      </c>
      <c r="CQ409" s="9">
        <v>19189.25</v>
      </c>
      <c r="CR409" s="9">
        <v>12696.65</v>
      </c>
      <c r="CS409" s="9">
        <v>12656.76</v>
      </c>
      <c r="CT409">
        <v>425.17</v>
      </c>
      <c r="CU409">
        <v>325.86</v>
      </c>
      <c r="CV409">
        <v>94.76</v>
      </c>
      <c r="CW409">
        <v>81.08</v>
      </c>
      <c r="CX409">
        <v>330.41</v>
      </c>
      <c r="CY409">
        <v>244.78</v>
      </c>
      <c r="DA409">
        <v>-0.586025354</v>
      </c>
      <c r="DB409">
        <v>0.58569109900000005</v>
      </c>
      <c r="DC409">
        <v>-0.586025354</v>
      </c>
      <c r="FK409" s="9"/>
      <c r="FO409">
        <v>1</v>
      </c>
      <c r="FR409">
        <v>1</v>
      </c>
      <c r="FS409">
        <v>0</v>
      </c>
      <c r="FT409">
        <v>1</v>
      </c>
      <c r="FU409">
        <v>0</v>
      </c>
      <c r="FV409">
        <v>0</v>
      </c>
      <c r="FW409">
        <v>0.74078675900000002</v>
      </c>
      <c r="FX409">
        <v>0.56477821699999997</v>
      </c>
      <c r="FY409">
        <v>-1.1124261E-2</v>
      </c>
      <c r="FZ409">
        <v>1.1126319000000001E-2</v>
      </c>
      <c r="GA409">
        <v>0</v>
      </c>
      <c r="GB409">
        <v>0</v>
      </c>
      <c r="GC409">
        <v>0.36111111099999998</v>
      </c>
      <c r="GD409">
        <v>0</v>
      </c>
      <c r="GK409">
        <v>0</v>
      </c>
      <c r="GL409">
        <v>0</v>
      </c>
      <c r="GM409">
        <v>0</v>
      </c>
      <c r="GN409">
        <v>1</v>
      </c>
      <c r="GO409">
        <v>0</v>
      </c>
      <c r="GP409">
        <v>0.74078675900000002</v>
      </c>
      <c r="GQ409">
        <v>0.25921324099999998</v>
      </c>
      <c r="GR409">
        <v>0</v>
      </c>
      <c r="GS409">
        <v>0.56477821699999997</v>
      </c>
      <c r="GT409">
        <v>0.43522178299999997</v>
      </c>
      <c r="GU409">
        <v>0</v>
      </c>
      <c r="GV409">
        <v>0</v>
      </c>
      <c r="GW409">
        <v>0</v>
      </c>
      <c r="GY409">
        <v>-1.1124261E-2</v>
      </c>
      <c r="GZ409">
        <v>1.1126319000000001E-2</v>
      </c>
      <c r="HA409">
        <v>0</v>
      </c>
      <c r="HB409">
        <v>0</v>
      </c>
      <c r="HC409">
        <v>0</v>
      </c>
      <c r="HD409">
        <v>1</v>
      </c>
    </row>
    <row r="410" spans="9:212">
      <c r="I410" t="s">
        <v>267</v>
      </c>
      <c r="J410">
        <v>119</v>
      </c>
      <c r="K410">
        <v>268</v>
      </c>
      <c r="L410">
        <v>202204</v>
      </c>
      <c r="M410">
        <v>106</v>
      </c>
      <c r="N410">
        <v>2</v>
      </c>
      <c r="O410">
        <v>0</v>
      </c>
      <c r="P410">
        <v>25298.548070000001</v>
      </c>
      <c r="Q410">
        <v>94.761687080000002</v>
      </c>
      <c r="R410">
        <v>329.18199010000001</v>
      </c>
      <c r="S410">
        <v>0</v>
      </c>
      <c r="T410">
        <v>0</v>
      </c>
      <c r="U410">
        <v>0.15555279399999999</v>
      </c>
      <c r="V410">
        <v>120</v>
      </c>
      <c r="W410">
        <v>106</v>
      </c>
      <c r="X410">
        <v>14</v>
      </c>
      <c r="Y410">
        <v>787.78335340000001</v>
      </c>
      <c r="Z410">
        <v>15180</v>
      </c>
      <c r="AA410">
        <v>0.123056653</v>
      </c>
      <c r="AB410">
        <v>219.33583669999999</v>
      </c>
      <c r="AC410">
        <v>0</v>
      </c>
      <c r="AD410">
        <v>2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25298.548070000001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F410" t="s">
        <v>269</v>
      </c>
      <c r="BG410">
        <v>0</v>
      </c>
      <c r="BH410">
        <v>202204</v>
      </c>
      <c r="BI410">
        <v>268</v>
      </c>
      <c r="BJ410">
        <v>14</v>
      </c>
      <c r="BK410">
        <v>12649.27403</v>
      </c>
      <c r="BL410">
        <v>-219.33583669999999</v>
      </c>
      <c r="BM410">
        <v>0.15555279399999999</v>
      </c>
      <c r="BN410">
        <v>120</v>
      </c>
      <c r="BO410">
        <v>106</v>
      </c>
      <c r="BP410">
        <v>787.78335340000001</v>
      </c>
      <c r="BQ410">
        <v>9</v>
      </c>
      <c r="BR410" s="27">
        <v>0.12</v>
      </c>
      <c r="BS410">
        <v>4</v>
      </c>
      <c r="BU410">
        <v>0</v>
      </c>
      <c r="BV410">
        <v>0</v>
      </c>
      <c r="BY410">
        <v>0</v>
      </c>
      <c r="BZ410" s="9">
        <v>12599.25</v>
      </c>
      <c r="CA410">
        <v>-55.28</v>
      </c>
      <c r="CB410">
        <v>-164.04</v>
      </c>
      <c r="CC410">
        <v>-219.32</v>
      </c>
      <c r="CE410" s="11">
        <v>12599.247238944728</v>
      </c>
      <c r="CF410" s="11">
        <v>-55.280634011615348</v>
      </c>
      <c r="CG410" s="11">
        <v>-164.03726394910302</v>
      </c>
      <c r="CH410" s="11">
        <v>-219.31789796071837</v>
      </c>
      <c r="CI410" s="11">
        <v>-665.977761055271</v>
      </c>
      <c r="CJ410" s="11">
        <v>-2185.1549124340677</v>
      </c>
      <c r="CK410" s="11">
        <v>-2851.1326734893382</v>
      </c>
      <c r="CM410" s="11">
        <f ca="1"/>
        <v>2</v>
      </c>
      <c r="CN410">
        <v>2</v>
      </c>
      <c r="CO410">
        <v>1.48</v>
      </c>
      <c r="CP410" s="9">
        <v>25298.55</v>
      </c>
      <c r="CQ410" s="9">
        <v>18698.560000000001</v>
      </c>
      <c r="CR410" s="9">
        <v>12649.27</v>
      </c>
      <c r="CS410" s="9">
        <v>12601.69</v>
      </c>
      <c r="CT410">
        <v>423.94</v>
      </c>
      <c r="CU410">
        <v>318.8</v>
      </c>
      <c r="CV410">
        <v>94.76</v>
      </c>
      <c r="CW410">
        <v>80.349999999999994</v>
      </c>
      <c r="CX410">
        <v>329.18</v>
      </c>
      <c r="CY410">
        <v>238.45</v>
      </c>
      <c r="DA410">
        <v>-0.75045855800000005</v>
      </c>
      <c r="DB410">
        <v>0.58347454099999996</v>
      </c>
      <c r="DC410">
        <v>-0.75045855800000005</v>
      </c>
      <c r="FK410" s="9"/>
      <c r="FO410">
        <v>1</v>
      </c>
      <c r="FR410">
        <v>1</v>
      </c>
      <c r="FS410">
        <v>0</v>
      </c>
      <c r="FT410">
        <v>1</v>
      </c>
      <c r="FU410">
        <v>0</v>
      </c>
      <c r="FV410">
        <v>0</v>
      </c>
      <c r="FW410">
        <v>0.74078675900000002</v>
      </c>
      <c r="FX410">
        <v>0.56477821699999997</v>
      </c>
      <c r="FY410">
        <v>-0.178335243</v>
      </c>
      <c r="FZ410">
        <v>8.9097610000000004E-3</v>
      </c>
      <c r="GA410">
        <v>0</v>
      </c>
      <c r="GB410">
        <v>0</v>
      </c>
      <c r="GC410">
        <v>0.38888888900000002</v>
      </c>
      <c r="GD410">
        <v>0</v>
      </c>
      <c r="GK410">
        <v>0</v>
      </c>
      <c r="GL410">
        <v>0</v>
      </c>
      <c r="GM410">
        <v>0</v>
      </c>
      <c r="GN410">
        <v>1</v>
      </c>
      <c r="GO410">
        <v>0</v>
      </c>
      <c r="GP410">
        <v>0.74078675900000002</v>
      </c>
      <c r="GQ410">
        <v>0.25921324099999998</v>
      </c>
      <c r="GR410">
        <v>0</v>
      </c>
      <c r="GS410">
        <v>0.56477821699999997</v>
      </c>
      <c r="GT410">
        <v>0.43522178299999997</v>
      </c>
      <c r="GU410">
        <v>0</v>
      </c>
      <c r="GV410">
        <v>0</v>
      </c>
      <c r="GW410">
        <v>0</v>
      </c>
      <c r="GY410">
        <v>-0.178335243</v>
      </c>
      <c r="GZ410">
        <v>8.9097610000000004E-3</v>
      </c>
      <c r="HA410">
        <v>0</v>
      </c>
      <c r="HB410">
        <v>0</v>
      </c>
      <c r="HC410">
        <v>0</v>
      </c>
      <c r="HD410">
        <v>1</v>
      </c>
    </row>
    <row r="411" spans="9:212">
      <c r="I411" t="s">
        <v>267</v>
      </c>
      <c r="J411">
        <v>119</v>
      </c>
      <c r="K411">
        <v>269</v>
      </c>
      <c r="L411">
        <v>202205</v>
      </c>
      <c r="M411">
        <v>105</v>
      </c>
      <c r="N411">
        <v>2</v>
      </c>
      <c r="O411">
        <v>0</v>
      </c>
      <c r="P411">
        <v>25203.786380000001</v>
      </c>
      <c r="Q411">
        <v>94.761687080000002</v>
      </c>
      <c r="R411">
        <v>327.95479660000001</v>
      </c>
      <c r="S411">
        <v>0</v>
      </c>
      <c r="T411">
        <v>0</v>
      </c>
      <c r="U411">
        <v>0.15555279399999999</v>
      </c>
      <c r="V411">
        <v>120</v>
      </c>
      <c r="W411">
        <v>105</v>
      </c>
      <c r="X411">
        <v>15</v>
      </c>
      <c r="Y411">
        <v>787.78335340000001</v>
      </c>
      <c r="Z411">
        <v>15180</v>
      </c>
      <c r="AA411">
        <v>0.123056653</v>
      </c>
      <c r="AB411">
        <v>219.33583669999999</v>
      </c>
      <c r="AC411">
        <v>0</v>
      </c>
      <c r="AD411">
        <v>2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25203.786380000001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F411" t="s">
        <v>269</v>
      </c>
      <c r="BG411">
        <v>0</v>
      </c>
      <c r="BH411">
        <v>202205</v>
      </c>
      <c r="BI411">
        <v>269</v>
      </c>
      <c r="BJ411">
        <v>15</v>
      </c>
      <c r="BK411">
        <v>12601.893190000001</v>
      </c>
      <c r="BL411">
        <v>-219.33583669999999</v>
      </c>
      <c r="BM411">
        <v>0.15555279399999999</v>
      </c>
      <c r="BN411">
        <v>120</v>
      </c>
      <c r="BO411">
        <v>105</v>
      </c>
      <c r="BP411">
        <v>787.78335340000001</v>
      </c>
      <c r="BQ411">
        <v>9</v>
      </c>
      <c r="BR411" s="27">
        <v>0.12</v>
      </c>
      <c r="BS411">
        <v>5</v>
      </c>
      <c r="BU411">
        <v>0</v>
      </c>
      <c r="BV411">
        <v>0</v>
      </c>
      <c r="BY411">
        <v>0</v>
      </c>
      <c r="BZ411" s="9">
        <v>12543.25</v>
      </c>
      <c r="CA411">
        <v>-56</v>
      </c>
      <c r="CB411">
        <v>-163.32</v>
      </c>
      <c r="CC411">
        <v>-219.32</v>
      </c>
      <c r="CE411" s="11">
        <v>12543.250016843564</v>
      </c>
      <c r="CF411" s="11">
        <v>-55.997222101165192</v>
      </c>
      <c r="CG411" s="11">
        <v>-163.32067585955318</v>
      </c>
      <c r="CH411" s="11">
        <v>-219.31789796071837</v>
      </c>
      <c r="CI411" s="11">
        <v>-721.97498315643622</v>
      </c>
      <c r="CJ411" s="11">
        <v>-2348.4755882936211</v>
      </c>
      <c r="CK411" s="11">
        <v>-3070.4505714500569</v>
      </c>
      <c r="CM411" s="11">
        <f ca="1"/>
        <v>2</v>
      </c>
      <c r="CN411">
        <v>2</v>
      </c>
      <c r="CO411">
        <v>1.45</v>
      </c>
      <c r="CP411" s="9">
        <v>25203.79</v>
      </c>
      <c r="CQ411" s="9">
        <v>18200.41</v>
      </c>
      <c r="CR411" s="9">
        <v>12601.89</v>
      </c>
      <c r="CS411" s="9">
        <v>12545.78</v>
      </c>
      <c r="CT411">
        <v>422.72</v>
      </c>
      <c r="CU411">
        <v>311.5</v>
      </c>
      <c r="CV411">
        <v>94.76</v>
      </c>
      <c r="CW411">
        <v>79.53</v>
      </c>
      <c r="CX411">
        <v>327.95</v>
      </c>
      <c r="CY411">
        <v>231.97</v>
      </c>
      <c r="DA411">
        <v>-0.60764798799999997</v>
      </c>
      <c r="DB411">
        <v>0.58268577899999996</v>
      </c>
      <c r="DC411">
        <v>-0.60764798799999997</v>
      </c>
      <c r="FK411" s="9"/>
      <c r="FO411">
        <v>1</v>
      </c>
      <c r="FR411">
        <v>1</v>
      </c>
      <c r="FS411">
        <v>0</v>
      </c>
      <c r="FT411">
        <v>1</v>
      </c>
      <c r="FU411">
        <v>0</v>
      </c>
      <c r="FV411">
        <v>0</v>
      </c>
      <c r="FW411">
        <v>0.74078675900000002</v>
      </c>
      <c r="FX411">
        <v>0.56477821699999997</v>
      </c>
      <c r="FY411">
        <v>-3.8302450000000002E-2</v>
      </c>
      <c r="FZ411">
        <v>8.1209990000000003E-3</v>
      </c>
      <c r="GA411">
        <v>0</v>
      </c>
      <c r="GB411">
        <v>0</v>
      </c>
      <c r="GC411">
        <v>0.41666666699999999</v>
      </c>
      <c r="GD411">
        <v>0</v>
      </c>
      <c r="GK411">
        <v>0</v>
      </c>
      <c r="GL411">
        <v>0</v>
      </c>
      <c r="GM411">
        <v>0</v>
      </c>
      <c r="GN411">
        <v>1</v>
      </c>
      <c r="GO411">
        <v>0</v>
      </c>
      <c r="GP411">
        <v>0.74078675900000002</v>
      </c>
      <c r="GQ411">
        <v>0.25921324099999998</v>
      </c>
      <c r="GR411">
        <v>0</v>
      </c>
      <c r="GS411">
        <v>0.56477821699999997</v>
      </c>
      <c r="GT411">
        <v>0.43522178299999997</v>
      </c>
      <c r="GU411">
        <v>0</v>
      </c>
      <c r="GV411">
        <v>0</v>
      </c>
      <c r="GW411">
        <v>0</v>
      </c>
      <c r="GY411">
        <v>-3.8302450000000002E-2</v>
      </c>
      <c r="GZ411">
        <v>8.1209990000000003E-3</v>
      </c>
      <c r="HA411">
        <v>0</v>
      </c>
      <c r="HB411">
        <v>0</v>
      </c>
      <c r="HC411">
        <v>0</v>
      </c>
      <c r="HD411">
        <v>1</v>
      </c>
    </row>
    <row r="412" spans="9:212">
      <c r="I412" t="s">
        <v>267</v>
      </c>
      <c r="J412">
        <v>119</v>
      </c>
      <c r="K412">
        <v>270</v>
      </c>
      <c r="L412">
        <v>202206</v>
      </c>
      <c r="M412">
        <v>104</v>
      </c>
      <c r="N412">
        <v>2</v>
      </c>
      <c r="O412">
        <v>0</v>
      </c>
      <c r="P412">
        <v>25109.024689999998</v>
      </c>
      <c r="Q412">
        <v>94.761687080000002</v>
      </c>
      <c r="R412">
        <v>326.72760299999999</v>
      </c>
      <c r="S412">
        <v>0</v>
      </c>
      <c r="T412">
        <v>0</v>
      </c>
      <c r="U412">
        <v>0.15555279399999999</v>
      </c>
      <c r="V412">
        <v>120</v>
      </c>
      <c r="W412">
        <v>104</v>
      </c>
      <c r="X412">
        <v>16</v>
      </c>
      <c r="Y412">
        <v>787.78335340000001</v>
      </c>
      <c r="Z412">
        <v>15180</v>
      </c>
      <c r="AA412">
        <v>0.123056653</v>
      </c>
      <c r="AB412">
        <v>219.33583669999999</v>
      </c>
      <c r="AC412">
        <v>0</v>
      </c>
      <c r="AD412">
        <v>2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25109.024689999998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F412" t="s">
        <v>269</v>
      </c>
      <c r="BG412">
        <v>0</v>
      </c>
      <c r="BH412">
        <v>202206</v>
      </c>
      <c r="BI412">
        <v>270</v>
      </c>
      <c r="BJ412">
        <v>16</v>
      </c>
      <c r="BK412">
        <v>12554.512350000001</v>
      </c>
      <c r="BL412">
        <v>-219.33583669999999</v>
      </c>
      <c r="BM412">
        <v>0.15555279399999999</v>
      </c>
      <c r="BN412">
        <v>120</v>
      </c>
      <c r="BO412">
        <v>104</v>
      </c>
      <c r="BP412">
        <v>787.78335340000001</v>
      </c>
      <c r="BQ412">
        <v>9</v>
      </c>
      <c r="BR412" s="27">
        <v>0.12</v>
      </c>
      <c r="BS412">
        <v>6</v>
      </c>
      <c r="BU412">
        <v>0</v>
      </c>
      <c r="BV412">
        <v>0</v>
      </c>
      <c r="BY412">
        <v>0</v>
      </c>
      <c r="BZ412" s="9">
        <v>12486.53</v>
      </c>
      <c r="CA412">
        <v>-56.72</v>
      </c>
      <c r="CB412">
        <v>-162.59</v>
      </c>
      <c r="CC412">
        <v>-219.32</v>
      </c>
      <c r="CE412" s="11">
        <v>12486.526917712892</v>
      </c>
      <c r="CF412" s="11">
        <v>-56.723099130671415</v>
      </c>
      <c r="CG412" s="11">
        <v>-162.59479883004695</v>
      </c>
      <c r="CH412" s="11">
        <v>-219.31789796071837</v>
      </c>
      <c r="CI412" s="11">
        <v>-778.69808228710758</v>
      </c>
      <c r="CJ412" s="11">
        <v>-2511.0703871236678</v>
      </c>
      <c r="CK412" s="11">
        <v>-3289.7684694107752</v>
      </c>
      <c r="CM412" s="11">
        <f ca="1"/>
        <v>2</v>
      </c>
      <c r="CN412">
        <v>2</v>
      </c>
      <c r="CO412">
        <v>1.42</v>
      </c>
      <c r="CP412" s="9">
        <v>25109.02</v>
      </c>
      <c r="CQ412" s="9">
        <v>17702.990000000002</v>
      </c>
      <c r="CR412" s="9">
        <v>12554.51</v>
      </c>
      <c r="CS412" s="9">
        <v>12489.04</v>
      </c>
      <c r="CT412">
        <v>421.49</v>
      </c>
      <c r="CU412">
        <v>304.31</v>
      </c>
      <c r="CV412">
        <v>94.76</v>
      </c>
      <c r="CW412">
        <v>78.7</v>
      </c>
      <c r="CX412">
        <v>326.73</v>
      </c>
      <c r="CY412">
        <v>225.61</v>
      </c>
      <c r="DA412">
        <v>-0.58866605000000005</v>
      </c>
      <c r="DB412">
        <v>0.58235189799999998</v>
      </c>
      <c r="DC412">
        <v>-0.58866605000000005</v>
      </c>
      <c r="FK412" s="9"/>
      <c r="FO412">
        <v>1</v>
      </c>
      <c r="FR412">
        <v>1</v>
      </c>
      <c r="FS412">
        <v>0</v>
      </c>
      <c r="FT412">
        <v>1</v>
      </c>
      <c r="FU412">
        <v>0</v>
      </c>
      <c r="FV412">
        <v>0</v>
      </c>
      <c r="FW412">
        <v>0.74078675900000002</v>
      </c>
      <c r="FX412">
        <v>0.56477821699999997</v>
      </c>
      <c r="FY412">
        <v>-2.209829E-2</v>
      </c>
      <c r="FZ412">
        <v>7.787118E-3</v>
      </c>
      <c r="GA412">
        <v>0</v>
      </c>
      <c r="GB412">
        <v>0</v>
      </c>
      <c r="GC412">
        <v>0.44444444399999999</v>
      </c>
      <c r="GD412">
        <v>0</v>
      </c>
      <c r="GK412">
        <v>0</v>
      </c>
      <c r="GL412">
        <v>0</v>
      </c>
      <c r="GM412">
        <v>0</v>
      </c>
      <c r="GN412">
        <v>1</v>
      </c>
      <c r="GO412">
        <v>0</v>
      </c>
      <c r="GP412">
        <v>0.74078675900000002</v>
      </c>
      <c r="GQ412">
        <v>0.25921324099999998</v>
      </c>
      <c r="GR412">
        <v>0</v>
      </c>
      <c r="GS412">
        <v>0.56477821699999997</v>
      </c>
      <c r="GT412">
        <v>0.43522178299999997</v>
      </c>
      <c r="GU412">
        <v>0</v>
      </c>
      <c r="GV412">
        <v>0</v>
      </c>
      <c r="GW412">
        <v>0</v>
      </c>
      <c r="GY412">
        <v>-2.209829E-2</v>
      </c>
      <c r="GZ412">
        <v>7.787118E-3</v>
      </c>
      <c r="HA412">
        <v>0</v>
      </c>
      <c r="HB412">
        <v>0</v>
      </c>
      <c r="HC412">
        <v>0</v>
      </c>
      <c r="HD412">
        <v>1</v>
      </c>
    </row>
    <row r="413" spans="9:212">
      <c r="I413" t="s">
        <v>267</v>
      </c>
      <c r="J413">
        <v>119</v>
      </c>
      <c r="K413">
        <v>271</v>
      </c>
      <c r="L413">
        <v>202207</v>
      </c>
      <c r="M413">
        <v>103</v>
      </c>
      <c r="N413">
        <v>2</v>
      </c>
      <c r="O413">
        <v>0</v>
      </c>
      <c r="P413">
        <v>25014.263009999999</v>
      </c>
      <c r="Q413">
        <v>94.761687080000002</v>
      </c>
      <c r="R413">
        <v>325.50040949999999</v>
      </c>
      <c r="S413">
        <v>0</v>
      </c>
      <c r="T413">
        <v>0</v>
      </c>
      <c r="U413">
        <v>0.15555279399999999</v>
      </c>
      <c r="V413">
        <v>120</v>
      </c>
      <c r="W413">
        <v>103</v>
      </c>
      <c r="X413">
        <v>17</v>
      </c>
      <c r="Y413">
        <v>787.78335340000001</v>
      </c>
      <c r="Z413">
        <v>15180</v>
      </c>
      <c r="AA413">
        <v>0.123056653</v>
      </c>
      <c r="AB413">
        <v>219.33583669999999</v>
      </c>
      <c r="AC413">
        <v>0</v>
      </c>
      <c r="AD413">
        <v>2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25014.263009999999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F413" t="s">
        <v>269</v>
      </c>
      <c r="BG413">
        <v>0</v>
      </c>
      <c r="BH413">
        <v>202207</v>
      </c>
      <c r="BI413">
        <v>271</v>
      </c>
      <c r="BJ413">
        <v>17</v>
      </c>
      <c r="BK413">
        <v>12507.1315</v>
      </c>
      <c r="BL413">
        <v>-219.33583669999999</v>
      </c>
      <c r="BM413">
        <v>0.15555279399999999</v>
      </c>
      <c r="BN413">
        <v>120</v>
      </c>
      <c r="BO413">
        <v>103</v>
      </c>
      <c r="BP413">
        <v>787.78335340000001</v>
      </c>
      <c r="BQ413">
        <v>9</v>
      </c>
      <c r="BR413" s="27">
        <v>0.12</v>
      </c>
      <c r="BS413">
        <v>7</v>
      </c>
      <c r="BU413">
        <v>0</v>
      </c>
      <c r="BV413">
        <v>0</v>
      </c>
      <c r="BY413">
        <v>0</v>
      </c>
      <c r="BZ413" s="9">
        <v>12429.07</v>
      </c>
      <c r="CA413">
        <v>-57.46</v>
      </c>
      <c r="CB413">
        <v>-161.86000000000001</v>
      </c>
      <c r="CC413">
        <v>-219.32</v>
      </c>
      <c r="CE413" s="11">
        <v>12429.068532202711</v>
      </c>
      <c r="CF413" s="11">
        <v>-57.458385510180989</v>
      </c>
      <c r="CG413" s="11">
        <v>-161.85951245053738</v>
      </c>
      <c r="CH413" s="11">
        <v>-219.31789796071837</v>
      </c>
      <c r="CI413" s="11">
        <v>-836.15646779728854</v>
      </c>
      <c r="CJ413" s="11">
        <v>-2672.9298995742051</v>
      </c>
      <c r="CK413" s="11">
        <v>-3509.0863673714935</v>
      </c>
      <c r="CM413" s="11">
        <f ca="1"/>
        <v>2</v>
      </c>
      <c r="CN413">
        <v>2</v>
      </c>
      <c r="CO413">
        <v>1.39</v>
      </c>
      <c r="CP413" s="9">
        <v>25014.26</v>
      </c>
      <c r="CQ413" s="9">
        <v>17230.77</v>
      </c>
      <c r="CR413" s="9">
        <v>12507.13</v>
      </c>
      <c r="CS413" s="9">
        <v>12431.76</v>
      </c>
      <c r="CT413">
        <v>420.26</v>
      </c>
      <c r="CU413">
        <v>297.20999999999998</v>
      </c>
      <c r="CV413">
        <v>94.76</v>
      </c>
      <c r="CW413">
        <v>77.86</v>
      </c>
      <c r="CX413">
        <v>325.5</v>
      </c>
      <c r="CY413">
        <v>219.35</v>
      </c>
      <c r="DA413">
        <v>-0.55763072700000005</v>
      </c>
      <c r="DB413">
        <v>0.582949465</v>
      </c>
      <c r="DC413">
        <v>-0.55763072700000005</v>
      </c>
      <c r="FK413" s="9"/>
      <c r="FO413">
        <v>1</v>
      </c>
      <c r="FR413">
        <v>1</v>
      </c>
      <c r="FS413">
        <v>0</v>
      </c>
      <c r="FT413">
        <v>1</v>
      </c>
      <c r="FU413">
        <v>0</v>
      </c>
      <c r="FV413">
        <v>0</v>
      </c>
      <c r="FW413">
        <v>0.74078675900000002</v>
      </c>
      <c r="FX413">
        <v>0.56477821699999997</v>
      </c>
      <c r="FY413">
        <v>6.1592549999999998E-3</v>
      </c>
      <c r="FZ413">
        <v>8.3846849999999994E-3</v>
      </c>
      <c r="GA413">
        <v>0</v>
      </c>
      <c r="GB413">
        <v>0</v>
      </c>
      <c r="GC413">
        <v>0.47222222200000002</v>
      </c>
      <c r="GD413">
        <v>0</v>
      </c>
      <c r="GK413">
        <v>0</v>
      </c>
      <c r="GL413">
        <v>0</v>
      </c>
      <c r="GM413">
        <v>0</v>
      </c>
      <c r="GN413">
        <v>1</v>
      </c>
      <c r="GO413">
        <v>0</v>
      </c>
      <c r="GP413">
        <v>0.74078675900000002</v>
      </c>
      <c r="GQ413">
        <v>0.25921324099999998</v>
      </c>
      <c r="GR413">
        <v>0</v>
      </c>
      <c r="GS413">
        <v>0.56477821699999997</v>
      </c>
      <c r="GT413">
        <v>0.43522178299999997</v>
      </c>
      <c r="GU413">
        <v>0</v>
      </c>
      <c r="GV413">
        <v>0</v>
      </c>
      <c r="GW413">
        <v>0</v>
      </c>
      <c r="GY413">
        <v>6.1592549999999998E-3</v>
      </c>
      <c r="GZ413">
        <v>8.3846849999999994E-3</v>
      </c>
      <c r="HA413">
        <v>0</v>
      </c>
      <c r="HB413">
        <v>0</v>
      </c>
      <c r="HC413">
        <v>0</v>
      </c>
      <c r="HD413">
        <v>1</v>
      </c>
    </row>
    <row r="414" spans="9:212">
      <c r="I414" t="s">
        <v>267</v>
      </c>
      <c r="J414">
        <v>119</v>
      </c>
      <c r="K414">
        <v>272</v>
      </c>
      <c r="L414">
        <v>202208</v>
      </c>
      <c r="M414">
        <v>102</v>
      </c>
      <c r="N414">
        <v>2</v>
      </c>
      <c r="O414">
        <v>0</v>
      </c>
      <c r="P414">
        <v>24919.501319999999</v>
      </c>
      <c r="Q414">
        <v>94.761687080000002</v>
      </c>
      <c r="R414">
        <v>324.27321590000003</v>
      </c>
      <c r="S414">
        <v>0</v>
      </c>
      <c r="T414">
        <v>0</v>
      </c>
      <c r="U414">
        <v>0.15555279399999999</v>
      </c>
      <c r="V414">
        <v>120</v>
      </c>
      <c r="W414">
        <v>102</v>
      </c>
      <c r="X414">
        <v>18</v>
      </c>
      <c r="Y414">
        <v>787.78335340000001</v>
      </c>
      <c r="Z414">
        <v>15180</v>
      </c>
      <c r="AA414">
        <v>0.123056653</v>
      </c>
      <c r="AB414">
        <v>219.33583669999999</v>
      </c>
      <c r="AC414">
        <v>0</v>
      </c>
      <c r="AD414">
        <v>2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24919.501319999999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F414" t="s">
        <v>269</v>
      </c>
      <c r="BG414">
        <v>0</v>
      </c>
      <c r="BH414">
        <v>202208</v>
      </c>
      <c r="BI414">
        <v>272</v>
      </c>
      <c r="BJ414">
        <v>18</v>
      </c>
      <c r="BK414">
        <v>12459.75066</v>
      </c>
      <c r="BL414">
        <v>-219.33583669999999</v>
      </c>
      <c r="BM414">
        <v>0.15555279399999999</v>
      </c>
      <c r="BN414">
        <v>120</v>
      </c>
      <c r="BO414">
        <v>102</v>
      </c>
      <c r="BP414">
        <v>787.78335340000001</v>
      </c>
      <c r="BQ414">
        <v>10</v>
      </c>
      <c r="BR414" s="27">
        <v>0.12</v>
      </c>
      <c r="BS414">
        <v>8</v>
      </c>
      <c r="BU414">
        <v>0</v>
      </c>
      <c r="BV414">
        <v>0</v>
      </c>
      <c r="BY414">
        <v>0</v>
      </c>
      <c r="BZ414" s="9">
        <v>12370.87</v>
      </c>
      <c r="CA414">
        <v>-58.2</v>
      </c>
      <c r="CB414">
        <v>-161.11000000000001</v>
      </c>
      <c r="CC414">
        <v>-219.32</v>
      </c>
      <c r="CE414" s="11">
        <v>12370.865328992128</v>
      </c>
      <c r="CF414" s="11">
        <v>-58.203203210584149</v>
      </c>
      <c r="CG414" s="11">
        <v>-161.11469475013422</v>
      </c>
      <c r="CH414" s="11">
        <v>-219.31789796071837</v>
      </c>
      <c r="CI414" s="11">
        <v>-894.35967100787275</v>
      </c>
      <c r="CJ414" s="11">
        <v>-2834.0445943243394</v>
      </c>
      <c r="CK414" s="11">
        <v>-3728.4042653322117</v>
      </c>
      <c r="CM414" s="11">
        <f ca="1"/>
        <v>2</v>
      </c>
      <c r="CN414">
        <v>2</v>
      </c>
      <c r="CO414">
        <v>1.36</v>
      </c>
      <c r="CP414" s="9">
        <v>24919.5</v>
      </c>
      <c r="CQ414" s="9">
        <v>16786.91</v>
      </c>
      <c r="CR414" s="9">
        <v>12459.75</v>
      </c>
      <c r="CS414" s="9">
        <v>12373.46</v>
      </c>
      <c r="CT414">
        <v>419.03</v>
      </c>
      <c r="CU414">
        <v>291.87</v>
      </c>
      <c r="CV414">
        <v>94.76</v>
      </c>
      <c r="CW414">
        <v>77.45</v>
      </c>
      <c r="CX414">
        <v>324.27</v>
      </c>
      <c r="CY414">
        <v>214.42</v>
      </c>
      <c r="DA414">
        <v>-0.56292921299999998</v>
      </c>
      <c r="DB414">
        <v>0.584363992</v>
      </c>
      <c r="DC414">
        <v>-0.56292921299999998</v>
      </c>
      <c r="FK414" s="9"/>
      <c r="FO414">
        <v>1</v>
      </c>
      <c r="FR414">
        <v>1</v>
      </c>
      <c r="FS414">
        <v>0</v>
      </c>
      <c r="FT414">
        <v>1</v>
      </c>
      <c r="FU414">
        <v>0</v>
      </c>
      <c r="FV414">
        <v>0</v>
      </c>
      <c r="FW414">
        <v>0.74078675900000002</v>
      </c>
      <c r="FX414">
        <v>0.56477821699999997</v>
      </c>
      <c r="FY414">
        <v>-1.917008E-3</v>
      </c>
      <c r="FZ414">
        <v>9.7992119999999999E-3</v>
      </c>
      <c r="GA414">
        <v>0</v>
      </c>
      <c r="GB414">
        <v>0</v>
      </c>
      <c r="GC414">
        <v>0.5</v>
      </c>
      <c r="GD414">
        <v>0</v>
      </c>
      <c r="GK414">
        <v>0</v>
      </c>
      <c r="GL414">
        <v>0</v>
      </c>
      <c r="GM414">
        <v>0</v>
      </c>
      <c r="GN414">
        <v>1</v>
      </c>
      <c r="GO414">
        <v>0</v>
      </c>
      <c r="GP414">
        <v>0.74078675900000002</v>
      </c>
      <c r="GQ414">
        <v>0.25921324099999998</v>
      </c>
      <c r="GR414">
        <v>0</v>
      </c>
      <c r="GS414">
        <v>0.56477821699999997</v>
      </c>
      <c r="GT414">
        <v>0.43522178299999997</v>
      </c>
      <c r="GU414">
        <v>0</v>
      </c>
      <c r="GV414">
        <v>0</v>
      </c>
      <c r="GW414">
        <v>0</v>
      </c>
      <c r="GY414">
        <v>-1.917008E-3</v>
      </c>
      <c r="GZ414">
        <v>9.7992119999999999E-3</v>
      </c>
      <c r="HA414">
        <v>0</v>
      </c>
      <c r="HB414">
        <v>0</v>
      </c>
      <c r="HC414">
        <v>0</v>
      </c>
      <c r="HD414">
        <v>1</v>
      </c>
    </row>
    <row r="415" spans="9:212">
      <c r="I415" t="s">
        <v>267</v>
      </c>
      <c r="J415">
        <v>119</v>
      </c>
      <c r="K415">
        <v>273</v>
      </c>
      <c r="L415">
        <v>202209</v>
      </c>
      <c r="M415">
        <v>101</v>
      </c>
      <c r="N415">
        <v>2</v>
      </c>
      <c r="O415">
        <v>0</v>
      </c>
      <c r="P415">
        <v>24824.73963</v>
      </c>
      <c r="Q415">
        <v>94.761687080000002</v>
      </c>
      <c r="R415">
        <v>323.0460223</v>
      </c>
      <c r="S415">
        <v>0</v>
      </c>
      <c r="T415">
        <v>0</v>
      </c>
      <c r="U415">
        <v>0.15555279399999999</v>
      </c>
      <c r="V415">
        <v>120</v>
      </c>
      <c r="W415">
        <v>101</v>
      </c>
      <c r="X415">
        <v>19</v>
      </c>
      <c r="Y415">
        <v>787.78335340000001</v>
      </c>
      <c r="Z415">
        <v>15180</v>
      </c>
      <c r="AA415">
        <v>0.123056653</v>
      </c>
      <c r="AB415">
        <v>219.33583669999999</v>
      </c>
      <c r="AC415">
        <v>0</v>
      </c>
      <c r="AD415">
        <v>2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24824.73963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F415" t="s">
        <v>269</v>
      </c>
      <c r="BG415">
        <v>0</v>
      </c>
      <c r="BH415">
        <v>202209</v>
      </c>
      <c r="BI415">
        <v>273</v>
      </c>
      <c r="BJ415">
        <v>19</v>
      </c>
      <c r="BK415">
        <v>12412.36982</v>
      </c>
      <c r="BL415">
        <v>-219.33583669999999</v>
      </c>
      <c r="BM415">
        <v>0.15555279399999999</v>
      </c>
      <c r="BN415">
        <v>120</v>
      </c>
      <c r="BO415">
        <v>101</v>
      </c>
      <c r="BP415">
        <v>787.78335340000001</v>
      </c>
      <c r="BQ415">
        <v>10</v>
      </c>
      <c r="BR415" s="27">
        <v>0.12</v>
      </c>
      <c r="BS415">
        <v>9</v>
      </c>
      <c r="BU415">
        <v>0</v>
      </c>
      <c r="BV415">
        <v>0</v>
      </c>
      <c r="BY415">
        <v>0</v>
      </c>
      <c r="BZ415" s="9">
        <v>12311.91</v>
      </c>
      <c r="CA415">
        <v>-58.96</v>
      </c>
      <c r="CB415">
        <v>-160.36000000000001</v>
      </c>
      <c r="CC415">
        <v>-219.32</v>
      </c>
      <c r="CE415" s="11">
        <v>12311.90765320828</v>
      </c>
      <c r="CF415" s="11">
        <v>-58.957675783847151</v>
      </c>
      <c r="CG415" s="11">
        <v>-160.36022217687122</v>
      </c>
      <c r="CH415" s="11">
        <v>-219.31789796071837</v>
      </c>
      <c r="CI415" s="11">
        <v>-953.31734679171996</v>
      </c>
      <c r="CJ415" s="11">
        <v>-2994.4048165012105</v>
      </c>
      <c r="CK415" s="11">
        <v>-3947.72216329293</v>
      </c>
      <c r="CM415" s="11">
        <f ca="1"/>
        <v>2</v>
      </c>
      <c r="CN415">
        <v>2</v>
      </c>
      <c r="CO415">
        <v>1.33</v>
      </c>
      <c r="CP415" s="9">
        <v>24824.74</v>
      </c>
      <c r="CQ415" s="9">
        <v>16356.22</v>
      </c>
      <c r="CR415" s="9">
        <v>12412.37</v>
      </c>
      <c r="CS415" s="9">
        <v>12314.35</v>
      </c>
      <c r="CT415">
        <v>417.81</v>
      </c>
      <c r="CU415">
        <v>286.08999999999997</v>
      </c>
      <c r="CV415">
        <v>94.76</v>
      </c>
      <c r="CW415">
        <v>76.900000000000006</v>
      </c>
      <c r="CX415">
        <v>323.05</v>
      </c>
      <c r="CY415">
        <v>209.19</v>
      </c>
      <c r="DA415">
        <v>-0.44317285499999998</v>
      </c>
      <c r="DB415">
        <v>0.58348514100000004</v>
      </c>
      <c r="DC415">
        <v>-0.44317285499999998</v>
      </c>
      <c r="FK415" s="9"/>
      <c r="FO415">
        <v>1</v>
      </c>
      <c r="FR415">
        <v>1</v>
      </c>
      <c r="FS415">
        <v>0</v>
      </c>
      <c r="FT415">
        <v>1</v>
      </c>
      <c r="FU415">
        <v>0</v>
      </c>
      <c r="FV415">
        <v>0</v>
      </c>
      <c r="FW415">
        <v>0.74078675900000002</v>
      </c>
      <c r="FX415">
        <v>0.56477821699999997</v>
      </c>
      <c r="FY415">
        <v>0.115061571</v>
      </c>
      <c r="FZ415">
        <v>8.9203600000000004E-3</v>
      </c>
      <c r="GA415">
        <v>0</v>
      </c>
      <c r="GB415">
        <v>0</v>
      </c>
      <c r="GC415">
        <v>0.52777777800000003</v>
      </c>
      <c r="GD415">
        <v>0</v>
      </c>
      <c r="GK415">
        <v>0</v>
      </c>
      <c r="GL415">
        <v>0</v>
      </c>
      <c r="GM415">
        <v>0</v>
      </c>
      <c r="GN415">
        <v>1</v>
      </c>
      <c r="GO415">
        <v>0</v>
      </c>
      <c r="GP415">
        <v>0.74078675900000002</v>
      </c>
      <c r="GQ415">
        <v>0.25921324099999998</v>
      </c>
      <c r="GR415">
        <v>0</v>
      </c>
      <c r="GS415">
        <v>0.56477821699999997</v>
      </c>
      <c r="GT415">
        <v>0.43522178299999997</v>
      </c>
      <c r="GU415">
        <v>0</v>
      </c>
      <c r="GV415">
        <v>0</v>
      </c>
      <c r="GW415">
        <v>0</v>
      </c>
      <c r="GY415">
        <v>0.115061571</v>
      </c>
      <c r="GZ415">
        <v>8.9203600000000004E-3</v>
      </c>
      <c r="HA415">
        <v>0</v>
      </c>
      <c r="HB415">
        <v>0</v>
      </c>
      <c r="HC415">
        <v>0</v>
      </c>
      <c r="HD415">
        <v>1</v>
      </c>
    </row>
    <row r="416" spans="9:212">
      <c r="I416" t="s">
        <v>267</v>
      </c>
      <c r="J416">
        <v>119</v>
      </c>
      <c r="K416">
        <v>274</v>
      </c>
      <c r="L416">
        <v>202210</v>
      </c>
      <c r="M416">
        <v>100</v>
      </c>
      <c r="N416">
        <v>2</v>
      </c>
      <c r="O416">
        <v>0</v>
      </c>
      <c r="P416">
        <v>24729.97795</v>
      </c>
      <c r="Q416">
        <v>94.761687080000002</v>
      </c>
      <c r="R416">
        <v>321.81882880000001</v>
      </c>
      <c r="S416">
        <v>0</v>
      </c>
      <c r="T416">
        <v>0</v>
      </c>
      <c r="U416">
        <v>0.15555279399999999</v>
      </c>
      <c r="V416">
        <v>120</v>
      </c>
      <c r="W416">
        <v>100</v>
      </c>
      <c r="X416">
        <v>20</v>
      </c>
      <c r="Y416">
        <v>787.78335340000001</v>
      </c>
      <c r="Z416">
        <v>15180</v>
      </c>
      <c r="AA416">
        <v>0.123056653</v>
      </c>
      <c r="AB416">
        <v>219.33583669999999</v>
      </c>
      <c r="AC416">
        <v>0</v>
      </c>
      <c r="AD416">
        <v>2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24729.97795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F416" t="s">
        <v>269</v>
      </c>
      <c r="BG416">
        <v>0</v>
      </c>
      <c r="BH416">
        <v>202210</v>
      </c>
      <c r="BI416">
        <v>274</v>
      </c>
      <c r="BJ416">
        <v>20</v>
      </c>
      <c r="BK416">
        <v>12364.98897</v>
      </c>
      <c r="BL416">
        <v>-219.33583669999999</v>
      </c>
      <c r="BM416">
        <v>0.15555279399999999</v>
      </c>
      <c r="BN416">
        <v>120</v>
      </c>
      <c r="BO416">
        <v>100</v>
      </c>
      <c r="BP416">
        <v>787.78335340000001</v>
      </c>
      <c r="BQ416">
        <v>10</v>
      </c>
      <c r="BR416" s="27">
        <v>0.12</v>
      </c>
      <c r="BS416">
        <v>10</v>
      </c>
      <c r="BU416">
        <v>0</v>
      </c>
      <c r="BV416">
        <v>0</v>
      </c>
      <c r="BY416">
        <v>0</v>
      </c>
      <c r="BZ416" s="9">
        <v>12252.19</v>
      </c>
      <c r="CA416">
        <v>-59.72</v>
      </c>
      <c r="CB416">
        <v>-159.6</v>
      </c>
      <c r="CC416">
        <v>-219.32</v>
      </c>
      <c r="CE416" s="11">
        <v>12252.185724824772</v>
      </c>
      <c r="CF416" s="11">
        <v>-59.721928383507446</v>
      </c>
      <c r="CG416" s="11">
        <v>-159.59596957721092</v>
      </c>
      <c r="CH416" s="11">
        <v>-219.31789796071837</v>
      </c>
      <c r="CI416" s="11">
        <v>-1013.0392751752274</v>
      </c>
      <c r="CJ416" s="11">
        <v>-3154.0007860784212</v>
      </c>
      <c r="CK416" s="11">
        <v>-4167.0400612536487</v>
      </c>
      <c r="CM416" s="11">
        <f ca="1"/>
        <v>2</v>
      </c>
      <c r="CN416">
        <v>2</v>
      </c>
      <c r="CO416">
        <v>1.3</v>
      </c>
      <c r="CP416" s="9">
        <v>24729.98</v>
      </c>
      <c r="CQ416" s="9">
        <v>15943.81</v>
      </c>
      <c r="CR416" s="9">
        <v>12364.99</v>
      </c>
      <c r="CS416" s="9">
        <v>12254.58</v>
      </c>
      <c r="CT416">
        <v>416.58</v>
      </c>
      <c r="CU416">
        <v>280.10000000000002</v>
      </c>
      <c r="CV416">
        <v>94.76</v>
      </c>
      <c r="CW416">
        <v>76.260000000000005</v>
      </c>
      <c r="CX416">
        <v>321.82</v>
      </c>
      <c r="CY416">
        <v>203.84</v>
      </c>
      <c r="DA416">
        <v>-0.376776373</v>
      </c>
      <c r="DB416">
        <v>0.58360214399999999</v>
      </c>
      <c r="DC416">
        <v>-0.376776373</v>
      </c>
      <c r="FK416" s="9"/>
      <c r="FO416">
        <v>1</v>
      </c>
      <c r="FR416">
        <v>1</v>
      </c>
      <c r="FS416">
        <v>0</v>
      </c>
      <c r="FT416">
        <v>1</v>
      </c>
      <c r="FU416">
        <v>0</v>
      </c>
      <c r="FV416">
        <v>0</v>
      </c>
      <c r="FW416">
        <v>0.74078675900000002</v>
      </c>
      <c r="FX416">
        <v>0.56477821699999997</v>
      </c>
      <c r="FY416">
        <v>0.178680275</v>
      </c>
      <c r="FZ416">
        <v>9.0373629999999996E-3</v>
      </c>
      <c r="GA416">
        <v>0</v>
      </c>
      <c r="GB416">
        <v>0</v>
      </c>
      <c r="GC416">
        <v>0.55555555599999995</v>
      </c>
      <c r="GD416">
        <v>0</v>
      </c>
      <c r="GK416">
        <v>0</v>
      </c>
      <c r="GL416">
        <v>0</v>
      </c>
      <c r="GM416">
        <v>0</v>
      </c>
      <c r="GN416">
        <v>1</v>
      </c>
      <c r="GO416">
        <v>0</v>
      </c>
      <c r="GP416">
        <v>0.74078675900000002</v>
      </c>
      <c r="GQ416">
        <v>0.25921324099999998</v>
      </c>
      <c r="GR416">
        <v>0</v>
      </c>
      <c r="GS416">
        <v>0.56477821699999997</v>
      </c>
      <c r="GT416">
        <v>0.43522178299999997</v>
      </c>
      <c r="GU416">
        <v>0</v>
      </c>
      <c r="GV416">
        <v>0</v>
      </c>
      <c r="GW416">
        <v>0</v>
      </c>
      <c r="GY416">
        <v>0.178680275</v>
      </c>
      <c r="GZ416">
        <v>9.0373629999999996E-3</v>
      </c>
      <c r="HA416">
        <v>0</v>
      </c>
      <c r="HB416">
        <v>0</v>
      </c>
      <c r="HC416">
        <v>0</v>
      </c>
      <c r="HD416">
        <v>1</v>
      </c>
    </row>
    <row r="417" spans="9:212">
      <c r="I417" t="s">
        <v>267</v>
      </c>
      <c r="J417">
        <v>119</v>
      </c>
      <c r="K417">
        <v>275</v>
      </c>
      <c r="L417">
        <v>202211</v>
      </c>
      <c r="M417">
        <v>99</v>
      </c>
      <c r="N417">
        <v>2</v>
      </c>
      <c r="O417">
        <v>0</v>
      </c>
      <c r="P417">
        <v>24635.216260000001</v>
      </c>
      <c r="Q417">
        <v>94.761687080000002</v>
      </c>
      <c r="R417">
        <v>320.59163519999998</v>
      </c>
      <c r="S417">
        <v>0</v>
      </c>
      <c r="T417">
        <v>0</v>
      </c>
      <c r="U417">
        <v>0.15555279399999999</v>
      </c>
      <c r="V417">
        <v>120</v>
      </c>
      <c r="W417">
        <v>99</v>
      </c>
      <c r="X417">
        <v>21</v>
      </c>
      <c r="Y417">
        <v>787.78335340000001</v>
      </c>
      <c r="Z417">
        <v>15180</v>
      </c>
      <c r="AA417">
        <v>0.123056653</v>
      </c>
      <c r="AB417">
        <v>219.33583669999999</v>
      </c>
      <c r="AC417">
        <v>0</v>
      </c>
      <c r="AD417">
        <v>2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24635.216260000001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F417" t="s">
        <v>269</v>
      </c>
      <c r="BG417">
        <v>0</v>
      </c>
      <c r="BH417">
        <v>202211</v>
      </c>
      <c r="BI417">
        <v>275</v>
      </c>
      <c r="BJ417">
        <v>21</v>
      </c>
      <c r="BK417">
        <v>12317.608130000001</v>
      </c>
      <c r="BL417">
        <v>-219.33583669999999</v>
      </c>
      <c r="BM417">
        <v>0.15555279399999999</v>
      </c>
      <c r="BN417">
        <v>120</v>
      </c>
      <c r="BO417">
        <v>99</v>
      </c>
      <c r="BP417">
        <v>787.78335340000001</v>
      </c>
      <c r="BQ417">
        <v>10</v>
      </c>
      <c r="BR417" s="27">
        <v>0.12</v>
      </c>
      <c r="BS417">
        <v>11</v>
      </c>
      <c r="BU417">
        <v>0</v>
      </c>
      <c r="BV417">
        <v>0</v>
      </c>
      <c r="BY417">
        <v>0</v>
      </c>
      <c r="BZ417" s="9">
        <v>12191.69</v>
      </c>
      <c r="CA417">
        <v>-60.5</v>
      </c>
      <c r="CB417">
        <v>-158.82</v>
      </c>
      <c r="CC417">
        <v>-219.32</v>
      </c>
      <c r="CE417" s="11">
        <v>12191.689637039339</v>
      </c>
      <c r="CF417" s="11">
        <v>-60.496087785434327</v>
      </c>
      <c r="CG417" s="11">
        <v>-158.82181017528404</v>
      </c>
      <c r="CH417" s="11">
        <v>-219.31789796071837</v>
      </c>
      <c r="CI417" s="11">
        <v>-1073.5353629606618</v>
      </c>
      <c r="CJ417" s="11">
        <v>-3312.8225962537053</v>
      </c>
      <c r="CK417" s="11">
        <v>-4386.3579592143669</v>
      </c>
      <c r="CM417" s="11">
        <f ca="1"/>
        <v>2</v>
      </c>
      <c r="CN417">
        <v>2</v>
      </c>
      <c r="CO417">
        <v>1.28</v>
      </c>
      <c r="CP417" s="9">
        <v>24635.22</v>
      </c>
      <c r="CQ417" s="9">
        <v>15553.53</v>
      </c>
      <c r="CR417" s="9">
        <v>12317.61</v>
      </c>
      <c r="CS417" s="9">
        <v>12194.16</v>
      </c>
      <c r="CT417">
        <v>415.35</v>
      </c>
      <c r="CU417">
        <v>274.73</v>
      </c>
      <c r="CV417">
        <v>94.76</v>
      </c>
      <c r="CW417">
        <v>75.77</v>
      </c>
      <c r="CX417">
        <v>320.58999999999997</v>
      </c>
      <c r="CY417">
        <v>198.96</v>
      </c>
      <c r="DA417">
        <v>-0.56075577499999996</v>
      </c>
      <c r="DB417">
        <v>0.582303617</v>
      </c>
      <c r="DC417">
        <v>-0.56075577499999996</v>
      </c>
      <c r="FK417" s="9"/>
      <c r="FO417">
        <v>1</v>
      </c>
      <c r="FR417">
        <v>1</v>
      </c>
      <c r="FS417">
        <v>0</v>
      </c>
      <c r="FT417">
        <v>1</v>
      </c>
      <c r="FU417">
        <v>0</v>
      </c>
      <c r="FV417">
        <v>0</v>
      </c>
      <c r="FW417">
        <v>0.74078675900000002</v>
      </c>
      <c r="FX417">
        <v>0.56477821699999997</v>
      </c>
      <c r="FY417">
        <v>-8.0769039999999993E-3</v>
      </c>
      <c r="FZ417">
        <v>7.7388370000000001E-3</v>
      </c>
      <c r="GA417">
        <v>0</v>
      </c>
      <c r="GB417">
        <v>0</v>
      </c>
      <c r="GC417">
        <v>0.58333333300000001</v>
      </c>
      <c r="GD417">
        <v>0</v>
      </c>
      <c r="GK417">
        <v>0</v>
      </c>
      <c r="GL417">
        <v>0</v>
      </c>
      <c r="GM417">
        <v>0</v>
      </c>
      <c r="GN417">
        <v>1</v>
      </c>
      <c r="GO417">
        <v>0</v>
      </c>
      <c r="GP417">
        <v>0.74078675900000002</v>
      </c>
      <c r="GQ417">
        <v>0.25921324099999998</v>
      </c>
      <c r="GR417">
        <v>0</v>
      </c>
      <c r="GS417">
        <v>0.56477821699999997</v>
      </c>
      <c r="GT417">
        <v>0.43522178299999997</v>
      </c>
      <c r="GU417">
        <v>0</v>
      </c>
      <c r="GV417">
        <v>0</v>
      </c>
      <c r="GW417">
        <v>0</v>
      </c>
      <c r="GY417">
        <v>-8.0769039999999993E-3</v>
      </c>
      <c r="GZ417">
        <v>7.7388370000000001E-3</v>
      </c>
      <c r="HA417">
        <v>0</v>
      </c>
      <c r="HB417">
        <v>0</v>
      </c>
      <c r="HC417">
        <v>0</v>
      </c>
      <c r="HD417">
        <v>1</v>
      </c>
    </row>
    <row r="418" spans="9:212">
      <c r="I418" t="s">
        <v>267</v>
      </c>
      <c r="J418">
        <v>119</v>
      </c>
      <c r="K418">
        <v>276</v>
      </c>
      <c r="L418">
        <v>202212</v>
      </c>
      <c r="M418">
        <v>98</v>
      </c>
      <c r="N418">
        <v>2</v>
      </c>
      <c r="O418">
        <v>0</v>
      </c>
      <c r="P418">
        <v>24540.454570000002</v>
      </c>
      <c r="Q418">
        <v>94.761687080000002</v>
      </c>
      <c r="R418">
        <v>319.36444160000002</v>
      </c>
      <c r="S418">
        <v>0</v>
      </c>
      <c r="T418">
        <v>0</v>
      </c>
      <c r="U418">
        <v>0.15555279399999999</v>
      </c>
      <c r="V418">
        <v>120</v>
      </c>
      <c r="W418">
        <v>98</v>
      </c>
      <c r="X418">
        <v>22</v>
      </c>
      <c r="Y418">
        <v>787.78335340000001</v>
      </c>
      <c r="Z418">
        <v>15180</v>
      </c>
      <c r="AA418">
        <v>0.123056653</v>
      </c>
      <c r="AB418">
        <v>219.33583669999999</v>
      </c>
      <c r="AC418">
        <v>0</v>
      </c>
      <c r="AD418">
        <v>2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24540.454570000002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F418" t="s">
        <v>269</v>
      </c>
      <c r="BG418">
        <v>0</v>
      </c>
      <c r="BH418">
        <v>202212</v>
      </c>
      <c r="BI418">
        <v>276</v>
      </c>
      <c r="BJ418">
        <v>22</v>
      </c>
      <c r="BK418">
        <v>12270.227290000001</v>
      </c>
      <c r="BL418">
        <v>-219.33583669999999</v>
      </c>
      <c r="BM418">
        <v>0.15555279399999999</v>
      </c>
      <c r="BN418">
        <v>120</v>
      </c>
      <c r="BO418">
        <v>98</v>
      </c>
      <c r="BP418">
        <v>787.78335340000001</v>
      </c>
      <c r="BQ418">
        <v>10</v>
      </c>
      <c r="BR418" s="27">
        <v>0.12</v>
      </c>
      <c r="BS418">
        <v>12</v>
      </c>
      <c r="BU418">
        <v>0</v>
      </c>
      <c r="BV418">
        <v>0</v>
      </c>
      <c r="BY418">
        <v>0</v>
      </c>
      <c r="BZ418" s="9">
        <v>12130.41</v>
      </c>
      <c r="CA418">
        <v>-61.28</v>
      </c>
      <c r="CB418">
        <v>-158.04</v>
      </c>
      <c r="CC418">
        <v>-219.32</v>
      </c>
      <c r="CE418" s="11">
        <v>12130.409354630479</v>
      </c>
      <c r="CF418" s="11">
        <v>-61.280282408858767</v>
      </c>
      <c r="CG418" s="11">
        <v>-158.0376155518596</v>
      </c>
      <c r="CH418" s="11">
        <v>-219.31789796071837</v>
      </c>
      <c r="CI418" s="11">
        <v>-1134.8156453695206</v>
      </c>
      <c r="CJ418" s="11">
        <v>-3470.8602118055651</v>
      </c>
      <c r="CK418" s="11">
        <v>-4605.6758571750852</v>
      </c>
      <c r="CM418" s="11">
        <f ca="1"/>
        <v>2</v>
      </c>
      <c r="CN418">
        <v>2</v>
      </c>
      <c r="CO418">
        <v>1.25</v>
      </c>
      <c r="CP418" s="9">
        <v>24540.45</v>
      </c>
      <c r="CQ418" s="9">
        <v>15164.26</v>
      </c>
      <c r="CR418" s="9">
        <v>12270.23</v>
      </c>
      <c r="CS418" s="9">
        <v>12132.92</v>
      </c>
      <c r="CT418">
        <v>414.13</v>
      </c>
      <c r="CU418">
        <v>268.97000000000003</v>
      </c>
      <c r="CV418">
        <v>94.76</v>
      </c>
      <c r="CW418">
        <v>75.14</v>
      </c>
      <c r="CX418">
        <v>319.36</v>
      </c>
      <c r="CY418">
        <v>193.83</v>
      </c>
      <c r="DA418">
        <v>-0.37472219600000001</v>
      </c>
      <c r="DB418">
        <v>0.58196759099999995</v>
      </c>
      <c r="DC418">
        <v>-0.37472219600000001</v>
      </c>
      <c r="FK418" s="9"/>
      <c r="FO418">
        <v>1</v>
      </c>
      <c r="FR418">
        <v>1</v>
      </c>
      <c r="FS418">
        <v>0</v>
      </c>
      <c r="FT418">
        <v>1</v>
      </c>
      <c r="FU418">
        <v>0</v>
      </c>
      <c r="FV418">
        <v>0</v>
      </c>
      <c r="FW418">
        <v>0.74078675900000002</v>
      </c>
      <c r="FX418">
        <v>0.56477821699999997</v>
      </c>
      <c r="FY418">
        <v>0.175178897</v>
      </c>
      <c r="FZ418">
        <v>7.4028100000000001E-3</v>
      </c>
      <c r="GA418">
        <v>0</v>
      </c>
      <c r="GB418">
        <v>0</v>
      </c>
      <c r="GC418">
        <v>0.61111111100000004</v>
      </c>
      <c r="GD418">
        <v>0</v>
      </c>
      <c r="GK418">
        <v>0</v>
      </c>
      <c r="GL418">
        <v>0</v>
      </c>
      <c r="GM418">
        <v>0</v>
      </c>
      <c r="GN418">
        <v>1</v>
      </c>
      <c r="GO418">
        <v>0</v>
      </c>
      <c r="GP418">
        <v>0.74078675900000002</v>
      </c>
      <c r="GQ418">
        <v>0.25921324099999998</v>
      </c>
      <c r="GR418">
        <v>0</v>
      </c>
      <c r="GS418">
        <v>0.56477821699999997</v>
      </c>
      <c r="GT418">
        <v>0.43522178299999997</v>
      </c>
      <c r="GU418">
        <v>0</v>
      </c>
      <c r="GV418">
        <v>0</v>
      </c>
      <c r="GW418">
        <v>0</v>
      </c>
      <c r="GY418">
        <v>0.175178897</v>
      </c>
      <c r="GZ418">
        <v>7.4028100000000001E-3</v>
      </c>
      <c r="HA418">
        <v>0</v>
      </c>
      <c r="HB418">
        <v>0</v>
      </c>
      <c r="HC418">
        <v>0</v>
      </c>
      <c r="HD418">
        <v>1</v>
      </c>
    </row>
    <row r="419" spans="9:212">
      <c r="I419" t="s">
        <v>267</v>
      </c>
      <c r="J419">
        <v>119</v>
      </c>
      <c r="K419">
        <v>277</v>
      </c>
      <c r="L419">
        <v>202301</v>
      </c>
      <c r="M419">
        <v>97</v>
      </c>
      <c r="N419">
        <v>2</v>
      </c>
      <c r="O419">
        <v>0</v>
      </c>
      <c r="P419">
        <v>24445.692879999999</v>
      </c>
      <c r="Q419">
        <v>94.761687080000002</v>
      </c>
      <c r="R419">
        <v>318.13724810000002</v>
      </c>
      <c r="S419">
        <v>0</v>
      </c>
      <c r="T419">
        <v>0</v>
      </c>
      <c r="U419">
        <v>0.15555279399999999</v>
      </c>
      <c r="V419">
        <v>120</v>
      </c>
      <c r="W419">
        <v>97</v>
      </c>
      <c r="X419">
        <v>23</v>
      </c>
      <c r="Y419">
        <v>787.78335340000001</v>
      </c>
      <c r="Z419">
        <v>15180</v>
      </c>
      <c r="AA419">
        <v>0.123056653</v>
      </c>
      <c r="AB419">
        <v>219.33583669999999</v>
      </c>
      <c r="AC419">
        <v>0</v>
      </c>
      <c r="AD419">
        <v>2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24445.692879999999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F419" t="s">
        <v>269</v>
      </c>
      <c r="BG419">
        <v>0</v>
      </c>
      <c r="BH419">
        <v>202301</v>
      </c>
      <c r="BI419">
        <v>277</v>
      </c>
      <c r="BJ419">
        <v>23</v>
      </c>
      <c r="BK419">
        <v>12222.846439999999</v>
      </c>
      <c r="BL419">
        <v>-219.33583669999999</v>
      </c>
      <c r="BM419">
        <v>0.15555279399999999</v>
      </c>
      <c r="BN419">
        <v>120</v>
      </c>
      <c r="BO419">
        <v>97</v>
      </c>
      <c r="BP419">
        <v>787.78335340000001</v>
      </c>
      <c r="BQ419">
        <v>10</v>
      </c>
      <c r="BR419" s="27">
        <v>0.12</v>
      </c>
      <c r="BS419">
        <v>1</v>
      </c>
      <c r="BU419">
        <v>0</v>
      </c>
      <c r="BV419">
        <v>0</v>
      </c>
      <c r="BY419">
        <v>0</v>
      </c>
      <c r="BZ419" s="9">
        <v>12068.33</v>
      </c>
      <c r="CA419">
        <v>-62.07</v>
      </c>
      <c r="CB419">
        <v>-157.24</v>
      </c>
      <c r="CC419">
        <v>-219.32</v>
      </c>
      <c r="CE419" s="11">
        <v>12068.334712292803</v>
      </c>
      <c r="CF419" s="11">
        <v>-62.074642337676039</v>
      </c>
      <c r="CG419" s="11">
        <v>-157.24325562304233</v>
      </c>
      <c r="CH419" s="11">
        <v>-219.31789796071837</v>
      </c>
      <c r="CI419" s="11">
        <v>-1196.8902877071966</v>
      </c>
      <c r="CJ419" s="11">
        <v>-3628.1034674286075</v>
      </c>
      <c r="CK419" s="11">
        <v>-4824.9937551358034</v>
      </c>
      <c r="CM419" s="11">
        <f ca="1"/>
        <v>2</v>
      </c>
      <c r="CN419">
        <v>2</v>
      </c>
      <c r="CO419">
        <v>1.22</v>
      </c>
      <c r="CP419" s="9">
        <v>24445.69</v>
      </c>
      <c r="CQ419" s="9">
        <v>14778.2</v>
      </c>
      <c r="CR419" s="9">
        <v>12222.85</v>
      </c>
      <c r="CS419" s="9">
        <v>12070.67</v>
      </c>
      <c r="CT419">
        <v>412.9</v>
      </c>
      <c r="CU419">
        <v>264.11</v>
      </c>
      <c r="CV419">
        <v>94.76</v>
      </c>
      <c r="CW419">
        <v>74.739999999999995</v>
      </c>
      <c r="CX419">
        <v>318.14</v>
      </c>
      <c r="CY419">
        <v>189.37</v>
      </c>
      <c r="DA419">
        <v>-0.71427677199999995</v>
      </c>
      <c r="DB419">
        <v>0.58304011200000005</v>
      </c>
      <c r="DC419">
        <v>-0.71427677199999995</v>
      </c>
      <c r="FK419" s="9"/>
      <c r="FO419">
        <v>1</v>
      </c>
      <c r="FR419">
        <v>1</v>
      </c>
      <c r="FS419">
        <v>0</v>
      </c>
      <c r="FT419">
        <v>1</v>
      </c>
      <c r="FU419">
        <v>0</v>
      </c>
      <c r="FV419">
        <v>0</v>
      </c>
      <c r="FW419">
        <v>0.74078675900000002</v>
      </c>
      <c r="FX419">
        <v>0.56477821699999997</v>
      </c>
      <c r="FY419">
        <v>-0.16715345700000001</v>
      </c>
      <c r="FZ419">
        <v>8.4753320000000004E-3</v>
      </c>
      <c r="GA419">
        <v>0</v>
      </c>
      <c r="GB419">
        <v>0</v>
      </c>
      <c r="GC419">
        <v>0.63888888899999996</v>
      </c>
      <c r="GD419">
        <v>0</v>
      </c>
      <c r="GK419">
        <v>0</v>
      </c>
      <c r="GL419">
        <v>0</v>
      </c>
      <c r="GM419">
        <v>0</v>
      </c>
      <c r="GN419">
        <v>1</v>
      </c>
      <c r="GO419">
        <v>0</v>
      </c>
      <c r="GP419">
        <v>0.74078675900000002</v>
      </c>
      <c r="GQ419">
        <v>0.25921324099999998</v>
      </c>
      <c r="GR419">
        <v>0</v>
      </c>
      <c r="GS419">
        <v>0.56477821699999997</v>
      </c>
      <c r="GT419">
        <v>0.43522178299999997</v>
      </c>
      <c r="GU419">
        <v>0</v>
      </c>
      <c r="GV419">
        <v>0</v>
      </c>
      <c r="GW419">
        <v>0</v>
      </c>
      <c r="GY419">
        <v>-0.16715345700000001</v>
      </c>
      <c r="GZ419">
        <v>8.4753320000000004E-3</v>
      </c>
      <c r="HA419">
        <v>0</v>
      </c>
      <c r="HB419">
        <v>0</v>
      </c>
      <c r="HC419">
        <v>0</v>
      </c>
      <c r="HD419">
        <v>1</v>
      </c>
    </row>
    <row r="420" spans="9:212">
      <c r="I420" t="s">
        <v>267</v>
      </c>
      <c r="J420">
        <v>119</v>
      </c>
      <c r="K420">
        <v>278</v>
      </c>
      <c r="L420">
        <v>202302</v>
      </c>
      <c r="M420">
        <v>96</v>
      </c>
      <c r="N420">
        <v>2</v>
      </c>
      <c r="O420">
        <v>0</v>
      </c>
      <c r="P420">
        <v>24350.931199999999</v>
      </c>
      <c r="Q420">
        <v>94.761687080000002</v>
      </c>
      <c r="R420">
        <v>316.9100545</v>
      </c>
      <c r="S420">
        <v>0</v>
      </c>
      <c r="T420">
        <v>0</v>
      </c>
      <c r="U420">
        <v>0.15555279399999999</v>
      </c>
      <c r="V420">
        <v>120</v>
      </c>
      <c r="W420">
        <v>96</v>
      </c>
      <c r="X420">
        <v>24</v>
      </c>
      <c r="Y420">
        <v>787.78335340000001</v>
      </c>
      <c r="Z420">
        <v>15180</v>
      </c>
      <c r="AA420">
        <v>0.123056653</v>
      </c>
      <c r="AB420">
        <v>219.33583669999999</v>
      </c>
      <c r="AC420">
        <v>0</v>
      </c>
      <c r="AD420">
        <v>2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24350.931199999999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F420" t="s">
        <v>269</v>
      </c>
      <c r="BG420">
        <v>0</v>
      </c>
      <c r="BH420">
        <v>202302</v>
      </c>
      <c r="BI420">
        <v>278</v>
      </c>
      <c r="BJ420">
        <v>24</v>
      </c>
      <c r="BK420">
        <v>12175.4656</v>
      </c>
      <c r="BL420">
        <v>-219.33583669999999</v>
      </c>
      <c r="BM420">
        <v>0.15555279399999999</v>
      </c>
      <c r="BN420">
        <v>120</v>
      </c>
      <c r="BO420">
        <v>96</v>
      </c>
      <c r="BP420">
        <v>787.78335340000001</v>
      </c>
      <c r="BQ420">
        <v>11</v>
      </c>
      <c r="BR420" s="27">
        <v>0.12</v>
      </c>
      <c r="BS420">
        <v>2</v>
      </c>
      <c r="BU420">
        <v>0</v>
      </c>
      <c r="BV420">
        <v>0</v>
      </c>
      <c r="BY420">
        <v>0</v>
      </c>
      <c r="BZ420" s="9">
        <v>12005.46</v>
      </c>
      <c r="CA420">
        <v>-62.88</v>
      </c>
      <c r="CB420">
        <v>-156.44</v>
      </c>
      <c r="CC420">
        <v>-219.32</v>
      </c>
      <c r="CE420" s="11">
        <v>12005.455412950778</v>
      </c>
      <c r="CF420" s="11">
        <v>-62.879299342024069</v>
      </c>
      <c r="CG420" s="11">
        <v>-156.4385986186943</v>
      </c>
      <c r="CH420" s="11">
        <v>-219.31789796071837</v>
      </c>
      <c r="CI420" s="11">
        <v>-1259.7695870492207</v>
      </c>
      <c r="CJ420" s="11">
        <v>-3784.5420660473019</v>
      </c>
      <c r="CK420" s="11">
        <v>-5044.3116530965217</v>
      </c>
      <c r="CM420" s="11">
        <f ca="1"/>
        <v>2</v>
      </c>
      <c r="CN420">
        <v>2</v>
      </c>
      <c r="CO420">
        <v>1.2</v>
      </c>
      <c r="CP420" s="9">
        <v>24350.93</v>
      </c>
      <c r="CQ420" s="9">
        <v>14433.82</v>
      </c>
      <c r="CR420" s="9">
        <v>12175.47</v>
      </c>
      <c r="CS420" s="9">
        <v>12007.65</v>
      </c>
      <c r="CT420">
        <v>411.67</v>
      </c>
      <c r="CU420">
        <v>259.75</v>
      </c>
      <c r="CV420">
        <v>94.76</v>
      </c>
      <c r="CW420">
        <v>74.459999999999994</v>
      </c>
      <c r="CX420">
        <v>316.91000000000003</v>
      </c>
      <c r="CY420">
        <v>185.29</v>
      </c>
      <c r="DA420">
        <v>-0.66269257800000003</v>
      </c>
      <c r="DB420">
        <v>0.58335040199999999</v>
      </c>
      <c r="DC420">
        <v>-0.66269257800000003</v>
      </c>
      <c r="FK420" s="9"/>
      <c r="FO420">
        <v>1</v>
      </c>
      <c r="FR420">
        <v>1</v>
      </c>
      <c r="FS420">
        <v>0</v>
      </c>
      <c r="FT420">
        <v>1</v>
      </c>
      <c r="FU420">
        <v>0</v>
      </c>
      <c r="FV420">
        <v>0</v>
      </c>
      <c r="FW420">
        <v>0.74078675900000002</v>
      </c>
      <c r="FX420">
        <v>0.56477821699999997</v>
      </c>
      <c r="FY420">
        <v>-0.11834704</v>
      </c>
      <c r="FZ420">
        <v>8.7856219999999999E-3</v>
      </c>
      <c r="GA420">
        <v>0</v>
      </c>
      <c r="GB420">
        <v>0</v>
      </c>
      <c r="GC420">
        <v>0.66666666699999999</v>
      </c>
      <c r="GD420">
        <v>0</v>
      </c>
      <c r="GK420">
        <v>0</v>
      </c>
      <c r="GL420">
        <v>0</v>
      </c>
      <c r="GM420">
        <v>0</v>
      </c>
      <c r="GN420">
        <v>1</v>
      </c>
      <c r="GO420">
        <v>0</v>
      </c>
      <c r="GP420">
        <v>0.74078675900000002</v>
      </c>
      <c r="GQ420">
        <v>0.25921324099999998</v>
      </c>
      <c r="GR420">
        <v>0</v>
      </c>
      <c r="GS420">
        <v>0.56477821699999997</v>
      </c>
      <c r="GT420">
        <v>0.43522178299999997</v>
      </c>
      <c r="GU420">
        <v>0</v>
      </c>
      <c r="GV420">
        <v>0</v>
      </c>
      <c r="GW420">
        <v>0</v>
      </c>
      <c r="GY420">
        <v>-0.11834704</v>
      </c>
      <c r="GZ420">
        <v>8.7856219999999999E-3</v>
      </c>
      <c r="HA420">
        <v>0</v>
      </c>
      <c r="HB420">
        <v>0</v>
      </c>
      <c r="HC420">
        <v>0</v>
      </c>
      <c r="HD420">
        <v>1</v>
      </c>
    </row>
    <row r="421" spans="9:212">
      <c r="I421" t="s">
        <v>267</v>
      </c>
      <c r="J421">
        <v>119</v>
      </c>
      <c r="K421">
        <v>279</v>
      </c>
      <c r="L421">
        <v>202303</v>
      </c>
      <c r="M421">
        <v>95</v>
      </c>
      <c r="N421">
        <v>2</v>
      </c>
      <c r="O421">
        <v>0</v>
      </c>
      <c r="P421">
        <v>24256.16951</v>
      </c>
      <c r="Q421">
        <v>94.761687080000002</v>
      </c>
      <c r="R421">
        <v>315.68286089999998</v>
      </c>
      <c r="S421">
        <v>0</v>
      </c>
      <c r="T421">
        <v>0</v>
      </c>
      <c r="U421">
        <v>0.15555279399999999</v>
      </c>
      <c r="V421">
        <v>120</v>
      </c>
      <c r="W421">
        <v>95</v>
      </c>
      <c r="X421">
        <v>25</v>
      </c>
      <c r="Y421">
        <v>787.78335340000001</v>
      </c>
      <c r="Z421">
        <v>15180</v>
      </c>
      <c r="AA421">
        <v>0.123056653</v>
      </c>
      <c r="AB421">
        <v>219.33583669999999</v>
      </c>
      <c r="AC421">
        <v>0</v>
      </c>
      <c r="AD421">
        <v>2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24256.16951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F421" t="s">
        <v>269</v>
      </c>
      <c r="BG421">
        <v>0</v>
      </c>
      <c r="BH421">
        <v>202303</v>
      </c>
      <c r="BI421">
        <v>279</v>
      </c>
      <c r="BJ421">
        <v>25</v>
      </c>
      <c r="BK421">
        <v>12128.08476</v>
      </c>
      <c r="BL421">
        <v>-219.33583669999999</v>
      </c>
      <c r="BM421">
        <v>0.15555279399999999</v>
      </c>
      <c r="BN421">
        <v>120</v>
      </c>
      <c r="BO421">
        <v>95</v>
      </c>
      <c r="BP421">
        <v>787.78335340000001</v>
      </c>
      <c r="BQ421">
        <v>11</v>
      </c>
      <c r="BR421" s="27">
        <v>0.12</v>
      </c>
      <c r="BS421">
        <v>3</v>
      </c>
      <c r="BU421">
        <v>0</v>
      </c>
      <c r="BV421">
        <v>0</v>
      </c>
      <c r="BY421">
        <v>0</v>
      </c>
      <c r="BZ421" s="9">
        <v>11941.76</v>
      </c>
      <c r="CA421">
        <v>-63.69</v>
      </c>
      <c r="CB421">
        <v>-155.62</v>
      </c>
      <c r="CC421">
        <v>-219.32</v>
      </c>
      <c r="CE421" s="11">
        <v>11941.761026050635</v>
      </c>
      <c r="CF421" s="11">
        <v>-63.694386900141922</v>
      </c>
      <c r="CG421" s="11">
        <v>-155.62351106057645</v>
      </c>
      <c r="CH421" s="11">
        <v>-219.31789796071837</v>
      </c>
      <c r="CI421" s="11">
        <v>-1323.4639739493628</v>
      </c>
      <c r="CJ421" s="11">
        <v>-3940.1655771078786</v>
      </c>
      <c r="CK421" s="11">
        <v>-5263.62955105724</v>
      </c>
      <c r="CM421" s="11">
        <f ca="1"/>
        <v>2</v>
      </c>
      <c r="CN421">
        <v>2</v>
      </c>
      <c r="CO421">
        <v>1.18</v>
      </c>
      <c r="CP421" s="9">
        <v>24256.17</v>
      </c>
      <c r="CQ421" s="9">
        <v>14086.71</v>
      </c>
      <c r="CR421" s="9">
        <v>12128.08</v>
      </c>
      <c r="CS421" s="9">
        <v>11943.67</v>
      </c>
      <c r="CT421">
        <v>410.44</v>
      </c>
      <c r="CU421">
        <v>254.94</v>
      </c>
      <c r="CV421">
        <v>94.76</v>
      </c>
      <c r="CW421">
        <v>74.03</v>
      </c>
      <c r="CX421">
        <v>315.68</v>
      </c>
      <c r="CY421">
        <v>180.91</v>
      </c>
      <c r="DA421">
        <v>-0.55269202100000003</v>
      </c>
      <c r="DB421">
        <v>0.58569109900000005</v>
      </c>
      <c r="DC421">
        <v>-0.55269202100000003</v>
      </c>
      <c r="FK421" s="9"/>
      <c r="FO421">
        <v>1</v>
      </c>
      <c r="FR421">
        <v>1</v>
      </c>
      <c r="FS421">
        <v>0</v>
      </c>
      <c r="FT421">
        <v>1</v>
      </c>
      <c r="FU421">
        <v>0</v>
      </c>
      <c r="FV421">
        <v>0</v>
      </c>
      <c r="FW421">
        <v>0.74078675900000002</v>
      </c>
      <c r="FX421">
        <v>0.56477821699999997</v>
      </c>
      <c r="FY421">
        <v>-1.1124261E-2</v>
      </c>
      <c r="FZ421">
        <v>1.1126319000000001E-2</v>
      </c>
      <c r="GA421">
        <v>0</v>
      </c>
      <c r="GB421">
        <v>0</v>
      </c>
      <c r="GC421">
        <v>0.69444444400000005</v>
      </c>
      <c r="GD421">
        <v>0</v>
      </c>
      <c r="GK421">
        <v>0</v>
      </c>
      <c r="GL421">
        <v>0</v>
      </c>
      <c r="GM421">
        <v>0</v>
      </c>
      <c r="GN421">
        <v>1</v>
      </c>
      <c r="GO421">
        <v>0</v>
      </c>
      <c r="GP421">
        <v>0.74078675900000002</v>
      </c>
      <c r="GQ421">
        <v>0.25921324099999998</v>
      </c>
      <c r="GR421">
        <v>0</v>
      </c>
      <c r="GS421">
        <v>0.56477821699999997</v>
      </c>
      <c r="GT421">
        <v>0.43522178299999997</v>
      </c>
      <c r="GU421">
        <v>0</v>
      </c>
      <c r="GV421">
        <v>0</v>
      </c>
      <c r="GW421">
        <v>0</v>
      </c>
      <c r="GY421">
        <v>-1.1124261E-2</v>
      </c>
      <c r="GZ421">
        <v>1.1126319000000001E-2</v>
      </c>
      <c r="HA421">
        <v>0</v>
      </c>
      <c r="HB421">
        <v>0</v>
      </c>
      <c r="HC421">
        <v>0</v>
      </c>
      <c r="HD421">
        <v>1</v>
      </c>
    </row>
    <row r="422" spans="9:212">
      <c r="I422" t="s">
        <v>267</v>
      </c>
      <c r="J422">
        <v>119</v>
      </c>
      <c r="K422">
        <v>280</v>
      </c>
      <c r="L422">
        <v>202304</v>
      </c>
      <c r="M422">
        <v>94</v>
      </c>
      <c r="N422">
        <v>2</v>
      </c>
      <c r="O422">
        <v>0</v>
      </c>
      <c r="P422">
        <v>24161.40782</v>
      </c>
      <c r="Q422">
        <v>94.761687080000002</v>
      </c>
      <c r="R422">
        <v>314.45566739999998</v>
      </c>
      <c r="S422">
        <v>0</v>
      </c>
      <c r="T422">
        <v>0</v>
      </c>
      <c r="U422">
        <v>0.15555279399999999</v>
      </c>
      <c r="V422">
        <v>120</v>
      </c>
      <c r="W422">
        <v>94</v>
      </c>
      <c r="X422">
        <v>26</v>
      </c>
      <c r="Y422">
        <v>787.78335340000001</v>
      </c>
      <c r="Z422">
        <v>15180</v>
      </c>
      <c r="AA422">
        <v>0.123056653</v>
      </c>
      <c r="AB422">
        <v>219.33583669999999</v>
      </c>
      <c r="AC422">
        <v>0</v>
      </c>
      <c r="AD422">
        <v>2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24161.40782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F422" t="s">
        <v>269</v>
      </c>
      <c r="BG422">
        <v>0</v>
      </c>
      <c r="BH422">
        <v>202304</v>
      </c>
      <c r="BI422">
        <v>280</v>
      </c>
      <c r="BJ422">
        <v>26</v>
      </c>
      <c r="BK422">
        <v>12080.70391</v>
      </c>
      <c r="BL422">
        <v>-219.33583669999999</v>
      </c>
      <c r="BM422">
        <v>0.15555279399999999</v>
      </c>
      <c r="BN422">
        <v>120</v>
      </c>
      <c r="BO422">
        <v>94</v>
      </c>
      <c r="BP422">
        <v>787.78335340000001</v>
      </c>
      <c r="BQ422">
        <v>11</v>
      </c>
      <c r="BR422" s="27">
        <v>0.12</v>
      </c>
      <c r="BS422">
        <v>4</v>
      </c>
      <c r="BU422">
        <v>0</v>
      </c>
      <c r="BV422">
        <v>0</v>
      </c>
      <c r="BY422">
        <v>0</v>
      </c>
      <c r="BZ422" s="9">
        <v>11877.24</v>
      </c>
      <c r="CA422">
        <v>-64.52</v>
      </c>
      <c r="CB422">
        <v>-154.80000000000001</v>
      </c>
      <c r="CC422">
        <v>-219.32</v>
      </c>
      <c r="CE422" s="11">
        <v>11877.240985830123</v>
      </c>
      <c r="CF422" s="11">
        <v>-64.520040220511447</v>
      </c>
      <c r="CG422" s="11">
        <v>-154.79785774020692</v>
      </c>
      <c r="CH422" s="11">
        <v>-219.31789796071837</v>
      </c>
      <c r="CI422" s="11">
        <v>-1387.9840141698742</v>
      </c>
      <c r="CJ422" s="11">
        <v>-4094.9634348480854</v>
      </c>
      <c r="CK422" s="11">
        <v>-5482.9474490179591</v>
      </c>
      <c r="CM422" s="11">
        <f ca="1"/>
        <v>2</v>
      </c>
      <c r="CN422">
        <v>2</v>
      </c>
      <c r="CO422">
        <v>1.1599999999999999</v>
      </c>
      <c r="CP422" s="9">
        <v>24161.41</v>
      </c>
      <c r="CQ422" s="9">
        <v>13764.93</v>
      </c>
      <c r="CR422" s="9">
        <v>12080.7</v>
      </c>
      <c r="CS422" s="9">
        <v>11879.08</v>
      </c>
      <c r="CT422">
        <v>409.22</v>
      </c>
      <c r="CU422">
        <v>250.63</v>
      </c>
      <c r="CV422">
        <v>94.76</v>
      </c>
      <c r="CW422">
        <v>73.72</v>
      </c>
      <c r="CX422">
        <v>314.45999999999998</v>
      </c>
      <c r="CY422">
        <v>176.91</v>
      </c>
      <c r="DA422">
        <v>-0.71712522499999998</v>
      </c>
      <c r="DB422">
        <v>0.58347454099999996</v>
      </c>
      <c r="DC422">
        <v>-0.71712522499999998</v>
      </c>
      <c r="FK422" s="9"/>
      <c r="FO422">
        <v>1</v>
      </c>
      <c r="FR422">
        <v>1</v>
      </c>
      <c r="FS422">
        <v>0</v>
      </c>
      <c r="FT422">
        <v>1</v>
      </c>
      <c r="FU422">
        <v>0</v>
      </c>
      <c r="FV422">
        <v>0</v>
      </c>
      <c r="FW422">
        <v>0.74078675900000002</v>
      </c>
      <c r="FX422">
        <v>0.56477821699999997</v>
      </c>
      <c r="FY422">
        <v>-0.178335243</v>
      </c>
      <c r="FZ422">
        <v>8.9097610000000004E-3</v>
      </c>
      <c r="GA422">
        <v>0</v>
      </c>
      <c r="GB422">
        <v>0</v>
      </c>
      <c r="GC422">
        <v>0.72222222199999997</v>
      </c>
      <c r="GD422">
        <v>0</v>
      </c>
      <c r="GK422">
        <v>0</v>
      </c>
      <c r="GL422">
        <v>0</v>
      </c>
      <c r="GM422">
        <v>0</v>
      </c>
      <c r="GN422">
        <v>1</v>
      </c>
      <c r="GO422">
        <v>0</v>
      </c>
      <c r="GP422">
        <v>0.74078675900000002</v>
      </c>
      <c r="GQ422">
        <v>0.25921324099999998</v>
      </c>
      <c r="GR422">
        <v>0</v>
      </c>
      <c r="GS422">
        <v>0.56477821699999997</v>
      </c>
      <c r="GT422">
        <v>0.43522178299999997</v>
      </c>
      <c r="GU422">
        <v>0</v>
      </c>
      <c r="GV422">
        <v>0</v>
      </c>
      <c r="GW422">
        <v>0</v>
      </c>
      <c r="GY422">
        <v>-0.178335243</v>
      </c>
      <c r="GZ422">
        <v>8.9097610000000004E-3</v>
      </c>
      <c r="HA422">
        <v>0</v>
      </c>
      <c r="HB422">
        <v>0</v>
      </c>
      <c r="HC422">
        <v>0</v>
      </c>
      <c r="HD422">
        <v>1</v>
      </c>
    </row>
    <row r="423" spans="9:212">
      <c r="I423" t="s">
        <v>267</v>
      </c>
      <c r="J423">
        <v>119</v>
      </c>
      <c r="K423">
        <v>281</v>
      </c>
      <c r="L423">
        <v>202305</v>
      </c>
      <c r="M423">
        <v>93</v>
      </c>
      <c r="N423">
        <v>2</v>
      </c>
      <c r="O423">
        <v>0</v>
      </c>
      <c r="P423">
        <v>24066.646140000001</v>
      </c>
      <c r="Q423">
        <v>94.761687080000002</v>
      </c>
      <c r="R423">
        <v>313.22847380000002</v>
      </c>
      <c r="S423">
        <v>0</v>
      </c>
      <c r="T423">
        <v>0</v>
      </c>
      <c r="U423">
        <v>0.15555279399999999</v>
      </c>
      <c r="V423">
        <v>120</v>
      </c>
      <c r="W423">
        <v>93</v>
      </c>
      <c r="X423">
        <v>27</v>
      </c>
      <c r="Y423">
        <v>787.78335340000001</v>
      </c>
      <c r="Z423">
        <v>15180</v>
      </c>
      <c r="AA423">
        <v>0.123056653</v>
      </c>
      <c r="AB423">
        <v>219.33583669999999</v>
      </c>
      <c r="AC423">
        <v>0</v>
      </c>
      <c r="AD423">
        <v>2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24066.646140000001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F423" t="s">
        <v>269</v>
      </c>
      <c r="BG423">
        <v>0</v>
      </c>
      <c r="BH423">
        <v>202305</v>
      </c>
      <c r="BI423">
        <v>281</v>
      </c>
      <c r="BJ423">
        <v>27</v>
      </c>
      <c r="BK423">
        <v>12033.32307</v>
      </c>
      <c r="BL423">
        <v>-219.33583669999999</v>
      </c>
      <c r="BM423">
        <v>0.15555279399999999</v>
      </c>
      <c r="BN423">
        <v>120</v>
      </c>
      <c r="BO423">
        <v>93</v>
      </c>
      <c r="BP423">
        <v>787.78335340000001</v>
      </c>
      <c r="BQ423">
        <v>11</v>
      </c>
      <c r="BR423" s="27">
        <v>0.12</v>
      </c>
      <c r="BS423">
        <v>5</v>
      </c>
      <c r="BU423">
        <v>0</v>
      </c>
      <c r="BV423">
        <v>0</v>
      </c>
      <c r="BY423">
        <v>0</v>
      </c>
      <c r="BZ423" s="9">
        <v>11811.88</v>
      </c>
      <c r="CA423">
        <v>-65.36</v>
      </c>
      <c r="CB423">
        <v>-153.96</v>
      </c>
      <c r="CC423">
        <v>-219.32</v>
      </c>
      <c r="CE423" s="11">
        <v>11811.884589565838</v>
      </c>
      <c r="CF423" s="11">
        <v>-65.356396264285848</v>
      </c>
      <c r="CG423" s="11">
        <v>-153.96150169643252</v>
      </c>
      <c r="CH423" s="11">
        <v>-219.31789796071837</v>
      </c>
      <c r="CI423" s="11">
        <v>-1453.34041043416</v>
      </c>
      <c r="CJ423" s="11">
        <v>-4248.9249365445175</v>
      </c>
      <c r="CK423" s="11">
        <v>-5702.2653469786774</v>
      </c>
      <c r="CM423" s="11">
        <f ca="1"/>
        <v>2</v>
      </c>
      <c r="CN423">
        <v>2</v>
      </c>
      <c r="CO423">
        <v>1.1399999999999999</v>
      </c>
      <c r="CP423" s="9">
        <v>24066.65</v>
      </c>
      <c r="CQ423" s="9">
        <v>13452.86</v>
      </c>
      <c r="CR423" s="9">
        <v>12033.32</v>
      </c>
      <c r="CS423" s="9">
        <v>11813.74</v>
      </c>
      <c r="CT423">
        <v>407.99</v>
      </c>
      <c r="CU423">
        <v>246.16</v>
      </c>
      <c r="CV423">
        <v>94.76</v>
      </c>
      <c r="CW423">
        <v>73.349999999999994</v>
      </c>
      <c r="CX423">
        <v>313.23</v>
      </c>
      <c r="CY423">
        <v>172.81</v>
      </c>
      <c r="DA423">
        <v>-0.57431465500000001</v>
      </c>
      <c r="DB423">
        <v>0.58268577899999996</v>
      </c>
      <c r="DC423">
        <v>-0.57431465500000001</v>
      </c>
      <c r="FK423" s="9"/>
      <c r="FO423">
        <v>1</v>
      </c>
      <c r="FR423">
        <v>1</v>
      </c>
      <c r="FS423">
        <v>0</v>
      </c>
      <c r="FT423">
        <v>1</v>
      </c>
      <c r="FU423">
        <v>0</v>
      </c>
      <c r="FV423">
        <v>0</v>
      </c>
      <c r="FW423">
        <v>0.74078675900000002</v>
      </c>
      <c r="FX423">
        <v>0.56477821699999997</v>
      </c>
      <c r="FY423">
        <v>-3.8302450000000002E-2</v>
      </c>
      <c r="FZ423">
        <v>8.1209990000000003E-3</v>
      </c>
      <c r="GA423">
        <v>0</v>
      </c>
      <c r="GB423">
        <v>0</v>
      </c>
      <c r="GC423">
        <v>0.75</v>
      </c>
      <c r="GD423">
        <v>0</v>
      </c>
      <c r="GK423">
        <v>0</v>
      </c>
      <c r="GL423">
        <v>0</v>
      </c>
      <c r="GM423">
        <v>0</v>
      </c>
      <c r="GN423">
        <v>1</v>
      </c>
      <c r="GO423">
        <v>0</v>
      </c>
      <c r="GP423">
        <v>0.74078675900000002</v>
      </c>
      <c r="GQ423">
        <v>0.25921324099999998</v>
      </c>
      <c r="GR423">
        <v>0</v>
      </c>
      <c r="GS423">
        <v>0.56477821699999997</v>
      </c>
      <c r="GT423">
        <v>0.43522178299999997</v>
      </c>
      <c r="GU423">
        <v>0</v>
      </c>
      <c r="GV423">
        <v>0</v>
      </c>
      <c r="GW423">
        <v>0</v>
      </c>
      <c r="GY423">
        <v>-3.8302450000000002E-2</v>
      </c>
      <c r="GZ423">
        <v>8.1209990000000003E-3</v>
      </c>
      <c r="HA423">
        <v>0</v>
      </c>
      <c r="HB423">
        <v>0</v>
      </c>
      <c r="HC423">
        <v>0</v>
      </c>
      <c r="HD423">
        <v>1</v>
      </c>
    </row>
    <row r="424" spans="9:212">
      <c r="I424" t="s">
        <v>267</v>
      </c>
      <c r="J424">
        <v>119</v>
      </c>
      <c r="K424">
        <v>282</v>
      </c>
      <c r="L424">
        <v>202306</v>
      </c>
      <c r="M424">
        <v>92</v>
      </c>
      <c r="N424">
        <v>2</v>
      </c>
      <c r="O424">
        <v>0</v>
      </c>
      <c r="P424">
        <v>23971.884450000001</v>
      </c>
      <c r="Q424">
        <v>94.761687080000002</v>
      </c>
      <c r="R424">
        <v>312.0012802</v>
      </c>
      <c r="S424">
        <v>0</v>
      </c>
      <c r="T424">
        <v>0</v>
      </c>
      <c r="U424">
        <v>0.15555279399999999</v>
      </c>
      <c r="V424">
        <v>120</v>
      </c>
      <c r="W424">
        <v>92</v>
      </c>
      <c r="X424">
        <v>28</v>
      </c>
      <c r="Y424">
        <v>787.78335340000001</v>
      </c>
      <c r="Z424">
        <v>15180</v>
      </c>
      <c r="AA424">
        <v>0.123056653</v>
      </c>
      <c r="AB424">
        <v>219.33583669999999</v>
      </c>
      <c r="AC424">
        <v>0</v>
      </c>
      <c r="AD424">
        <v>2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23971.884450000001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F424" t="s">
        <v>269</v>
      </c>
      <c r="BG424">
        <v>0</v>
      </c>
      <c r="BH424">
        <v>202306</v>
      </c>
      <c r="BI424">
        <v>282</v>
      </c>
      <c r="BJ424">
        <v>28</v>
      </c>
      <c r="BK424">
        <v>11985.942220000001</v>
      </c>
      <c r="BL424">
        <v>-219.33583669999999</v>
      </c>
      <c r="BM424">
        <v>0.15555279399999999</v>
      </c>
      <c r="BN424">
        <v>120</v>
      </c>
      <c r="BO424">
        <v>92</v>
      </c>
      <c r="BP424">
        <v>787.78335340000001</v>
      </c>
      <c r="BQ424">
        <v>11</v>
      </c>
      <c r="BR424" s="27">
        <v>0.12</v>
      </c>
      <c r="BS424">
        <v>6</v>
      </c>
      <c r="BU424">
        <v>0</v>
      </c>
      <c r="BV424">
        <v>0</v>
      </c>
      <c r="BY424">
        <v>0</v>
      </c>
      <c r="BZ424" s="9">
        <v>11745.68</v>
      </c>
      <c r="CA424">
        <v>-66.2</v>
      </c>
      <c r="CB424">
        <v>-153.11000000000001</v>
      </c>
      <c r="CC424">
        <v>-219.32</v>
      </c>
      <c r="CE424" s="11">
        <v>11745.680995797829</v>
      </c>
      <c r="CF424" s="11">
        <v>-66.203593768009256</v>
      </c>
      <c r="CG424" s="11">
        <v>-153.11430419270911</v>
      </c>
      <c r="CH424" s="11">
        <v>-219.31789796071837</v>
      </c>
      <c r="CI424" s="11">
        <v>-1519.5440042021694</v>
      </c>
      <c r="CJ424" s="11">
        <v>-4402.0392407372265</v>
      </c>
      <c r="CK424" s="11">
        <v>-5921.5832449393956</v>
      </c>
      <c r="CM424" s="11">
        <f ca="1"/>
        <v>2</v>
      </c>
      <c r="CN424">
        <v>2</v>
      </c>
      <c r="CO424">
        <v>1.1200000000000001</v>
      </c>
      <c r="CP424" s="9">
        <v>23971.88</v>
      </c>
      <c r="CQ424" s="9">
        <v>13143.66</v>
      </c>
      <c r="CR424" s="9">
        <v>11985.94</v>
      </c>
      <c r="CS424" s="9">
        <v>11747.52</v>
      </c>
      <c r="CT424">
        <v>406.76</v>
      </c>
      <c r="CU424">
        <v>241.82</v>
      </c>
      <c r="CV424">
        <v>94.76</v>
      </c>
      <c r="CW424">
        <v>72.989999999999995</v>
      </c>
      <c r="CX424">
        <v>312</v>
      </c>
      <c r="CY424">
        <v>168.83</v>
      </c>
      <c r="DA424">
        <v>-0.55533271699999998</v>
      </c>
      <c r="DB424">
        <v>0.58235189799999998</v>
      </c>
      <c r="DC424">
        <v>-0.55533271699999998</v>
      </c>
      <c r="FK424" s="9"/>
      <c r="FO424">
        <v>1</v>
      </c>
      <c r="FR424">
        <v>1</v>
      </c>
      <c r="FS424">
        <v>0</v>
      </c>
      <c r="FT424">
        <v>1</v>
      </c>
      <c r="FU424">
        <v>0</v>
      </c>
      <c r="FV424">
        <v>0</v>
      </c>
      <c r="FW424">
        <v>0.74078675900000002</v>
      </c>
      <c r="FX424">
        <v>0.56477821699999997</v>
      </c>
      <c r="FY424">
        <v>-2.209829E-2</v>
      </c>
      <c r="FZ424">
        <v>7.787118E-3</v>
      </c>
      <c r="GA424">
        <v>0</v>
      </c>
      <c r="GB424">
        <v>0</v>
      </c>
      <c r="GC424">
        <v>0.77777777800000003</v>
      </c>
      <c r="GD424">
        <v>0</v>
      </c>
      <c r="GK424">
        <v>0</v>
      </c>
      <c r="GL424">
        <v>0</v>
      </c>
      <c r="GM424">
        <v>0</v>
      </c>
      <c r="GN424">
        <v>1</v>
      </c>
      <c r="GO424">
        <v>0</v>
      </c>
      <c r="GP424">
        <v>0.74078675900000002</v>
      </c>
      <c r="GQ424">
        <v>0.25921324099999998</v>
      </c>
      <c r="GR424">
        <v>0</v>
      </c>
      <c r="GS424">
        <v>0.56477821699999997</v>
      </c>
      <c r="GT424">
        <v>0.43522178299999997</v>
      </c>
      <c r="GU424">
        <v>0</v>
      </c>
      <c r="GV424">
        <v>0</v>
      </c>
      <c r="GW424">
        <v>0</v>
      </c>
      <c r="GY424">
        <v>-2.209829E-2</v>
      </c>
      <c r="GZ424">
        <v>7.787118E-3</v>
      </c>
      <c r="HA424">
        <v>0</v>
      </c>
      <c r="HB424">
        <v>0</v>
      </c>
      <c r="HC424">
        <v>0</v>
      </c>
      <c r="HD424">
        <v>1</v>
      </c>
    </row>
    <row r="425" spans="9:212">
      <c r="I425" t="s">
        <v>267</v>
      </c>
      <c r="J425">
        <v>119</v>
      </c>
      <c r="K425">
        <v>283</v>
      </c>
      <c r="L425">
        <v>202307</v>
      </c>
      <c r="M425">
        <v>91</v>
      </c>
      <c r="N425">
        <v>2</v>
      </c>
      <c r="O425">
        <v>0</v>
      </c>
      <c r="P425">
        <v>23877.122759999998</v>
      </c>
      <c r="Q425">
        <v>94.761687080000002</v>
      </c>
      <c r="R425">
        <v>310.7740867</v>
      </c>
      <c r="S425">
        <v>0</v>
      </c>
      <c r="T425">
        <v>0</v>
      </c>
      <c r="U425">
        <v>0.15555279399999999</v>
      </c>
      <c r="V425">
        <v>120</v>
      </c>
      <c r="W425">
        <v>91</v>
      </c>
      <c r="X425">
        <v>29</v>
      </c>
      <c r="Y425">
        <v>787.78335340000001</v>
      </c>
      <c r="Z425">
        <v>15180</v>
      </c>
      <c r="AA425">
        <v>0.123056653</v>
      </c>
      <c r="AB425">
        <v>219.33583669999999</v>
      </c>
      <c r="AC425">
        <v>0</v>
      </c>
      <c r="AD425">
        <v>2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23877.122759999998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F425" t="s">
        <v>269</v>
      </c>
      <c r="BG425">
        <v>0</v>
      </c>
      <c r="BH425">
        <v>202307</v>
      </c>
      <c r="BI425">
        <v>283</v>
      </c>
      <c r="BJ425">
        <v>29</v>
      </c>
      <c r="BK425">
        <v>11938.561379999999</v>
      </c>
      <c r="BL425">
        <v>-219.33583669999999</v>
      </c>
      <c r="BM425">
        <v>0.15555279399999999</v>
      </c>
      <c r="BN425">
        <v>120</v>
      </c>
      <c r="BO425">
        <v>91</v>
      </c>
      <c r="BP425">
        <v>787.78335340000001</v>
      </c>
      <c r="BQ425">
        <v>11</v>
      </c>
      <c r="BR425" s="27">
        <v>0.12</v>
      </c>
      <c r="BS425">
        <v>7</v>
      </c>
      <c r="BU425">
        <v>0</v>
      </c>
      <c r="BV425">
        <v>0</v>
      </c>
      <c r="BY425">
        <v>0</v>
      </c>
      <c r="BZ425" s="9">
        <v>11678.62</v>
      </c>
      <c r="CA425">
        <v>-67.06</v>
      </c>
      <c r="CB425">
        <v>-152.26</v>
      </c>
      <c r="CC425">
        <v>-219.32</v>
      </c>
      <c r="CE425" s="11">
        <v>11678.619222531199</v>
      </c>
      <c r="CF425" s="11">
        <v>-67.061773266630468</v>
      </c>
      <c r="CG425" s="11">
        <v>-152.2561246940879</v>
      </c>
      <c r="CH425" s="11">
        <v>-219.31789796071837</v>
      </c>
      <c r="CI425" s="11">
        <v>-1586.6057774687999</v>
      </c>
      <c r="CJ425" s="11">
        <v>-4554.2953654313142</v>
      </c>
      <c r="CK425" s="11">
        <v>-6140.9011429001139</v>
      </c>
      <c r="CM425" s="11">
        <f ca="1"/>
        <v>2</v>
      </c>
      <c r="CN425">
        <v>2</v>
      </c>
      <c r="CO425">
        <v>1.1000000000000001</v>
      </c>
      <c r="CP425" s="9">
        <v>23877.119999999999</v>
      </c>
      <c r="CQ425" s="9">
        <v>12845.9</v>
      </c>
      <c r="CR425" s="9">
        <v>11938.56</v>
      </c>
      <c r="CS425" s="9">
        <v>11680.58</v>
      </c>
      <c r="CT425">
        <v>405.54</v>
      </c>
      <c r="CU425">
        <v>237.53</v>
      </c>
      <c r="CV425">
        <v>94.76</v>
      </c>
      <c r="CW425">
        <v>72.62</v>
      </c>
      <c r="CX425">
        <v>310.77</v>
      </c>
      <c r="CY425">
        <v>164.91</v>
      </c>
      <c r="DA425">
        <v>-0.524297393</v>
      </c>
      <c r="DB425">
        <v>0.582949465</v>
      </c>
      <c r="DC425">
        <v>-0.524297393</v>
      </c>
      <c r="FK425" s="9"/>
      <c r="FO425">
        <v>1</v>
      </c>
      <c r="FR425">
        <v>1</v>
      </c>
      <c r="FS425">
        <v>0</v>
      </c>
      <c r="FT425">
        <v>1</v>
      </c>
      <c r="FU425">
        <v>0</v>
      </c>
      <c r="FV425">
        <v>0</v>
      </c>
      <c r="FW425">
        <v>0.74078675900000002</v>
      </c>
      <c r="FX425">
        <v>0.56477821699999997</v>
      </c>
      <c r="FY425">
        <v>6.1592549999999998E-3</v>
      </c>
      <c r="FZ425">
        <v>8.3846849999999994E-3</v>
      </c>
      <c r="GA425">
        <v>0</v>
      </c>
      <c r="GB425">
        <v>0</v>
      </c>
      <c r="GC425">
        <v>0.80555555599999995</v>
      </c>
      <c r="GD425">
        <v>0</v>
      </c>
      <c r="GK425">
        <v>0</v>
      </c>
      <c r="GL425">
        <v>0</v>
      </c>
      <c r="GM425">
        <v>0</v>
      </c>
      <c r="GN425">
        <v>1</v>
      </c>
      <c r="GO425">
        <v>0</v>
      </c>
      <c r="GP425">
        <v>0.74078675900000002</v>
      </c>
      <c r="GQ425">
        <v>0.25921324099999998</v>
      </c>
      <c r="GR425">
        <v>0</v>
      </c>
      <c r="GS425">
        <v>0.56477821699999997</v>
      </c>
      <c r="GT425">
        <v>0.43522178299999997</v>
      </c>
      <c r="GU425">
        <v>0</v>
      </c>
      <c r="GV425">
        <v>0</v>
      </c>
      <c r="GW425">
        <v>0</v>
      </c>
      <c r="GY425">
        <v>6.1592549999999998E-3</v>
      </c>
      <c r="GZ425">
        <v>8.3846849999999994E-3</v>
      </c>
      <c r="HA425">
        <v>0</v>
      </c>
      <c r="HB425">
        <v>0</v>
      </c>
      <c r="HC425">
        <v>0</v>
      </c>
      <c r="HD425">
        <v>1</v>
      </c>
    </row>
    <row r="426" spans="9:212">
      <c r="I426" t="s">
        <v>267</v>
      </c>
      <c r="J426">
        <v>119</v>
      </c>
      <c r="K426">
        <v>284</v>
      </c>
      <c r="L426">
        <v>202308</v>
      </c>
      <c r="M426">
        <v>90</v>
      </c>
      <c r="N426">
        <v>2</v>
      </c>
      <c r="O426">
        <v>0</v>
      </c>
      <c r="P426">
        <v>23782.361069999999</v>
      </c>
      <c r="Q426">
        <v>94.761687080000002</v>
      </c>
      <c r="R426">
        <v>309.54689309999998</v>
      </c>
      <c r="S426">
        <v>0</v>
      </c>
      <c r="T426">
        <v>0</v>
      </c>
      <c r="U426">
        <v>0.15555279399999999</v>
      </c>
      <c r="V426">
        <v>120</v>
      </c>
      <c r="W426">
        <v>90</v>
      </c>
      <c r="X426">
        <v>30</v>
      </c>
      <c r="Y426">
        <v>787.78335340000001</v>
      </c>
      <c r="Z426">
        <v>15180</v>
      </c>
      <c r="AA426">
        <v>0.123056653</v>
      </c>
      <c r="AB426">
        <v>219.33583669999999</v>
      </c>
      <c r="AC426">
        <v>0</v>
      </c>
      <c r="AD426">
        <v>2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23782.361069999999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F426" t="s">
        <v>269</v>
      </c>
      <c r="BG426">
        <v>0</v>
      </c>
      <c r="BH426">
        <v>202308</v>
      </c>
      <c r="BI426">
        <v>284</v>
      </c>
      <c r="BJ426">
        <v>30</v>
      </c>
      <c r="BK426">
        <v>11891.180539999999</v>
      </c>
      <c r="BL426">
        <v>-219.33583669999999</v>
      </c>
      <c r="BM426">
        <v>0.15555279399999999</v>
      </c>
      <c r="BN426">
        <v>120</v>
      </c>
      <c r="BO426">
        <v>90</v>
      </c>
      <c r="BP426">
        <v>787.78335340000001</v>
      </c>
      <c r="BQ426">
        <v>11</v>
      </c>
      <c r="BR426" s="27">
        <v>0.12</v>
      </c>
      <c r="BS426">
        <v>8</v>
      </c>
      <c r="BU426">
        <v>0</v>
      </c>
      <c r="BV426">
        <v>0</v>
      </c>
      <c r="BY426">
        <v>0</v>
      </c>
      <c r="BZ426" s="9">
        <v>11610.69</v>
      </c>
      <c r="CA426">
        <v>-67.930000000000007</v>
      </c>
      <c r="CB426">
        <v>-151.38999999999999</v>
      </c>
      <c r="CC426">
        <v>-219.32</v>
      </c>
      <c r="CE426" s="11">
        <v>11610.688145414384</v>
      </c>
      <c r="CF426" s="11">
        <v>-67.931077116815374</v>
      </c>
      <c r="CG426" s="11">
        <v>-151.386820843903</v>
      </c>
      <c r="CH426" s="11">
        <v>-219.31789796071837</v>
      </c>
      <c r="CI426" s="11">
        <v>-1654.5368545856154</v>
      </c>
      <c r="CJ426" s="11">
        <v>-4705.6821862752167</v>
      </c>
      <c r="CK426" s="11">
        <v>-6360.2190408608321</v>
      </c>
      <c r="CM426" s="11">
        <f ca="1"/>
        <v>2</v>
      </c>
      <c r="CN426">
        <v>2</v>
      </c>
      <c r="CO426">
        <v>1.08</v>
      </c>
      <c r="CP426" s="9">
        <v>23782.36</v>
      </c>
      <c r="CQ426" s="9">
        <v>12548.51</v>
      </c>
      <c r="CR426" s="9">
        <v>11891.18</v>
      </c>
      <c r="CS426" s="9">
        <v>11612.7</v>
      </c>
      <c r="CT426">
        <v>404.31</v>
      </c>
      <c r="CU426">
        <v>233.35</v>
      </c>
      <c r="CV426">
        <v>94.76</v>
      </c>
      <c r="CW426">
        <v>72.27</v>
      </c>
      <c r="CX426">
        <v>309.55</v>
      </c>
      <c r="CY426">
        <v>161.08000000000001</v>
      </c>
      <c r="DA426">
        <v>-0.52959587900000005</v>
      </c>
      <c r="DB426">
        <v>0.584363992</v>
      </c>
      <c r="DC426">
        <v>-0.52959587900000005</v>
      </c>
      <c r="FK426" s="9"/>
      <c r="FO426">
        <v>1</v>
      </c>
      <c r="FR426">
        <v>1</v>
      </c>
      <c r="FS426">
        <v>0</v>
      </c>
      <c r="FT426">
        <v>1</v>
      </c>
      <c r="FU426">
        <v>0</v>
      </c>
      <c r="FV426">
        <v>0</v>
      </c>
      <c r="FW426">
        <v>0.74078675900000002</v>
      </c>
      <c r="FX426">
        <v>0.56477821699999997</v>
      </c>
      <c r="FY426">
        <v>-1.917008E-3</v>
      </c>
      <c r="FZ426">
        <v>9.7992119999999999E-3</v>
      </c>
      <c r="GA426">
        <v>0</v>
      </c>
      <c r="GB426">
        <v>0</v>
      </c>
      <c r="GC426">
        <v>0.83333333300000001</v>
      </c>
      <c r="GD426">
        <v>0</v>
      </c>
      <c r="GK426">
        <v>0</v>
      </c>
      <c r="GL426">
        <v>0</v>
      </c>
      <c r="GM426">
        <v>0</v>
      </c>
      <c r="GN426">
        <v>1</v>
      </c>
      <c r="GO426">
        <v>0</v>
      </c>
      <c r="GP426">
        <v>0.74078675900000002</v>
      </c>
      <c r="GQ426">
        <v>0.25921324099999998</v>
      </c>
      <c r="GR426">
        <v>0</v>
      </c>
      <c r="GS426">
        <v>0.56477821699999997</v>
      </c>
      <c r="GT426">
        <v>0.43522178299999997</v>
      </c>
      <c r="GU426">
        <v>0</v>
      </c>
      <c r="GV426">
        <v>0</v>
      </c>
      <c r="GW426">
        <v>0</v>
      </c>
      <c r="GY426">
        <v>-1.917008E-3</v>
      </c>
      <c r="GZ426">
        <v>9.7992119999999999E-3</v>
      </c>
      <c r="HA426">
        <v>0</v>
      </c>
      <c r="HB426">
        <v>0</v>
      </c>
      <c r="HC426">
        <v>0</v>
      </c>
      <c r="HD426">
        <v>1</v>
      </c>
    </row>
    <row r="427" spans="9:212">
      <c r="I427" t="s">
        <v>267</v>
      </c>
      <c r="J427">
        <v>119</v>
      </c>
      <c r="K427">
        <v>285</v>
      </c>
      <c r="L427">
        <v>202309</v>
      </c>
      <c r="M427">
        <v>89</v>
      </c>
      <c r="N427">
        <v>2</v>
      </c>
      <c r="O427">
        <v>0</v>
      </c>
      <c r="P427">
        <v>23687.599389999999</v>
      </c>
      <c r="Q427">
        <v>94.761687080000002</v>
      </c>
      <c r="R427">
        <v>308.31969959999998</v>
      </c>
      <c r="S427">
        <v>0</v>
      </c>
      <c r="T427">
        <v>0</v>
      </c>
      <c r="U427">
        <v>0.15555279399999999</v>
      </c>
      <c r="V427">
        <v>120</v>
      </c>
      <c r="W427">
        <v>89</v>
      </c>
      <c r="X427">
        <v>31</v>
      </c>
      <c r="Y427">
        <v>787.78335340000001</v>
      </c>
      <c r="Z427">
        <v>15180</v>
      </c>
      <c r="AA427">
        <v>0.123056653</v>
      </c>
      <c r="AB427">
        <v>219.33583669999999</v>
      </c>
      <c r="AC427">
        <v>0</v>
      </c>
      <c r="AD427">
        <v>2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23687.599389999999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F427" t="s">
        <v>269</v>
      </c>
      <c r="BG427">
        <v>0</v>
      </c>
      <c r="BH427">
        <v>202309</v>
      </c>
      <c r="BI427">
        <v>285</v>
      </c>
      <c r="BJ427">
        <v>31</v>
      </c>
      <c r="BK427">
        <v>11843.79969</v>
      </c>
      <c r="BL427">
        <v>-219.33583669999999</v>
      </c>
      <c r="BM427">
        <v>0.15555279399999999</v>
      </c>
      <c r="BN427">
        <v>120</v>
      </c>
      <c r="BO427">
        <v>89</v>
      </c>
      <c r="BP427">
        <v>787.78335340000001</v>
      </c>
      <c r="BQ427">
        <v>11</v>
      </c>
      <c r="BR427" s="27">
        <v>0.12</v>
      </c>
      <c r="BS427">
        <v>9</v>
      </c>
      <c r="BU427">
        <v>0</v>
      </c>
      <c r="BV427">
        <v>0</v>
      </c>
      <c r="BY427">
        <v>0</v>
      </c>
      <c r="BZ427" s="9">
        <v>11541.88</v>
      </c>
      <c r="CA427">
        <v>-68.81</v>
      </c>
      <c r="CB427">
        <v>-150.51</v>
      </c>
      <c r="CC427">
        <v>-219.32</v>
      </c>
      <c r="CE427" s="11">
        <v>11541.876495893823</v>
      </c>
      <c r="CF427" s="11">
        <v>-68.811649520561218</v>
      </c>
      <c r="CG427" s="11">
        <v>-150.50624844015715</v>
      </c>
      <c r="CH427" s="11">
        <v>-219.31789796071837</v>
      </c>
      <c r="CI427" s="11">
        <v>-1723.3485041061767</v>
      </c>
      <c r="CJ427" s="11">
        <v>-4856.1884347153737</v>
      </c>
      <c r="CK427" s="11">
        <v>-6579.5369388215504</v>
      </c>
      <c r="CM427" s="11">
        <f ca="1"/>
        <v>2</v>
      </c>
      <c r="CN427">
        <v>2</v>
      </c>
      <c r="CO427">
        <v>1.06</v>
      </c>
      <c r="CP427" s="9">
        <v>23687.599999999999</v>
      </c>
      <c r="CQ427" s="9">
        <v>12254.72</v>
      </c>
      <c r="CR427" s="9">
        <v>11843.8</v>
      </c>
      <c r="CS427" s="9">
        <v>11543.98</v>
      </c>
      <c r="CT427">
        <v>403.08</v>
      </c>
      <c r="CU427">
        <v>229.03</v>
      </c>
      <c r="CV427">
        <v>94.76</v>
      </c>
      <c r="CW427">
        <v>71.849999999999994</v>
      </c>
      <c r="CX427">
        <v>308.32</v>
      </c>
      <c r="CY427">
        <v>157.18</v>
      </c>
      <c r="DA427">
        <v>-0.40983952200000001</v>
      </c>
      <c r="DB427">
        <v>0.58348514100000004</v>
      </c>
      <c r="DC427">
        <v>-0.40983952200000001</v>
      </c>
      <c r="FK427" s="9"/>
      <c r="FO427">
        <v>1</v>
      </c>
      <c r="FR427">
        <v>1</v>
      </c>
      <c r="FS427">
        <v>0</v>
      </c>
      <c r="FT427">
        <v>1</v>
      </c>
      <c r="FU427">
        <v>0</v>
      </c>
      <c r="FV427">
        <v>0</v>
      </c>
      <c r="FW427">
        <v>0.74078675900000002</v>
      </c>
      <c r="FX427">
        <v>0.56477821699999997</v>
      </c>
      <c r="FY427">
        <v>0.115061571</v>
      </c>
      <c r="FZ427">
        <v>8.9203600000000004E-3</v>
      </c>
      <c r="GA427">
        <v>0</v>
      </c>
      <c r="GB427">
        <v>0</v>
      </c>
      <c r="GC427">
        <v>0.86111111100000004</v>
      </c>
      <c r="GD427">
        <v>0</v>
      </c>
      <c r="GK427">
        <v>0</v>
      </c>
      <c r="GL427">
        <v>0</v>
      </c>
      <c r="GM427">
        <v>0</v>
      </c>
      <c r="GN427">
        <v>1</v>
      </c>
      <c r="GO427">
        <v>0</v>
      </c>
      <c r="GP427">
        <v>0.74078675900000002</v>
      </c>
      <c r="GQ427">
        <v>0.25921324099999998</v>
      </c>
      <c r="GR427">
        <v>0</v>
      </c>
      <c r="GS427">
        <v>0.56477821699999997</v>
      </c>
      <c r="GT427">
        <v>0.43522178299999997</v>
      </c>
      <c r="GU427">
        <v>0</v>
      </c>
      <c r="GV427">
        <v>0</v>
      </c>
      <c r="GW427">
        <v>0</v>
      </c>
      <c r="GY427">
        <v>0.115061571</v>
      </c>
      <c r="GZ427">
        <v>8.9203600000000004E-3</v>
      </c>
      <c r="HA427">
        <v>0</v>
      </c>
      <c r="HB427">
        <v>0</v>
      </c>
      <c r="HC427">
        <v>0</v>
      </c>
      <c r="HD427">
        <v>1</v>
      </c>
    </row>
    <row r="428" spans="9:212">
      <c r="I428" t="s">
        <v>267</v>
      </c>
      <c r="J428">
        <v>119</v>
      </c>
      <c r="K428">
        <v>286</v>
      </c>
      <c r="L428">
        <v>202310</v>
      </c>
      <c r="M428">
        <v>88</v>
      </c>
      <c r="N428">
        <v>2</v>
      </c>
      <c r="O428">
        <v>0</v>
      </c>
      <c r="P428">
        <v>23592.8377</v>
      </c>
      <c r="Q428">
        <v>94.761687080000002</v>
      </c>
      <c r="R428">
        <v>307.09250600000001</v>
      </c>
      <c r="S428">
        <v>0</v>
      </c>
      <c r="T428">
        <v>0</v>
      </c>
      <c r="U428">
        <v>0.15555279399999999</v>
      </c>
      <c r="V428">
        <v>120</v>
      </c>
      <c r="W428">
        <v>88</v>
      </c>
      <c r="X428">
        <v>32</v>
      </c>
      <c r="Y428">
        <v>787.78335340000001</v>
      </c>
      <c r="Z428">
        <v>15180</v>
      </c>
      <c r="AA428">
        <v>0.123056653</v>
      </c>
      <c r="AB428">
        <v>219.33583669999999</v>
      </c>
      <c r="AC428">
        <v>0</v>
      </c>
      <c r="AD428">
        <v>2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23592.8377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F428" t="s">
        <v>269</v>
      </c>
      <c r="BG428">
        <v>0</v>
      </c>
      <c r="BH428">
        <v>202310</v>
      </c>
      <c r="BI428">
        <v>286</v>
      </c>
      <c r="BJ428">
        <v>32</v>
      </c>
      <c r="BK428">
        <v>11796.41885</v>
      </c>
      <c r="BL428">
        <v>-219.33583669999999</v>
      </c>
      <c r="BM428">
        <v>0.15555279399999999</v>
      </c>
      <c r="BN428">
        <v>120</v>
      </c>
      <c r="BO428">
        <v>88</v>
      </c>
      <c r="BP428">
        <v>787.78335340000001</v>
      </c>
      <c r="BQ428">
        <v>11</v>
      </c>
      <c r="BR428" s="27">
        <v>0.12</v>
      </c>
      <c r="BS428">
        <v>10</v>
      </c>
      <c r="BU428">
        <v>0</v>
      </c>
      <c r="BV428">
        <v>0</v>
      </c>
      <c r="BY428">
        <v>0</v>
      </c>
      <c r="BZ428" s="9">
        <v>11472.17</v>
      </c>
      <c r="CA428">
        <v>-69.7</v>
      </c>
      <c r="CB428">
        <v>-149.61000000000001</v>
      </c>
      <c r="CC428">
        <v>-219.32</v>
      </c>
      <c r="CE428" s="11">
        <v>11472.172859344706</v>
      </c>
      <c r="CF428" s="11">
        <v>-69.703636549117221</v>
      </c>
      <c r="CG428" s="11">
        <v>-149.61426141160115</v>
      </c>
      <c r="CH428" s="11">
        <v>-219.31789796071837</v>
      </c>
      <c r="CI428" s="11">
        <v>-1793.0521406552939</v>
      </c>
      <c r="CJ428" s="11">
        <v>-5005.8026961269752</v>
      </c>
      <c r="CK428" s="11">
        <v>-6798.8548367822696</v>
      </c>
      <c r="CM428" s="11">
        <f ca="1"/>
        <v>2</v>
      </c>
      <c r="CN428">
        <v>2</v>
      </c>
      <c r="CO428">
        <v>1.04</v>
      </c>
      <c r="CP428" s="9">
        <v>23592.84</v>
      </c>
      <c r="CQ428" s="9">
        <v>11964.74</v>
      </c>
      <c r="CR428" s="9">
        <v>11796.42</v>
      </c>
      <c r="CS428" s="9">
        <v>11474.42</v>
      </c>
      <c r="CT428">
        <v>401.85</v>
      </c>
      <c r="CU428">
        <v>224.74</v>
      </c>
      <c r="CV428">
        <v>94.76</v>
      </c>
      <c r="CW428">
        <v>71.42</v>
      </c>
      <c r="CX428">
        <v>307.08999999999997</v>
      </c>
      <c r="CY428">
        <v>153.32</v>
      </c>
      <c r="DA428">
        <v>-0.34344303999999998</v>
      </c>
      <c r="DB428">
        <v>0.58360214399999999</v>
      </c>
      <c r="DC428">
        <v>-0.34344303999999998</v>
      </c>
      <c r="FK428" s="9"/>
      <c r="FO428">
        <v>1</v>
      </c>
      <c r="FR428">
        <v>1</v>
      </c>
      <c r="FS428">
        <v>0</v>
      </c>
      <c r="FT428">
        <v>1</v>
      </c>
      <c r="FU428">
        <v>0</v>
      </c>
      <c r="FV428">
        <v>0</v>
      </c>
      <c r="FW428">
        <v>0.74078675900000002</v>
      </c>
      <c r="FX428">
        <v>0.56477821699999997</v>
      </c>
      <c r="FY428">
        <v>0.178680275</v>
      </c>
      <c r="FZ428">
        <v>9.0373629999999996E-3</v>
      </c>
      <c r="GA428">
        <v>0</v>
      </c>
      <c r="GB428">
        <v>0</v>
      </c>
      <c r="GC428">
        <v>0.88888888899999996</v>
      </c>
      <c r="GD428">
        <v>0</v>
      </c>
      <c r="GK428">
        <v>0</v>
      </c>
      <c r="GL428">
        <v>0</v>
      </c>
      <c r="GM428">
        <v>0</v>
      </c>
      <c r="GN428">
        <v>1</v>
      </c>
      <c r="GO428">
        <v>0</v>
      </c>
      <c r="GP428">
        <v>0.74078675900000002</v>
      </c>
      <c r="GQ428">
        <v>0.25921324099999998</v>
      </c>
      <c r="GR428">
        <v>0</v>
      </c>
      <c r="GS428">
        <v>0.56477821699999997</v>
      </c>
      <c r="GT428">
        <v>0.43522178299999997</v>
      </c>
      <c r="GU428">
        <v>0</v>
      </c>
      <c r="GV428">
        <v>0</v>
      </c>
      <c r="GW428">
        <v>0</v>
      </c>
      <c r="GY428">
        <v>0.178680275</v>
      </c>
      <c r="GZ428">
        <v>9.0373629999999996E-3</v>
      </c>
      <c r="HA428">
        <v>0</v>
      </c>
      <c r="HB428">
        <v>0</v>
      </c>
      <c r="HC428">
        <v>0</v>
      </c>
      <c r="HD428">
        <v>1</v>
      </c>
    </row>
    <row r="429" spans="9:212">
      <c r="I429" t="s">
        <v>267</v>
      </c>
      <c r="J429">
        <v>119</v>
      </c>
      <c r="K429">
        <v>287</v>
      </c>
      <c r="L429">
        <v>202311</v>
      </c>
      <c r="M429">
        <v>87</v>
      </c>
      <c r="N429">
        <v>2</v>
      </c>
      <c r="O429">
        <v>0</v>
      </c>
      <c r="P429">
        <v>23498.076010000001</v>
      </c>
      <c r="Q429">
        <v>94.761687080000002</v>
      </c>
      <c r="R429">
        <v>305.86531239999999</v>
      </c>
      <c r="S429">
        <v>0</v>
      </c>
      <c r="T429">
        <v>0</v>
      </c>
      <c r="U429">
        <v>0.15555279399999999</v>
      </c>
      <c r="V429">
        <v>120</v>
      </c>
      <c r="W429">
        <v>87</v>
      </c>
      <c r="X429">
        <v>33</v>
      </c>
      <c r="Y429">
        <v>787.78335340000001</v>
      </c>
      <c r="Z429">
        <v>15180</v>
      </c>
      <c r="AA429">
        <v>0.123056653</v>
      </c>
      <c r="AB429">
        <v>219.33583669999999</v>
      </c>
      <c r="AC429">
        <v>0</v>
      </c>
      <c r="AD429">
        <v>2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23498.076010000001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F429" t="s">
        <v>269</v>
      </c>
      <c r="BG429">
        <v>0</v>
      </c>
      <c r="BH429">
        <v>202311</v>
      </c>
      <c r="BI429">
        <v>287</v>
      </c>
      <c r="BJ429">
        <v>33</v>
      </c>
      <c r="BK429">
        <v>11749.03801</v>
      </c>
      <c r="BL429">
        <v>-219.33583669999999</v>
      </c>
      <c r="BM429">
        <v>0.15555279399999999</v>
      </c>
      <c r="BN429">
        <v>120</v>
      </c>
      <c r="BO429">
        <v>87</v>
      </c>
      <c r="BP429">
        <v>787.78335340000001</v>
      </c>
      <c r="BQ429">
        <v>11</v>
      </c>
      <c r="BR429" s="27">
        <v>0.12</v>
      </c>
      <c r="BS429">
        <v>11</v>
      </c>
      <c r="BU429">
        <v>0</v>
      </c>
      <c r="BV429">
        <v>0</v>
      </c>
      <c r="BY429">
        <v>0</v>
      </c>
      <c r="BZ429" s="9">
        <v>11401.57</v>
      </c>
      <c r="CA429">
        <v>-70.61</v>
      </c>
      <c r="CB429">
        <v>-148.71</v>
      </c>
      <c r="CC429">
        <v>-219.32</v>
      </c>
      <c r="CE429" s="11">
        <v>11401.565673177491</v>
      </c>
      <c r="CF429" s="11">
        <v>-70.60718616721519</v>
      </c>
      <c r="CG429" s="11">
        <v>-148.71071179350318</v>
      </c>
      <c r="CH429" s="11">
        <v>-219.31789796071837</v>
      </c>
      <c r="CI429" s="11">
        <v>-1863.659326822509</v>
      </c>
      <c r="CJ429" s="11">
        <v>-5154.5134079204781</v>
      </c>
      <c r="CK429" s="11">
        <v>-7018.1727347429878</v>
      </c>
      <c r="CM429" s="11">
        <f ca="1"/>
        <v>2</v>
      </c>
      <c r="CN429">
        <v>2</v>
      </c>
      <c r="CO429">
        <v>1.02</v>
      </c>
      <c r="CP429" s="9">
        <v>23498.080000000002</v>
      </c>
      <c r="CQ429" s="9">
        <v>11680.22</v>
      </c>
      <c r="CR429" s="9">
        <v>11749.04</v>
      </c>
      <c r="CS429" s="9">
        <v>11403.9</v>
      </c>
      <c r="CT429">
        <v>400.63</v>
      </c>
      <c r="CU429">
        <v>220.89</v>
      </c>
      <c r="CV429">
        <v>94.76</v>
      </c>
      <c r="CW429">
        <v>71.099999999999994</v>
      </c>
      <c r="CX429">
        <v>305.87</v>
      </c>
      <c r="CY429">
        <v>149.78</v>
      </c>
      <c r="DA429">
        <v>-0.52742244199999999</v>
      </c>
      <c r="DB429">
        <v>0.582303617</v>
      </c>
      <c r="DC429">
        <v>-0.52742244199999999</v>
      </c>
      <c r="FK429" s="9"/>
      <c r="FO429">
        <v>1</v>
      </c>
      <c r="FR429">
        <v>1</v>
      </c>
      <c r="FS429">
        <v>0</v>
      </c>
      <c r="FT429">
        <v>1</v>
      </c>
      <c r="FU429">
        <v>0</v>
      </c>
      <c r="FV429">
        <v>0</v>
      </c>
      <c r="FW429">
        <v>0.74078675900000002</v>
      </c>
      <c r="FX429">
        <v>0.56477821699999997</v>
      </c>
      <c r="FY429">
        <v>-8.0769039999999993E-3</v>
      </c>
      <c r="FZ429">
        <v>7.7388370000000001E-3</v>
      </c>
      <c r="GA429">
        <v>0</v>
      </c>
      <c r="GB429">
        <v>0</v>
      </c>
      <c r="GC429">
        <v>0.91666666699999999</v>
      </c>
      <c r="GD429">
        <v>0</v>
      </c>
      <c r="GK429">
        <v>0</v>
      </c>
      <c r="GL429">
        <v>0</v>
      </c>
      <c r="GM429">
        <v>0</v>
      </c>
      <c r="GN429">
        <v>1</v>
      </c>
      <c r="GO429">
        <v>0</v>
      </c>
      <c r="GP429">
        <v>0.74078675900000002</v>
      </c>
      <c r="GQ429">
        <v>0.25921324099999998</v>
      </c>
      <c r="GR429">
        <v>0</v>
      </c>
      <c r="GS429">
        <v>0.56477821699999997</v>
      </c>
      <c r="GT429">
        <v>0.43522178299999997</v>
      </c>
      <c r="GU429">
        <v>0</v>
      </c>
      <c r="GV429">
        <v>0</v>
      </c>
      <c r="GW429">
        <v>0</v>
      </c>
      <c r="GY429">
        <v>-8.0769039999999993E-3</v>
      </c>
      <c r="GZ429">
        <v>7.7388370000000001E-3</v>
      </c>
      <c r="HA429">
        <v>0</v>
      </c>
      <c r="HB429">
        <v>0</v>
      </c>
      <c r="HC429">
        <v>0</v>
      </c>
      <c r="HD429">
        <v>1</v>
      </c>
    </row>
    <row r="430" spans="9:212">
      <c r="I430" t="s">
        <v>267</v>
      </c>
      <c r="J430">
        <v>119</v>
      </c>
      <c r="K430">
        <v>288</v>
      </c>
      <c r="L430">
        <v>202312</v>
      </c>
      <c r="M430">
        <v>86</v>
      </c>
      <c r="N430">
        <v>2</v>
      </c>
      <c r="O430">
        <v>0</v>
      </c>
      <c r="P430">
        <v>23403.314330000001</v>
      </c>
      <c r="Q430">
        <v>94.761687080000002</v>
      </c>
      <c r="R430">
        <v>304.63811889999999</v>
      </c>
      <c r="S430">
        <v>0</v>
      </c>
      <c r="T430">
        <v>0</v>
      </c>
      <c r="U430">
        <v>0.15555279399999999</v>
      </c>
      <c r="V430">
        <v>120</v>
      </c>
      <c r="W430">
        <v>86</v>
      </c>
      <c r="X430">
        <v>34</v>
      </c>
      <c r="Y430">
        <v>787.78335340000001</v>
      </c>
      <c r="Z430">
        <v>15180</v>
      </c>
      <c r="AA430">
        <v>0.123056653</v>
      </c>
      <c r="AB430">
        <v>219.33583669999999</v>
      </c>
      <c r="AC430">
        <v>0</v>
      </c>
      <c r="AD430">
        <v>2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23403.314330000001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F430" t="s">
        <v>269</v>
      </c>
      <c r="BG430">
        <v>0</v>
      </c>
      <c r="BH430">
        <v>202312</v>
      </c>
      <c r="BI430">
        <v>288</v>
      </c>
      <c r="BJ430">
        <v>34</v>
      </c>
      <c r="BK430">
        <v>11701.657160000001</v>
      </c>
      <c r="BL430">
        <v>-219.33583669999999</v>
      </c>
      <c r="BM430">
        <v>0.15555279399999999</v>
      </c>
      <c r="BN430">
        <v>120</v>
      </c>
      <c r="BO430">
        <v>86</v>
      </c>
      <c r="BP430">
        <v>787.78335340000001</v>
      </c>
      <c r="BQ430">
        <v>11</v>
      </c>
      <c r="BR430" s="27">
        <v>0.12</v>
      </c>
      <c r="BS430">
        <v>12</v>
      </c>
      <c r="BU430">
        <v>0</v>
      </c>
      <c r="BV430">
        <v>0</v>
      </c>
      <c r="BY430">
        <v>0</v>
      </c>
      <c r="BZ430" s="9">
        <v>11330.04</v>
      </c>
      <c r="CA430">
        <v>-71.52</v>
      </c>
      <c r="CB430">
        <v>-147.80000000000001</v>
      </c>
      <c r="CC430">
        <v>-219.32</v>
      </c>
      <c r="CE430" s="11">
        <v>11330.043224919877</v>
      </c>
      <c r="CF430" s="11">
        <v>-71.522448257614229</v>
      </c>
      <c r="CG430" s="11">
        <v>-147.79544970310414</v>
      </c>
      <c r="CH430" s="11">
        <v>-219.31789796071837</v>
      </c>
      <c r="CI430" s="11">
        <v>-1935.1817750801233</v>
      </c>
      <c r="CJ430" s="11">
        <v>-5302.3088576235823</v>
      </c>
      <c r="CK430" s="11">
        <v>-7237.4906327037061</v>
      </c>
      <c r="CM430" s="11">
        <f ca="1"/>
        <v>2</v>
      </c>
      <c r="CN430">
        <v>2</v>
      </c>
      <c r="CO430">
        <v>1.01</v>
      </c>
      <c r="CP430" s="9">
        <v>23403.31</v>
      </c>
      <c r="CQ430" s="9">
        <v>11394.79</v>
      </c>
      <c r="CR430" s="9">
        <v>11701.66</v>
      </c>
      <c r="CS430" s="9">
        <v>11332.42</v>
      </c>
      <c r="CT430">
        <v>399.4</v>
      </c>
      <c r="CU430">
        <v>216.68</v>
      </c>
      <c r="CV430">
        <v>94.76</v>
      </c>
      <c r="CW430">
        <v>70.650000000000006</v>
      </c>
      <c r="CX430">
        <v>304.64</v>
      </c>
      <c r="CY430">
        <v>146.03</v>
      </c>
      <c r="DA430">
        <v>-0.34138886200000002</v>
      </c>
      <c r="DB430">
        <v>0.58196759099999995</v>
      </c>
      <c r="DC430">
        <v>-0.34138886200000002</v>
      </c>
      <c r="FK430" s="9"/>
      <c r="FO430">
        <v>1</v>
      </c>
      <c r="FR430">
        <v>1</v>
      </c>
      <c r="FS430">
        <v>0</v>
      </c>
      <c r="FT430">
        <v>1</v>
      </c>
      <c r="FU430">
        <v>0</v>
      </c>
      <c r="FV430">
        <v>0</v>
      </c>
      <c r="FW430">
        <v>0.74078675900000002</v>
      </c>
      <c r="FX430">
        <v>0.56477821699999997</v>
      </c>
      <c r="FY430">
        <v>0.175178897</v>
      </c>
      <c r="FZ430">
        <v>7.4028100000000001E-3</v>
      </c>
      <c r="GA430">
        <v>0</v>
      </c>
      <c r="GB430">
        <v>0</v>
      </c>
      <c r="GC430">
        <v>0.94444444400000005</v>
      </c>
      <c r="GD430">
        <v>0</v>
      </c>
      <c r="GK430">
        <v>0</v>
      </c>
      <c r="GL430">
        <v>0</v>
      </c>
      <c r="GM430">
        <v>0</v>
      </c>
      <c r="GN430">
        <v>1</v>
      </c>
      <c r="GO430">
        <v>0</v>
      </c>
      <c r="GP430">
        <v>0.74078675900000002</v>
      </c>
      <c r="GQ430">
        <v>0.25921324099999998</v>
      </c>
      <c r="GR430">
        <v>0</v>
      </c>
      <c r="GS430">
        <v>0.56477821699999997</v>
      </c>
      <c r="GT430">
        <v>0.43522178299999997</v>
      </c>
      <c r="GU430">
        <v>0</v>
      </c>
      <c r="GV430">
        <v>0</v>
      </c>
      <c r="GW430">
        <v>0</v>
      </c>
      <c r="GY430">
        <v>0.175178897</v>
      </c>
      <c r="GZ430">
        <v>7.4028100000000001E-3</v>
      </c>
      <c r="HA430">
        <v>0</v>
      </c>
      <c r="HB430">
        <v>0</v>
      </c>
      <c r="HC430">
        <v>0</v>
      </c>
      <c r="HD430">
        <v>1</v>
      </c>
    </row>
    <row r="431" spans="9:212">
      <c r="I431" t="s">
        <v>267</v>
      </c>
      <c r="J431">
        <v>119</v>
      </c>
      <c r="K431">
        <v>289</v>
      </c>
      <c r="L431">
        <v>202401</v>
      </c>
      <c r="M431">
        <v>85</v>
      </c>
      <c r="N431">
        <v>2</v>
      </c>
      <c r="O431">
        <v>0</v>
      </c>
      <c r="P431">
        <v>23308.552640000002</v>
      </c>
      <c r="Q431">
        <v>94.761687080000002</v>
      </c>
      <c r="R431">
        <v>303.41092529999997</v>
      </c>
      <c r="S431">
        <v>0</v>
      </c>
      <c r="T431">
        <v>0</v>
      </c>
      <c r="U431">
        <v>0.15555279399999999</v>
      </c>
      <c r="V431">
        <v>120</v>
      </c>
      <c r="W431">
        <v>85</v>
      </c>
      <c r="X431">
        <v>35</v>
      </c>
      <c r="Y431">
        <v>787.78335340000001</v>
      </c>
      <c r="Z431">
        <v>15180</v>
      </c>
      <c r="AA431">
        <v>0.123056653</v>
      </c>
      <c r="AB431">
        <v>219.33583669999999</v>
      </c>
      <c r="AC431">
        <v>0</v>
      </c>
      <c r="AD431">
        <v>2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23308.552640000002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F431" t="s">
        <v>269</v>
      </c>
      <c r="BG431">
        <v>0</v>
      </c>
      <c r="BH431">
        <v>202401</v>
      </c>
      <c r="BI431">
        <v>289</v>
      </c>
      <c r="BJ431">
        <v>35</v>
      </c>
      <c r="BK431">
        <v>11654.276320000001</v>
      </c>
      <c r="BL431">
        <v>-219.33583669999999</v>
      </c>
      <c r="BM431">
        <v>0.15555279399999999</v>
      </c>
      <c r="BN431">
        <v>120</v>
      </c>
      <c r="BO431">
        <v>85</v>
      </c>
      <c r="BP431">
        <v>787.78335340000001</v>
      </c>
      <c r="BQ431">
        <v>11</v>
      </c>
      <c r="BR431" s="27">
        <v>0.12</v>
      </c>
      <c r="BS431">
        <v>1</v>
      </c>
      <c r="BU431">
        <v>0</v>
      </c>
      <c r="BV431">
        <v>0</v>
      </c>
      <c r="BY431">
        <v>0</v>
      </c>
      <c r="BZ431" s="9">
        <v>11257.59</v>
      </c>
      <c r="CA431">
        <v>-72.45</v>
      </c>
      <c r="CB431">
        <v>-146.87</v>
      </c>
      <c r="CC431">
        <v>-219.32</v>
      </c>
      <c r="CE431" s="11">
        <v>11257.593650273913</v>
      </c>
      <c r="CF431" s="11">
        <v>-72.449574645963594</v>
      </c>
      <c r="CG431" s="11">
        <v>-146.86832331475478</v>
      </c>
      <c r="CH431" s="11">
        <v>-219.31789796071837</v>
      </c>
      <c r="CI431" s="11">
        <v>-2007.6313497260869</v>
      </c>
      <c r="CJ431" s="11">
        <v>-5449.1771809383372</v>
      </c>
      <c r="CK431" s="11">
        <v>-7456.8085306644243</v>
      </c>
      <c r="CM431" s="11">
        <f ca="1"/>
        <v>2</v>
      </c>
      <c r="CN431">
        <v>2</v>
      </c>
      <c r="CO431">
        <v>0.99</v>
      </c>
      <c r="CP431" s="9">
        <v>23308.55</v>
      </c>
      <c r="CQ431" s="9">
        <v>11112.41</v>
      </c>
      <c r="CR431" s="9">
        <v>11654.28</v>
      </c>
      <c r="CS431" s="9">
        <v>11259.8</v>
      </c>
      <c r="CT431">
        <v>398.17</v>
      </c>
      <c r="CU431">
        <v>213.13</v>
      </c>
      <c r="CV431">
        <v>94.76</v>
      </c>
      <c r="CW431">
        <v>70.400000000000006</v>
      </c>
      <c r="CX431">
        <v>303.41000000000003</v>
      </c>
      <c r="CY431">
        <v>142.74</v>
      </c>
      <c r="DA431">
        <v>-0.68094343899999998</v>
      </c>
      <c r="DB431">
        <v>0.58304011200000005</v>
      </c>
      <c r="DC431">
        <v>-0.68094343899999998</v>
      </c>
      <c r="FK431" s="9"/>
      <c r="FO431">
        <v>1</v>
      </c>
      <c r="FR431">
        <v>1</v>
      </c>
      <c r="FS431">
        <v>0</v>
      </c>
      <c r="FT431">
        <v>1</v>
      </c>
      <c r="FU431">
        <v>0</v>
      </c>
      <c r="FV431">
        <v>0</v>
      </c>
      <c r="FW431">
        <v>0.74078675900000002</v>
      </c>
      <c r="FX431">
        <v>0.56477821699999997</v>
      </c>
      <c r="FY431">
        <v>-0.16715345700000001</v>
      </c>
      <c r="FZ431">
        <v>8.4753320000000004E-3</v>
      </c>
      <c r="GA431">
        <v>0</v>
      </c>
      <c r="GB431">
        <v>0</v>
      </c>
      <c r="GC431">
        <v>0.97222222199999997</v>
      </c>
      <c r="GD431">
        <v>0</v>
      </c>
      <c r="GK431">
        <v>0</v>
      </c>
      <c r="GL431">
        <v>0</v>
      </c>
      <c r="GM431">
        <v>0</v>
      </c>
      <c r="GN431">
        <v>1</v>
      </c>
      <c r="GO431">
        <v>0</v>
      </c>
      <c r="GP431">
        <v>0.74078675900000002</v>
      </c>
      <c r="GQ431">
        <v>0.25921324099999998</v>
      </c>
      <c r="GR431">
        <v>0</v>
      </c>
      <c r="GS431">
        <v>0.56477821699999997</v>
      </c>
      <c r="GT431">
        <v>0.43522178299999997</v>
      </c>
      <c r="GU431">
        <v>0</v>
      </c>
      <c r="GV431">
        <v>0</v>
      </c>
      <c r="GW431">
        <v>0</v>
      </c>
      <c r="GY431">
        <v>-0.16715345700000001</v>
      </c>
      <c r="GZ431">
        <v>8.4753320000000004E-3</v>
      </c>
      <c r="HA431">
        <v>0</v>
      </c>
      <c r="HB431">
        <v>0</v>
      </c>
      <c r="HC431">
        <v>0</v>
      </c>
      <c r="HD431">
        <v>1</v>
      </c>
    </row>
    <row r="432" spans="9:212">
      <c r="I432" t="s">
        <v>267</v>
      </c>
      <c r="J432">
        <v>119</v>
      </c>
      <c r="K432">
        <v>290</v>
      </c>
      <c r="L432">
        <v>202402</v>
      </c>
      <c r="M432">
        <v>84</v>
      </c>
      <c r="N432">
        <v>2</v>
      </c>
      <c r="O432">
        <v>0</v>
      </c>
      <c r="P432">
        <v>23213.790949999999</v>
      </c>
      <c r="Q432">
        <v>94.761687080000002</v>
      </c>
      <c r="R432">
        <v>302.18373170000001</v>
      </c>
      <c r="S432">
        <v>0</v>
      </c>
      <c r="T432">
        <v>0</v>
      </c>
      <c r="U432">
        <v>0.15555279399999999</v>
      </c>
      <c r="V432">
        <v>120</v>
      </c>
      <c r="W432">
        <v>84</v>
      </c>
      <c r="X432">
        <v>36</v>
      </c>
      <c r="Y432">
        <v>787.78335340000001</v>
      </c>
      <c r="Z432">
        <v>15180</v>
      </c>
      <c r="AA432">
        <v>0.123056653</v>
      </c>
      <c r="AB432">
        <v>219.33583669999999</v>
      </c>
      <c r="AC432">
        <v>0</v>
      </c>
      <c r="AD432">
        <v>2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23213.790949999999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F432" t="s">
        <v>269</v>
      </c>
      <c r="BG432">
        <v>0</v>
      </c>
      <c r="BH432">
        <v>202402</v>
      </c>
      <c r="BI432">
        <v>290</v>
      </c>
      <c r="BJ432">
        <v>36</v>
      </c>
      <c r="BK432">
        <v>11606.895479999999</v>
      </c>
      <c r="BL432">
        <v>-219.33583669999999</v>
      </c>
      <c r="BM432">
        <v>0.15555279399999999</v>
      </c>
      <c r="BN432">
        <v>120</v>
      </c>
      <c r="BO432">
        <v>84</v>
      </c>
      <c r="BP432">
        <v>787.78335340000001</v>
      </c>
      <c r="BQ432">
        <v>12</v>
      </c>
      <c r="BR432" s="27">
        <v>0.12</v>
      </c>
      <c r="BS432">
        <v>2</v>
      </c>
      <c r="BU432">
        <v>0</v>
      </c>
      <c r="BV432">
        <v>0</v>
      </c>
      <c r="BY432">
        <v>0</v>
      </c>
      <c r="BZ432" s="9">
        <v>11184.2</v>
      </c>
      <c r="CA432">
        <v>-73.39</v>
      </c>
      <c r="CB432">
        <v>-145.93</v>
      </c>
      <c r="CC432">
        <v>-219.32</v>
      </c>
      <c r="CE432" s="11">
        <v>11184.204931147926</v>
      </c>
      <c r="CF432" s="11">
        <v>-73.388719125987848</v>
      </c>
      <c r="CG432" s="11">
        <v>-145.92917883473052</v>
      </c>
      <c r="CH432" s="11">
        <v>-219.31789796071837</v>
      </c>
      <c r="CI432" s="11">
        <v>-2081.0200688520749</v>
      </c>
      <c r="CJ432" s="11">
        <v>-5595.1063597730681</v>
      </c>
      <c r="CK432" s="11">
        <v>-7676.1264286251435</v>
      </c>
      <c r="CM432" s="11">
        <f ca="1"/>
        <v>2</v>
      </c>
      <c r="CN432">
        <v>2</v>
      </c>
      <c r="CO432">
        <v>0.97</v>
      </c>
      <c r="CP432" s="9">
        <v>23213.79</v>
      </c>
      <c r="CQ432" s="9">
        <v>10819.12</v>
      </c>
      <c r="CR432" s="9">
        <v>11606.9</v>
      </c>
      <c r="CS432" s="9">
        <v>11186.17</v>
      </c>
      <c r="CT432">
        <v>396.95</v>
      </c>
      <c r="CU432">
        <v>209.36</v>
      </c>
      <c r="CV432">
        <v>94.76</v>
      </c>
      <c r="CW432">
        <v>70.05</v>
      </c>
      <c r="CX432">
        <v>302.18</v>
      </c>
      <c r="CY432">
        <v>139.31</v>
      </c>
      <c r="DA432">
        <v>-0.62935924399999998</v>
      </c>
      <c r="DB432">
        <v>0.58335040199999999</v>
      </c>
      <c r="DC432">
        <v>-0.62935924399999998</v>
      </c>
      <c r="FK432" s="9"/>
      <c r="FO432">
        <v>1</v>
      </c>
      <c r="FR432">
        <v>1</v>
      </c>
      <c r="FS432">
        <v>0</v>
      </c>
      <c r="FT432">
        <v>1</v>
      </c>
      <c r="FU432">
        <v>0</v>
      </c>
      <c r="FV432">
        <v>0</v>
      </c>
      <c r="FW432">
        <v>0.74078675900000002</v>
      </c>
      <c r="FX432">
        <v>0.56477821699999997</v>
      </c>
      <c r="FY432">
        <v>-0.11834704</v>
      </c>
      <c r="FZ432">
        <v>8.7856219999999999E-3</v>
      </c>
      <c r="GA432">
        <v>0</v>
      </c>
      <c r="GB432">
        <v>0</v>
      </c>
      <c r="GC432">
        <v>1</v>
      </c>
      <c r="GD432">
        <v>0</v>
      </c>
      <c r="GK432">
        <v>0</v>
      </c>
      <c r="GL432">
        <v>0</v>
      </c>
      <c r="GM432">
        <v>0</v>
      </c>
      <c r="GN432">
        <v>1</v>
      </c>
      <c r="GO432">
        <v>0</v>
      </c>
      <c r="GP432">
        <v>0.74078675900000002</v>
      </c>
      <c r="GQ432">
        <v>0.25921324099999998</v>
      </c>
      <c r="GR432">
        <v>0</v>
      </c>
      <c r="GS432">
        <v>0.56477821699999997</v>
      </c>
      <c r="GT432">
        <v>0.43522178299999997</v>
      </c>
      <c r="GU432">
        <v>0</v>
      </c>
      <c r="GV432">
        <v>0</v>
      </c>
      <c r="GW432">
        <v>0</v>
      </c>
      <c r="GY432">
        <v>-0.11834704</v>
      </c>
      <c r="GZ432">
        <v>8.7856219999999999E-3</v>
      </c>
      <c r="HA432">
        <v>0</v>
      </c>
      <c r="HB432">
        <v>0</v>
      </c>
      <c r="HC432">
        <v>0</v>
      </c>
      <c r="HD432">
        <v>1</v>
      </c>
    </row>
    <row r="433" spans="9:212">
      <c r="I433" t="s">
        <v>267</v>
      </c>
      <c r="J433">
        <v>119</v>
      </c>
      <c r="K433">
        <v>291</v>
      </c>
      <c r="L433">
        <v>202403</v>
      </c>
      <c r="M433">
        <v>83</v>
      </c>
      <c r="N433">
        <v>2</v>
      </c>
      <c r="O433">
        <v>0</v>
      </c>
      <c r="P433">
        <v>23119.029269999999</v>
      </c>
      <c r="Q433">
        <v>94.761687080000002</v>
      </c>
      <c r="R433">
        <v>300.95653820000001</v>
      </c>
      <c r="S433">
        <v>0</v>
      </c>
      <c r="T433">
        <v>0</v>
      </c>
      <c r="U433">
        <v>0.15555279399999999</v>
      </c>
      <c r="V433">
        <v>120</v>
      </c>
      <c r="W433">
        <v>83</v>
      </c>
      <c r="X433">
        <v>37</v>
      </c>
      <c r="Y433">
        <v>787.78335340000001</v>
      </c>
      <c r="Z433">
        <v>15180</v>
      </c>
      <c r="AA433">
        <v>0.123056653</v>
      </c>
      <c r="AB433">
        <v>219.33583669999999</v>
      </c>
      <c r="AC433">
        <v>0</v>
      </c>
      <c r="AD433">
        <v>2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23119.029269999999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F433" t="s">
        <v>269</v>
      </c>
      <c r="BG433">
        <v>0</v>
      </c>
      <c r="BH433">
        <v>202403</v>
      </c>
      <c r="BI433">
        <v>291</v>
      </c>
      <c r="BJ433">
        <v>37</v>
      </c>
      <c r="BK433">
        <v>11559.51463</v>
      </c>
      <c r="BL433">
        <v>-219.33583669999999</v>
      </c>
      <c r="BM433">
        <v>0.15555279399999999</v>
      </c>
      <c r="BN433">
        <v>120</v>
      </c>
      <c r="BO433">
        <v>83</v>
      </c>
      <c r="BP433">
        <v>787.78335340000001</v>
      </c>
      <c r="BQ433">
        <v>12</v>
      </c>
      <c r="BR433" s="27">
        <v>0.12</v>
      </c>
      <c r="BS433">
        <v>3</v>
      </c>
      <c r="BU433">
        <v>0</v>
      </c>
      <c r="BV433">
        <v>0</v>
      </c>
      <c r="BY433">
        <v>0</v>
      </c>
      <c r="BZ433" s="9">
        <v>11109.86</v>
      </c>
      <c r="CA433">
        <v>-74.34</v>
      </c>
      <c r="CB433">
        <v>-144.97999999999999</v>
      </c>
      <c r="CC433">
        <v>-219.32</v>
      </c>
      <c r="CE433" s="11">
        <v>11109.864893662927</v>
      </c>
      <c r="CF433" s="11">
        <v>-74.340037484998561</v>
      </c>
      <c r="CG433" s="11">
        <v>-144.97786047571981</v>
      </c>
      <c r="CH433" s="11">
        <v>-219.31789796071837</v>
      </c>
      <c r="CI433" s="11">
        <v>-2155.3601063370734</v>
      </c>
      <c r="CJ433" s="11">
        <v>-5740.0842202487875</v>
      </c>
      <c r="CK433" s="11">
        <v>-7895.4443265858627</v>
      </c>
      <c r="CM433" s="11">
        <f ca="1"/>
        <v>2</v>
      </c>
      <c r="CN433">
        <v>2</v>
      </c>
      <c r="CO433">
        <v>0.95</v>
      </c>
      <c r="CP433" s="9">
        <v>23119.03</v>
      </c>
      <c r="CQ433" s="9">
        <v>10528.94</v>
      </c>
      <c r="CR433" s="9">
        <v>11559.51</v>
      </c>
      <c r="CS433" s="9">
        <v>11111.5</v>
      </c>
      <c r="CT433">
        <v>395.72</v>
      </c>
      <c r="CU433">
        <v>205.22</v>
      </c>
      <c r="CV433">
        <v>94.76</v>
      </c>
      <c r="CW433">
        <v>69.55</v>
      </c>
      <c r="CX433">
        <v>300.95999999999998</v>
      </c>
      <c r="CY433">
        <v>135.66</v>
      </c>
      <c r="DA433">
        <v>-0.51380313200000005</v>
      </c>
      <c r="DB433">
        <v>0.58569109900000005</v>
      </c>
      <c r="DC433">
        <v>-0.51380313200000005</v>
      </c>
      <c r="FK433" s="9"/>
      <c r="FO433">
        <v>1</v>
      </c>
      <c r="FR433">
        <v>1</v>
      </c>
      <c r="FS433">
        <v>0</v>
      </c>
      <c r="FT433">
        <v>1</v>
      </c>
      <c r="FU433">
        <v>0</v>
      </c>
      <c r="FV433">
        <v>0</v>
      </c>
      <c r="FW433">
        <v>0.74078675900000002</v>
      </c>
      <c r="FX433">
        <v>0.56477821699999997</v>
      </c>
      <c r="FY433">
        <v>-1.1124261E-2</v>
      </c>
      <c r="FZ433">
        <v>1.1126319000000001E-2</v>
      </c>
      <c r="GA433">
        <v>0</v>
      </c>
      <c r="GB433">
        <v>0</v>
      </c>
      <c r="GC433">
        <v>1</v>
      </c>
      <c r="GD433">
        <v>8.3333332999999996E-2</v>
      </c>
      <c r="GK433">
        <v>0</v>
      </c>
      <c r="GL433">
        <v>0</v>
      </c>
      <c r="GM433">
        <v>0</v>
      </c>
      <c r="GN433">
        <v>1</v>
      </c>
      <c r="GO433">
        <v>0</v>
      </c>
      <c r="GP433">
        <v>0.74078675900000002</v>
      </c>
      <c r="GQ433">
        <v>0.25921324099999998</v>
      </c>
      <c r="GR433">
        <v>0</v>
      </c>
      <c r="GS433">
        <v>0.56477821699999997</v>
      </c>
      <c r="GT433">
        <v>0.43522178299999997</v>
      </c>
      <c r="GU433">
        <v>0</v>
      </c>
      <c r="GV433">
        <v>0</v>
      </c>
      <c r="GW433">
        <v>0</v>
      </c>
      <c r="GY433">
        <v>-1.1124261E-2</v>
      </c>
      <c r="GZ433">
        <v>1.1126319000000001E-2</v>
      </c>
      <c r="HA433">
        <v>0</v>
      </c>
      <c r="HB433">
        <v>0</v>
      </c>
      <c r="HC433">
        <v>0</v>
      </c>
      <c r="HD433">
        <v>1</v>
      </c>
    </row>
    <row r="434" spans="9:212">
      <c r="I434" t="s">
        <v>267</v>
      </c>
      <c r="J434">
        <v>119</v>
      </c>
      <c r="K434">
        <v>292</v>
      </c>
      <c r="L434">
        <v>202404</v>
      </c>
      <c r="M434">
        <v>82</v>
      </c>
      <c r="N434">
        <v>2</v>
      </c>
      <c r="O434">
        <v>0</v>
      </c>
      <c r="P434">
        <v>23024.26758</v>
      </c>
      <c r="Q434">
        <v>94.761687080000002</v>
      </c>
      <c r="R434">
        <v>299.72934459999999</v>
      </c>
      <c r="S434">
        <v>0</v>
      </c>
      <c r="T434">
        <v>0</v>
      </c>
      <c r="U434">
        <v>0.15555279399999999</v>
      </c>
      <c r="V434">
        <v>120</v>
      </c>
      <c r="W434">
        <v>82</v>
      </c>
      <c r="X434">
        <v>38</v>
      </c>
      <c r="Y434">
        <v>787.78335340000001</v>
      </c>
      <c r="Z434">
        <v>15180</v>
      </c>
      <c r="AA434">
        <v>0.123056653</v>
      </c>
      <c r="AB434">
        <v>219.33583669999999</v>
      </c>
      <c r="AC434">
        <v>0</v>
      </c>
      <c r="AD434">
        <v>2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23024.26758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F434" t="s">
        <v>269</v>
      </c>
      <c r="BG434">
        <v>0</v>
      </c>
      <c r="BH434">
        <v>202404</v>
      </c>
      <c r="BI434">
        <v>292</v>
      </c>
      <c r="BJ434">
        <v>38</v>
      </c>
      <c r="BK434">
        <v>11512.13379</v>
      </c>
      <c r="BL434">
        <v>-219.33583669999999</v>
      </c>
      <c r="BM434">
        <v>0.15555279399999999</v>
      </c>
      <c r="BN434">
        <v>120</v>
      </c>
      <c r="BO434">
        <v>82</v>
      </c>
      <c r="BP434">
        <v>787.78335340000001</v>
      </c>
      <c r="BQ434">
        <v>12</v>
      </c>
      <c r="BR434" s="27">
        <v>0.12</v>
      </c>
      <c r="BS434">
        <v>4</v>
      </c>
      <c r="BU434">
        <v>0</v>
      </c>
      <c r="BV434">
        <v>0</v>
      </c>
      <c r="BY434">
        <v>0</v>
      </c>
      <c r="BZ434" s="9">
        <v>11034.56</v>
      </c>
      <c r="CA434">
        <v>-75.3</v>
      </c>
      <c r="CB434">
        <v>-144.01</v>
      </c>
      <c r="CC434">
        <v>-219.32</v>
      </c>
      <c r="CE434" s="11">
        <v>11034.56120613319</v>
      </c>
      <c r="CF434" s="11">
        <v>-75.303687529736607</v>
      </c>
      <c r="CG434" s="11">
        <v>-144.01421043098176</v>
      </c>
      <c r="CH434" s="11">
        <v>-219.31789796071837</v>
      </c>
      <c r="CI434" s="11">
        <v>-2230.66379386681</v>
      </c>
      <c r="CJ434" s="11">
        <v>-5884.0984306797691</v>
      </c>
      <c r="CK434" s="11">
        <v>-8114.7622245465809</v>
      </c>
      <c r="CM434" s="11">
        <f ca="1"/>
        <v>2</v>
      </c>
      <c r="CN434">
        <v>2</v>
      </c>
      <c r="CO434">
        <v>0.93</v>
      </c>
      <c r="CP434" s="9">
        <v>23024.27</v>
      </c>
      <c r="CQ434" s="9">
        <v>10256.41</v>
      </c>
      <c r="CR434" s="9">
        <v>11512.13</v>
      </c>
      <c r="CS434" s="9">
        <v>11035.99</v>
      </c>
      <c r="CT434">
        <v>394.49</v>
      </c>
      <c r="CU434">
        <v>201.49</v>
      </c>
      <c r="CV434">
        <v>94.76</v>
      </c>
      <c r="CW434">
        <v>69.180000000000007</v>
      </c>
      <c r="CX434">
        <v>299.73</v>
      </c>
      <c r="CY434">
        <v>132.31</v>
      </c>
      <c r="DA434">
        <v>-0.67268077999999998</v>
      </c>
      <c r="DB434">
        <v>0.58347454099999996</v>
      </c>
      <c r="DC434">
        <v>-0.67268077999999998</v>
      </c>
      <c r="FK434" s="9"/>
      <c r="FO434">
        <v>1</v>
      </c>
      <c r="FR434">
        <v>1</v>
      </c>
      <c r="FS434">
        <v>0</v>
      </c>
      <c r="FT434">
        <v>1</v>
      </c>
      <c r="FU434">
        <v>0</v>
      </c>
      <c r="FV434">
        <v>0</v>
      </c>
      <c r="FW434">
        <v>0.74078675900000002</v>
      </c>
      <c r="FX434">
        <v>0.56477821699999997</v>
      </c>
      <c r="FY434">
        <v>-0.178335243</v>
      </c>
      <c r="FZ434">
        <v>8.9097610000000004E-3</v>
      </c>
      <c r="GA434">
        <v>0</v>
      </c>
      <c r="GB434">
        <v>0</v>
      </c>
      <c r="GC434">
        <v>1</v>
      </c>
      <c r="GD434">
        <v>0.16666666699999999</v>
      </c>
      <c r="GK434">
        <v>0</v>
      </c>
      <c r="GL434">
        <v>0</v>
      </c>
      <c r="GM434">
        <v>0</v>
      </c>
      <c r="GN434">
        <v>1</v>
      </c>
      <c r="GO434">
        <v>0</v>
      </c>
      <c r="GP434">
        <v>0.74078675900000002</v>
      </c>
      <c r="GQ434">
        <v>0.25921324099999998</v>
      </c>
      <c r="GR434">
        <v>0</v>
      </c>
      <c r="GS434">
        <v>0.56477821699999997</v>
      </c>
      <c r="GT434">
        <v>0.43522178299999997</v>
      </c>
      <c r="GU434">
        <v>0</v>
      </c>
      <c r="GV434">
        <v>0</v>
      </c>
      <c r="GW434">
        <v>0</v>
      </c>
      <c r="GY434">
        <v>-0.178335243</v>
      </c>
      <c r="GZ434">
        <v>8.9097610000000004E-3</v>
      </c>
      <c r="HA434">
        <v>0</v>
      </c>
      <c r="HB434">
        <v>0</v>
      </c>
      <c r="HC434">
        <v>0</v>
      </c>
      <c r="HD434">
        <v>1</v>
      </c>
    </row>
    <row r="435" spans="9:212">
      <c r="I435" t="s">
        <v>267</v>
      </c>
      <c r="J435">
        <v>119</v>
      </c>
      <c r="K435">
        <v>293</v>
      </c>
      <c r="L435">
        <v>202405</v>
      </c>
      <c r="M435">
        <v>81</v>
      </c>
      <c r="N435">
        <v>2</v>
      </c>
      <c r="O435">
        <v>0</v>
      </c>
      <c r="P435">
        <v>22929.50589</v>
      </c>
      <c r="Q435">
        <v>94.761687080000002</v>
      </c>
      <c r="R435">
        <v>298.50215100000003</v>
      </c>
      <c r="S435">
        <v>0</v>
      </c>
      <c r="T435">
        <v>0</v>
      </c>
      <c r="U435">
        <v>0.15555279399999999</v>
      </c>
      <c r="V435">
        <v>120</v>
      </c>
      <c r="W435">
        <v>81</v>
      </c>
      <c r="X435">
        <v>39</v>
      </c>
      <c r="Y435">
        <v>787.78335340000001</v>
      </c>
      <c r="Z435">
        <v>15180</v>
      </c>
      <c r="AA435">
        <v>0.123056653</v>
      </c>
      <c r="AB435">
        <v>219.33583669999999</v>
      </c>
      <c r="AC435">
        <v>0</v>
      </c>
      <c r="AD435">
        <v>2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22929.50589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F435" t="s">
        <v>269</v>
      </c>
      <c r="BG435">
        <v>0</v>
      </c>
      <c r="BH435">
        <v>202405</v>
      </c>
      <c r="BI435">
        <v>293</v>
      </c>
      <c r="BJ435">
        <v>39</v>
      </c>
      <c r="BK435">
        <v>11464.75295</v>
      </c>
      <c r="BL435">
        <v>-219.33583669999999</v>
      </c>
      <c r="BM435">
        <v>0.15555279399999999</v>
      </c>
      <c r="BN435">
        <v>120</v>
      </c>
      <c r="BO435">
        <v>81</v>
      </c>
      <c r="BP435">
        <v>787.78335340000001</v>
      </c>
      <c r="BQ435">
        <v>12</v>
      </c>
      <c r="BR435" s="27">
        <v>0.12</v>
      </c>
      <c r="BS435">
        <v>5</v>
      </c>
      <c r="BU435">
        <v>0</v>
      </c>
      <c r="BV435">
        <v>0</v>
      </c>
      <c r="BY435">
        <v>0</v>
      </c>
      <c r="BZ435" s="9">
        <v>10958.28</v>
      </c>
      <c r="CA435">
        <v>-76.28</v>
      </c>
      <c r="CB435">
        <v>-143.04</v>
      </c>
      <c r="CC435">
        <v>-219.32</v>
      </c>
      <c r="CE435" s="11">
        <v>10958.281377020641</v>
      </c>
      <c r="CF435" s="11">
        <v>-76.279829112549379</v>
      </c>
      <c r="CG435" s="11">
        <v>-143.03806884816899</v>
      </c>
      <c r="CH435" s="11">
        <v>-219.31789796071837</v>
      </c>
      <c r="CI435" s="11">
        <v>-2306.9436229793596</v>
      </c>
      <c r="CJ435" s="11">
        <v>-6027.1364995279382</v>
      </c>
      <c r="CK435" s="11">
        <v>-8334.0801225072992</v>
      </c>
      <c r="CM435" s="11">
        <f ca="1"/>
        <v>2</v>
      </c>
      <c r="CN435">
        <v>2</v>
      </c>
      <c r="CO435">
        <v>0.91</v>
      </c>
      <c r="CP435" s="9">
        <v>22929.51</v>
      </c>
      <c r="CQ435" s="9">
        <v>9997.67</v>
      </c>
      <c r="CR435" s="9">
        <v>11464.75</v>
      </c>
      <c r="CS435" s="9">
        <v>10959.71</v>
      </c>
      <c r="CT435">
        <v>393.26</v>
      </c>
      <c r="CU435">
        <v>197.68</v>
      </c>
      <c r="CV435">
        <v>94.76</v>
      </c>
      <c r="CW435">
        <v>68.75</v>
      </c>
      <c r="CX435">
        <v>298.5</v>
      </c>
      <c r="CY435">
        <v>128.93</v>
      </c>
      <c r="DA435">
        <v>-0.52431465499999996</v>
      </c>
      <c r="DB435">
        <v>0.58268577899999996</v>
      </c>
      <c r="DC435">
        <v>-0.52431465499999996</v>
      </c>
      <c r="FK435" s="9"/>
      <c r="FO435">
        <v>1</v>
      </c>
      <c r="FR435">
        <v>1</v>
      </c>
      <c r="FS435">
        <v>0</v>
      </c>
      <c r="FT435">
        <v>1</v>
      </c>
      <c r="FU435">
        <v>0</v>
      </c>
      <c r="FV435">
        <v>0</v>
      </c>
      <c r="FW435">
        <v>0.74078675900000002</v>
      </c>
      <c r="FX435">
        <v>0.56477821699999997</v>
      </c>
      <c r="FY435">
        <v>-3.8302450000000002E-2</v>
      </c>
      <c r="FZ435">
        <v>8.1209990000000003E-3</v>
      </c>
      <c r="GA435">
        <v>0</v>
      </c>
      <c r="GB435">
        <v>0</v>
      </c>
      <c r="GC435">
        <v>1</v>
      </c>
      <c r="GD435">
        <v>0.25</v>
      </c>
      <c r="GK435">
        <v>0</v>
      </c>
      <c r="GL435">
        <v>0</v>
      </c>
      <c r="GM435">
        <v>0</v>
      </c>
      <c r="GN435">
        <v>1</v>
      </c>
      <c r="GO435">
        <v>0</v>
      </c>
      <c r="GP435">
        <v>0.74078675900000002</v>
      </c>
      <c r="GQ435">
        <v>0.25921324099999998</v>
      </c>
      <c r="GR435">
        <v>0</v>
      </c>
      <c r="GS435">
        <v>0.56477821699999997</v>
      </c>
      <c r="GT435">
        <v>0.43522178299999997</v>
      </c>
      <c r="GU435">
        <v>0</v>
      </c>
      <c r="GV435">
        <v>0</v>
      </c>
      <c r="GW435">
        <v>0</v>
      </c>
      <c r="GY435">
        <v>-3.8302450000000002E-2</v>
      </c>
      <c r="GZ435">
        <v>8.1209990000000003E-3</v>
      </c>
      <c r="HA435">
        <v>0</v>
      </c>
      <c r="HB435">
        <v>0</v>
      </c>
      <c r="HC435">
        <v>0</v>
      </c>
      <c r="HD435">
        <v>1</v>
      </c>
    </row>
    <row r="436" spans="9:212">
      <c r="I436" t="s">
        <v>267</v>
      </c>
      <c r="J436">
        <v>119</v>
      </c>
      <c r="K436">
        <v>294</v>
      </c>
      <c r="L436">
        <v>202406</v>
      </c>
      <c r="M436">
        <v>80</v>
      </c>
      <c r="N436">
        <v>2</v>
      </c>
      <c r="O436">
        <v>0</v>
      </c>
      <c r="P436">
        <v>22834.744200000001</v>
      </c>
      <c r="Q436">
        <v>94.761687080000002</v>
      </c>
      <c r="R436">
        <v>297.27495750000003</v>
      </c>
      <c r="S436">
        <v>0</v>
      </c>
      <c r="T436">
        <v>0</v>
      </c>
      <c r="U436">
        <v>0.15555279399999999</v>
      </c>
      <c r="V436">
        <v>120</v>
      </c>
      <c r="W436">
        <v>80</v>
      </c>
      <c r="X436">
        <v>40</v>
      </c>
      <c r="Y436">
        <v>787.78335340000001</v>
      </c>
      <c r="Z436">
        <v>15180</v>
      </c>
      <c r="AA436">
        <v>0.123056653</v>
      </c>
      <c r="AB436">
        <v>219.33583669999999</v>
      </c>
      <c r="AC436">
        <v>0</v>
      </c>
      <c r="AD436">
        <v>2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22834.744200000001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F436" t="s">
        <v>269</v>
      </c>
      <c r="BG436">
        <v>0</v>
      </c>
      <c r="BH436">
        <v>202406</v>
      </c>
      <c r="BI436">
        <v>294</v>
      </c>
      <c r="BJ436">
        <v>40</v>
      </c>
      <c r="BK436">
        <v>11417.372100000001</v>
      </c>
      <c r="BL436">
        <v>-219.33583669999999</v>
      </c>
      <c r="BM436">
        <v>0.15555279399999999</v>
      </c>
      <c r="BN436">
        <v>120</v>
      </c>
      <c r="BO436">
        <v>80</v>
      </c>
      <c r="BP436">
        <v>787.78335340000001</v>
      </c>
      <c r="BQ436">
        <v>12</v>
      </c>
      <c r="BR436" s="27">
        <v>0.12</v>
      </c>
      <c r="BS436">
        <v>6</v>
      </c>
      <c r="BU436">
        <v>0</v>
      </c>
      <c r="BV436">
        <v>0</v>
      </c>
      <c r="BY436">
        <v>0</v>
      </c>
      <c r="BZ436" s="9">
        <v>10881.01</v>
      </c>
      <c r="CA436">
        <v>-77.27</v>
      </c>
      <c r="CB436">
        <v>-142.05000000000001</v>
      </c>
      <c r="CC436">
        <v>-219.32</v>
      </c>
      <c r="CE436" s="11">
        <v>10881.012752862733</v>
      </c>
      <c r="CF436" s="11">
        <v>-77.268624157907681</v>
      </c>
      <c r="CG436" s="11">
        <v>-142.04927380281069</v>
      </c>
      <c r="CH436" s="11">
        <v>-219.31789796071837</v>
      </c>
      <c r="CI436" s="11">
        <v>-2384.2122471372672</v>
      </c>
      <c r="CJ436" s="11">
        <v>-6169.1857733307488</v>
      </c>
      <c r="CK436" s="11">
        <v>-8553.3980204680192</v>
      </c>
      <c r="CM436" s="11">
        <f ca="1"/>
        <v>2</v>
      </c>
      <c r="CN436">
        <v>2</v>
      </c>
      <c r="CO436">
        <v>0.9</v>
      </c>
      <c r="CP436" s="9">
        <v>22834.74</v>
      </c>
      <c r="CQ436" s="9">
        <v>9743.39</v>
      </c>
      <c r="CR436" s="9">
        <v>11417.37</v>
      </c>
      <c r="CS436" s="9">
        <v>10882.44</v>
      </c>
      <c r="CT436">
        <v>392.04</v>
      </c>
      <c r="CU436">
        <v>193.98</v>
      </c>
      <c r="CV436">
        <v>94.76</v>
      </c>
      <c r="CW436">
        <v>68.34</v>
      </c>
      <c r="CX436">
        <v>297.27</v>
      </c>
      <c r="CY436">
        <v>125.65</v>
      </c>
      <c r="DA436">
        <v>-0.49977716100000003</v>
      </c>
      <c r="DB436">
        <v>0.58235189799999998</v>
      </c>
      <c r="DC436">
        <v>-0.49977716100000003</v>
      </c>
      <c r="FK436" s="9"/>
      <c r="FO436">
        <v>1</v>
      </c>
      <c r="FR436">
        <v>1</v>
      </c>
      <c r="FS436">
        <v>0</v>
      </c>
      <c r="FT436">
        <v>1</v>
      </c>
      <c r="FU436">
        <v>0</v>
      </c>
      <c r="FV436">
        <v>0</v>
      </c>
      <c r="FW436">
        <v>0.74078675900000002</v>
      </c>
      <c r="FX436">
        <v>0.56477821699999997</v>
      </c>
      <c r="FY436">
        <v>-2.209829E-2</v>
      </c>
      <c r="FZ436">
        <v>7.787118E-3</v>
      </c>
      <c r="GA436">
        <v>0</v>
      </c>
      <c r="GB436">
        <v>0</v>
      </c>
      <c r="GC436">
        <v>1</v>
      </c>
      <c r="GD436">
        <v>0.33333333300000001</v>
      </c>
      <c r="GK436">
        <v>0</v>
      </c>
      <c r="GL436">
        <v>0</v>
      </c>
      <c r="GM436">
        <v>0</v>
      </c>
      <c r="GN436">
        <v>1</v>
      </c>
      <c r="GO436">
        <v>0</v>
      </c>
      <c r="GP436">
        <v>0.74078675900000002</v>
      </c>
      <c r="GQ436">
        <v>0.25921324099999998</v>
      </c>
      <c r="GR436">
        <v>0</v>
      </c>
      <c r="GS436">
        <v>0.56477821699999997</v>
      </c>
      <c r="GT436">
        <v>0.43522178299999997</v>
      </c>
      <c r="GU436">
        <v>0</v>
      </c>
      <c r="GV436">
        <v>0</v>
      </c>
      <c r="GW436">
        <v>0</v>
      </c>
      <c r="GY436">
        <v>-2.209829E-2</v>
      </c>
      <c r="GZ436">
        <v>7.787118E-3</v>
      </c>
      <c r="HA436">
        <v>0</v>
      </c>
      <c r="HB436">
        <v>0</v>
      </c>
      <c r="HC436">
        <v>0</v>
      </c>
      <c r="HD436">
        <v>1</v>
      </c>
    </row>
    <row r="437" spans="9:212">
      <c r="I437" t="s">
        <v>267</v>
      </c>
      <c r="J437">
        <v>119</v>
      </c>
      <c r="K437">
        <v>295</v>
      </c>
      <c r="L437">
        <v>202407</v>
      </c>
      <c r="M437">
        <v>79</v>
      </c>
      <c r="N437">
        <v>2</v>
      </c>
      <c r="O437">
        <v>0</v>
      </c>
      <c r="P437">
        <v>22739.982520000001</v>
      </c>
      <c r="Q437">
        <v>94.761687080000002</v>
      </c>
      <c r="R437">
        <v>296.04776390000001</v>
      </c>
      <c r="S437">
        <v>0</v>
      </c>
      <c r="T437">
        <v>0</v>
      </c>
      <c r="U437">
        <v>0.15555279399999999</v>
      </c>
      <c r="V437">
        <v>120</v>
      </c>
      <c r="W437">
        <v>79</v>
      </c>
      <c r="X437">
        <v>41</v>
      </c>
      <c r="Y437">
        <v>787.78335340000001</v>
      </c>
      <c r="Z437">
        <v>15180</v>
      </c>
      <c r="AA437">
        <v>0.123056653</v>
      </c>
      <c r="AB437">
        <v>219.33583669999999</v>
      </c>
      <c r="AC437">
        <v>0</v>
      </c>
      <c r="AD437">
        <v>2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22739.982520000001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F437" t="s">
        <v>269</v>
      </c>
      <c r="BG437">
        <v>0</v>
      </c>
      <c r="BH437">
        <v>202407</v>
      </c>
      <c r="BI437">
        <v>295</v>
      </c>
      <c r="BJ437">
        <v>41</v>
      </c>
      <c r="BK437">
        <v>11369.991260000001</v>
      </c>
      <c r="BL437">
        <v>-219.33583669999999</v>
      </c>
      <c r="BM437">
        <v>0.15555279399999999</v>
      </c>
      <c r="BN437">
        <v>120</v>
      </c>
      <c r="BO437">
        <v>79</v>
      </c>
      <c r="BP437">
        <v>787.78335340000001</v>
      </c>
      <c r="BQ437">
        <v>12</v>
      </c>
      <c r="BR437" s="27">
        <v>0.12</v>
      </c>
      <c r="BS437">
        <v>7</v>
      </c>
      <c r="BU437">
        <v>0</v>
      </c>
      <c r="BV437">
        <v>0</v>
      </c>
      <c r="BY437">
        <v>0</v>
      </c>
      <c r="BZ437" s="9">
        <v>10802.74</v>
      </c>
      <c r="CA437">
        <v>-78.27</v>
      </c>
      <c r="CB437">
        <v>-141.05000000000001</v>
      </c>
      <c r="CC437">
        <v>-219.32</v>
      </c>
      <c r="CE437" s="11">
        <v>10802.742516173466</v>
      </c>
      <c r="CF437" s="11">
        <v>-78.270236689265886</v>
      </c>
      <c r="CG437" s="11">
        <v>-141.04766127145248</v>
      </c>
      <c r="CH437" s="11">
        <v>-219.31789796071837</v>
      </c>
      <c r="CI437" s="11">
        <v>-2462.4824838265331</v>
      </c>
      <c r="CJ437" s="11">
        <v>-6310.2334346022017</v>
      </c>
      <c r="CK437" s="11">
        <v>-8772.7159184287375</v>
      </c>
      <c r="CM437" s="11">
        <f ca="1"/>
        <v>2</v>
      </c>
      <c r="CN437">
        <v>2</v>
      </c>
      <c r="CO437">
        <v>0.88</v>
      </c>
      <c r="CP437" s="9">
        <v>22739.98</v>
      </c>
      <c r="CQ437" s="9">
        <v>9497.69</v>
      </c>
      <c r="CR437" s="9">
        <v>11369.99</v>
      </c>
      <c r="CS437" s="9">
        <v>10804.3</v>
      </c>
      <c r="CT437">
        <v>390.81</v>
      </c>
      <c r="CU437">
        <v>190.35</v>
      </c>
      <c r="CV437">
        <v>94.76</v>
      </c>
      <c r="CW437">
        <v>67.930000000000007</v>
      </c>
      <c r="CX437">
        <v>296.05</v>
      </c>
      <c r="CY437">
        <v>122.42</v>
      </c>
      <c r="DA437">
        <v>-0.463186282</v>
      </c>
      <c r="DB437">
        <v>0.582949465</v>
      </c>
      <c r="DC437">
        <v>-0.463186282</v>
      </c>
      <c r="FK437" s="9"/>
      <c r="FO437">
        <v>1</v>
      </c>
      <c r="FR437">
        <v>1</v>
      </c>
      <c r="FS437">
        <v>0</v>
      </c>
      <c r="FT437">
        <v>1</v>
      </c>
      <c r="FU437">
        <v>0</v>
      </c>
      <c r="FV437">
        <v>0</v>
      </c>
      <c r="FW437">
        <v>0.74078675900000002</v>
      </c>
      <c r="FX437">
        <v>0.56477821699999997</v>
      </c>
      <c r="FY437">
        <v>6.1592549999999998E-3</v>
      </c>
      <c r="FZ437">
        <v>8.3846849999999994E-3</v>
      </c>
      <c r="GA437">
        <v>0</v>
      </c>
      <c r="GB437">
        <v>0</v>
      </c>
      <c r="GC437">
        <v>1</v>
      </c>
      <c r="GD437">
        <v>0.41666666699999999</v>
      </c>
      <c r="GK437">
        <v>0</v>
      </c>
      <c r="GL437">
        <v>0</v>
      </c>
      <c r="GM437">
        <v>0</v>
      </c>
      <c r="GN437">
        <v>1</v>
      </c>
      <c r="GO437">
        <v>0</v>
      </c>
      <c r="GP437">
        <v>0.74078675900000002</v>
      </c>
      <c r="GQ437">
        <v>0.25921324099999998</v>
      </c>
      <c r="GR437">
        <v>0</v>
      </c>
      <c r="GS437">
        <v>0.56477821699999997</v>
      </c>
      <c r="GT437">
        <v>0.43522178299999997</v>
      </c>
      <c r="GU437">
        <v>0</v>
      </c>
      <c r="GV437">
        <v>0</v>
      </c>
      <c r="GW437">
        <v>0</v>
      </c>
      <c r="GY437">
        <v>6.1592549999999998E-3</v>
      </c>
      <c r="GZ437">
        <v>8.3846849999999994E-3</v>
      </c>
      <c r="HA437">
        <v>0</v>
      </c>
      <c r="HB437">
        <v>0</v>
      </c>
      <c r="HC437">
        <v>0</v>
      </c>
      <c r="HD437">
        <v>1</v>
      </c>
    </row>
    <row r="438" spans="9:212">
      <c r="I438" t="s">
        <v>267</v>
      </c>
      <c r="J438">
        <v>119</v>
      </c>
      <c r="K438">
        <v>296</v>
      </c>
      <c r="L438">
        <v>202408</v>
      </c>
      <c r="M438">
        <v>78</v>
      </c>
      <c r="N438">
        <v>2</v>
      </c>
      <c r="O438">
        <v>0</v>
      </c>
      <c r="P438">
        <v>22645.220829999998</v>
      </c>
      <c r="Q438">
        <v>94.761687080000002</v>
      </c>
      <c r="R438">
        <v>294.82057029999999</v>
      </c>
      <c r="S438">
        <v>0</v>
      </c>
      <c r="T438">
        <v>0</v>
      </c>
      <c r="U438">
        <v>0.15555279399999999</v>
      </c>
      <c r="V438">
        <v>120</v>
      </c>
      <c r="W438">
        <v>78</v>
      </c>
      <c r="X438">
        <v>42</v>
      </c>
      <c r="Y438">
        <v>787.78335340000001</v>
      </c>
      <c r="Z438">
        <v>15180</v>
      </c>
      <c r="AA438">
        <v>0.123056653</v>
      </c>
      <c r="AB438">
        <v>219.33583669999999</v>
      </c>
      <c r="AC438">
        <v>0</v>
      </c>
      <c r="AD438">
        <v>2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22645.220829999998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F438" t="s">
        <v>269</v>
      </c>
      <c r="BG438">
        <v>0</v>
      </c>
      <c r="BH438">
        <v>202408</v>
      </c>
      <c r="BI438">
        <v>296</v>
      </c>
      <c r="BJ438">
        <v>42</v>
      </c>
      <c r="BK438">
        <v>11322.610409999999</v>
      </c>
      <c r="BL438">
        <v>-219.33583669999999</v>
      </c>
      <c r="BM438">
        <v>0.15555279399999999</v>
      </c>
      <c r="BN438">
        <v>120</v>
      </c>
      <c r="BO438">
        <v>78</v>
      </c>
      <c r="BP438">
        <v>787.78335340000001</v>
      </c>
      <c r="BQ438">
        <v>12</v>
      </c>
      <c r="BR438" s="27">
        <v>0.12</v>
      </c>
      <c r="BS438">
        <v>8</v>
      </c>
      <c r="BU438">
        <v>0</v>
      </c>
      <c r="BV438">
        <v>0</v>
      </c>
      <c r="BY438">
        <v>0</v>
      </c>
      <c r="BZ438" s="9">
        <v>10723.46</v>
      </c>
      <c r="CA438">
        <v>-79.28</v>
      </c>
      <c r="CB438">
        <v>-140.03</v>
      </c>
      <c r="CC438">
        <v>-219.32</v>
      </c>
      <c r="CE438" s="11">
        <v>10723.457683317196</v>
      </c>
      <c r="CF438" s="11">
        <v>-79.284832856270612</v>
      </c>
      <c r="CG438" s="11">
        <v>-140.03306510444776</v>
      </c>
      <c r="CH438" s="11">
        <v>-219.31789796071837</v>
      </c>
      <c r="CI438" s="11">
        <v>-2541.7673166828035</v>
      </c>
      <c r="CJ438" s="11">
        <v>-6450.2664997066495</v>
      </c>
      <c r="CK438" s="11">
        <v>-8992.0338163894558</v>
      </c>
      <c r="CM438" s="11">
        <f ca="1"/>
        <v>2</v>
      </c>
      <c r="CN438">
        <v>2</v>
      </c>
      <c r="CO438">
        <v>0.86</v>
      </c>
      <c r="CP438" s="9">
        <v>22645.22</v>
      </c>
      <c r="CQ438" s="9">
        <v>9253.7900000000009</v>
      </c>
      <c r="CR438" s="9">
        <v>11322.61</v>
      </c>
      <c r="CS438" s="9">
        <v>10725.09</v>
      </c>
      <c r="CT438">
        <v>389.58</v>
      </c>
      <c r="CU438">
        <v>186.79</v>
      </c>
      <c r="CV438">
        <v>94.76</v>
      </c>
      <c r="CW438">
        <v>67.52</v>
      </c>
      <c r="CX438">
        <v>294.82</v>
      </c>
      <c r="CY438">
        <v>119.27</v>
      </c>
      <c r="DA438">
        <v>-0.46292921300000001</v>
      </c>
      <c r="DB438">
        <v>0.584363992</v>
      </c>
      <c r="DC438">
        <v>-0.46292921300000001</v>
      </c>
      <c r="FK438" s="9"/>
      <c r="FO438">
        <v>1</v>
      </c>
      <c r="FR438">
        <v>1</v>
      </c>
      <c r="FS438">
        <v>0</v>
      </c>
      <c r="FT438">
        <v>1</v>
      </c>
      <c r="FU438">
        <v>0</v>
      </c>
      <c r="FV438">
        <v>0</v>
      </c>
      <c r="FW438">
        <v>0.74078675900000002</v>
      </c>
      <c r="FX438">
        <v>0.56477821699999997</v>
      </c>
      <c r="FY438">
        <v>-1.917008E-3</v>
      </c>
      <c r="FZ438">
        <v>9.7992119999999999E-3</v>
      </c>
      <c r="GA438">
        <v>0</v>
      </c>
      <c r="GB438">
        <v>0</v>
      </c>
      <c r="GC438">
        <v>1</v>
      </c>
      <c r="GD438">
        <v>0.5</v>
      </c>
      <c r="GK438">
        <v>0</v>
      </c>
      <c r="GL438">
        <v>0</v>
      </c>
      <c r="GM438">
        <v>0</v>
      </c>
      <c r="GN438">
        <v>1</v>
      </c>
      <c r="GO438">
        <v>0</v>
      </c>
      <c r="GP438">
        <v>0.74078675900000002</v>
      </c>
      <c r="GQ438">
        <v>0.25921324099999998</v>
      </c>
      <c r="GR438">
        <v>0</v>
      </c>
      <c r="GS438">
        <v>0.56477821699999997</v>
      </c>
      <c r="GT438">
        <v>0.43522178299999997</v>
      </c>
      <c r="GU438">
        <v>0</v>
      </c>
      <c r="GV438">
        <v>0</v>
      </c>
      <c r="GW438">
        <v>0</v>
      </c>
      <c r="GY438">
        <v>-1.917008E-3</v>
      </c>
      <c r="GZ438">
        <v>9.7992119999999999E-3</v>
      </c>
      <c r="HA438">
        <v>0</v>
      </c>
      <c r="HB438">
        <v>0</v>
      </c>
      <c r="HC438">
        <v>0</v>
      </c>
      <c r="HD438">
        <v>1</v>
      </c>
    </row>
    <row r="439" spans="9:212">
      <c r="I439" t="s">
        <v>267</v>
      </c>
      <c r="J439">
        <v>119</v>
      </c>
      <c r="K439">
        <v>297</v>
      </c>
      <c r="L439">
        <v>202409</v>
      </c>
      <c r="M439">
        <v>77</v>
      </c>
      <c r="N439">
        <v>2</v>
      </c>
      <c r="O439">
        <v>0</v>
      </c>
      <c r="P439">
        <v>22550.459139999999</v>
      </c>
      <c r="Q439">
        <v>94.761687080000002</v>
      </c>
      <c r="R439">
        <v>293.59337679999999</v>
      </c>
      <c r="S439">
        <v>0</v>
      </c>
      <c r="T439">
        <v>0</v>
      </c>
      <c r="U439">
        <v>0.15555279399999999</v>
      </c>
      <c r="V439">
        <v>120</v>
      </c>
      <c r="W439">
        <v>77</v>
      </c>
      <c r="X439">
        <v>43</v>
      </c>
      <c r="Y439">
        <v>787.78335340000001</v>
      </c>
      <c r="Z439">
        <v>15180</v>
      </c>
      <c r="AA439">
        <v>0.123056653</v>
      </c>
      <c r="AB439">
        <v>219.33583669999999</v>
      </c>
      <c r="AC439">
        <v>0</v>
      </c>
      <c r="AD439">
        <v>2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22550.459139999999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F439" t="s">
        <v>269</v>
      </c>
      <c r="BG439">
        <v>0</v>
      </c>
      <c r="BH439">
        <v>202409</v>
      </c>
      <c r="BI439">
        <v>297</v>
      </c>
      <c r="BJ439">
        <v>43</v>
      </c>
      <c r="BK439">
        <v>11275.22957</v>
      </c>
      <c r="BL439">
        <v>-219.33583669999999</v>
      </c>
      <c r="BM439">
        <v>0.15555279399999999</v>
      </c>
      <c r="BN439">
        <v>120</v>
      </c>
      <c r="BO439">
        <v>77</v>
      </c>
      <c r="BP439">
        <v>787.78335340000001</v>
      </c>
      <c r="BQ439">
        <v>12</v>
      </c>
      <c r="BR439" s="27">
        <v>0.12</v>
      </c>
      <c r="BS439">
        <v>9</v>
      </c>
      <c r="BU439">
        <v>0</v>
      </c>
      <c r="BV439">
        <v>0</v>
      </c>
      <c r="BY439">
        <v>0</v>
      </c>
      <c r="BZ439" s="9">
        <v>10643.15</v>
      </c>
      <c r="CA439">
        <v>-80.31</v>
      </c>
      <c r="CB439">
        <v>-139.01</v>
      </c>
      <c r="CC439">
        <v>-219.32</v>
      </c>
      <c r="CE439" s="11">
        <v>10643.145102354874</v>
      </c>
      <c r="CF439" s="11">
        <v>-80.312580962321931</v>
      </c>
      <c r="CG439" s="11">
        <v>-139.00531699839644</v>
      </c>
      <c r="CH439" s="11">
        <v>-219.31789796071837</v>
      </c>
      <c r="CI439" s="11">
        <v>-2622.0798976451256</v>
      </c>
      <c r="CJ439" s="11">
        <v>-6589.2718167050461</v>
      </c>
      <c r="CK439" s="11">
        <v>-9211.351714350174</v>
      </c>
      <c r="CM439" s="11">
        <f ca="1"/>
        <v>2</v>
      </c>
      <c r="CN439">
        <v>2</v>
      </c>
      <c r="CO439">
        <v>0.85</v>
      </c>
      <c r="CP439" s="9">
        <v>22550.46</v>
      </c>
      <c r="CQ439" s="9">
        <v>9013.5300000000007</v>
      </c>
      <c r="CR439" s="9">
        <v>11275.23</v>
      </c>
      <c r="CS439" s="9">
        <v>10644.89</v>
      </c>
      <c r="CT439">
        <v>388.36</v>
      </c>
      <c r="CU439">
        <v>183.16</v>
      </c>
      <c r="CV439">
        <v>94.76</v>
      </c>
      <c r="CW439">
        <v>67.069999999999993</v>
      </c>
      <c r="CX439">
        <v>293.58999999999997</v>
      </c>
      <c r="CY439">
        <v>116.09</v>
      </c>
      <c r="DA439">
        <v>-0.33761730000000001</v>
      </c>
      <c r="DB439">
        <v>0.58348514100000004</v>
      </c>
      <c r="DC439">
        <v>-0.33761730000000001</v>
      </c>
      <c r="FK439" s="9"/>
      <c r="FO439">
        <v>1</v>
      </c>
      <c r="FR439">
        <v>1</v>
      </c>
      <c r="FS439">
        <v>0</v>
      </c>
      <c r="FT439">
        <v>1</v>
      </c>
      <c r="FU439">
        <v>0</v>
      </c>
      <c r="FV439">
        <v>0</v>
      </c>
      <c r="FW439">
        <v>0.74078675900000002</v>
      </c>
      <c r="FX439">
        <v>0.56477821699999997</v>
      </c>
      <c r="FY439">
        <v>0.115061571</v>
      </c>
      <c r="FZ439">
        <v>8.9203600000000004E-3</v>
      </c>
      <c r="GA439">
        <v>0</v>
      </c>
      <c r="GB439">
        <v>0</v>
      </c>
      <c r="GC439">
        <v>1</v>
      </c>
      <c r="GD439">
        <v>0.58333333300000001</v>
      </c>
      <c r="GK439">
        <v>0</v>
      </c>
      <c r="GL439">
        <v>0</v>
      </c>
      <c r="GM439">
        <v>0</v>
      </c>
      <c r="GN439">
        <v>1</v>
      </c>
      <c r="GO439">
        <v>0</v>
      </c>
      <c r="GP439">
        <v>0.74078675900000002</v>
      </c>
      <c r="GQ439">
        <v>0.25921324099999998</v>
      </c>
      <c r="GR439">
        <v>0</v>
      </c>
      <c r="GS439">
        <v>0.56477821699999997</v>
      </c>
      <c r="GT439">
        <v>0.43522178299999997</v>
      </c>
      <c r="GU439">
        <v>0</v>
      </c>
      <c r="GV439">
        <v>0</v>
      </c>
      <c r="GW439">
        <v>0</v>
      </c>
      <c r="GY439">
        <v>0.115061571</v>
      </c>
      <c r="GZ439">
        <v>8.9203600000000004E-3</v>
      </c>
      <c r="HA439">
        <v>0</v>
      </c>
      <c r="HB439">
        <v>0</v>
      </c>
      <c r="HC439">
        <v>0</v>
      </c>
      <c r="HD439">
        <v>1</v>
      </c>
    </row>
    <row r="440" spans="9:212">
      <c r="I440" t="s">
        <v>267</v>
      </c>
      <c r="J440">
        <v>119</v>
      </c>
      <c r="K440">
        <v>298</v>
      </c>
      <c r="L440">
        <v>202410</v>
      </c>
      <c r="M440">
        <v>76</v>
      </c>
      <c r="N440">
        <v>2</v>
      </c>
      <c r="O440">
        <v>0</v>
      </c>
      <c r="P440">
        <v>22455.697459999999</v>
      </c>
      <c r="Q440">
        <v>94.761687080000002</v>
      </c>
      <c r="R440">
        <v>292.36618320000002</v>
      </c>
      <c r="S440">
        <v>0</v>
      </c>
      <c r="T440">
        <v>0</v>
      </c>
      <c r="U440">
        <v>0.15555279399999999</v>
      </c>
      <c r="V440">
        <v>120</v>
      </c>
      <c r="W440">
        <v>76</v>
      </c>
      <c r="X440">
        <v>44</v>
      </c>
      <c r="Y440">
        <v>787.78335340000001</v>
      </c>
      <c r="Z440">
        <v>15180</v>
      </c>
      <c r="AA440">
        <v>0.123056653</v>
      </c>
      <c r="AB440">
        <v>219.33583669999999</v>
      </c>
      <c r="AC440">
        <v>0</v>
      </c>
      <c r="AD440">
        <v>2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22455.697459999999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F440" t="s">
        <v>269</v>
      </c>
      <c r="BG440">
        <v>0</v>
      </c>
      <c r="BH440">
        <v>202410</v>
      </c>
      <c r="BI440">
        <v>298</v>
      </c>
      <c r="BJ440">
        <v>44</v>
      </c>
      <c r="BK440">
        <v>11227.84873</v>
      </c>
      <c r="BL440">
        <v>-219.33583669999999</v>
      </c>
      <c r="BM440">
        <v>0.15555279399999999</v>
      </c>
      <c r="BN440">
        <v>120</v>
      </c>
      <c r="BO440">
        <v>76</v>
      </c>
      <c r="BP440">
        <v>787.78335340000001</v>
      </c>
      <c r="BQ440">
        <v>12</v>
      </c>
      <c r="BR440" s="27">
        <v>0.12</v>
      </c>
      <c r="BS440">
        <v>10</v>
      </c>
      <c r="BU440">
        <v>0</v>
      </c>
      <c r="BV440">
        <v>0</v>
      </c>
      <c r="BY440">
        <v>0</v>
      </c>
      <c r="BZ440" s="9">
        <v>10561.79</v>
      </c>
      <c r="CA440">
        <v>-81.349999999999994</v>
      </c>
      <c r="CB440">
        <v>-137.96</v>
      </c>
      <c r="CC440">
        <v>-219.32</v>
      </c>
      <c r="CE440" s="11">
        <v>10561.791450862382</v>
      </c>
      <c r="CF440" s="11">
        <v>-81.353651492491963</v>
      </c>
      <c r="CG440" s="11">
        <v>-137.96424646822641</v>
      </c>
      <c r="CH440" s="11">
        <v>-219.31789796071837</v>
      </c>
      <c r="CI440" s="11">
        <v>-2703.4335491376178</v>
      </c>
      <c r="CJ440" s="11">
        <v>-6727.2360631732727</v>
      </c>
      <c r="CK440" s="11">
        <v>-9430.6696123108923</v>
      </c>
      <c r="CM440" s="11">
        <f ca="1"/>
        <v>2</v>
      </c>
      <c r="CN440">
        <v>2</v>
      </c>
      <c r="CO440">
        <v>0.83</v>
      </c>
      <c r="CP440" s="9">
        <v>22455.7</v>
      </c>
      <c r="CQ440" s="9">
        <v>8776.91</v>
      </c>
      <c r="CR440" s="9">
        <v>11227.85</v>
      </c>
      <c r="CS440" s="9">
        <v>10563.69</v>
      </c>
      <c r="CT440">
        <v>387.13</v>
      </c>
      <c r="CU440">
        <v>179.56</v>
      </c>
      <c r="CV440">
        <v>94.76</v>
      </c>
      <c r="CW440">
        <v>66.599999999999994</v>
      </c>
      <c r="CX440">
        <v>292.37</v>
      </c>
      <c r="CY440">
        <v>112.96</v>
      </c>
      <c r="DA440">
        <v>-0.26566526200000001</v>
      </c>
      <c r="DB440">
        <v>0.58360214399999999</v>
      </c>
      <c r="DC440">
        <v>-0.26566526200000001</v>
      </c>
      <c r="FK440" s="9"/>
      <c r="FO440">
        <v>1</v>
      </c>
      <c r="FR440">
        <v>1</v>
      </c>
      <c r="FS440">
        <v>0</v>
      </c>
      <c r="FT440">
        <v>1</v>
      </c>
      <c r="FU440">
        <v>0</v>
      </c>
      <c r="FV440">
        <v>0</v>
      </c>
      <c r="FW440">
        <v>0.74078675900000002</v>
      </c>
      <c r="FX440">
        <v>0.56477821699999997</v>
      </c>
      <c r="FY440">
        <v>0.178680275</v>
      </c>
      <c r="FZ440">
        <v>9.0373629999999996E-3</v>
      </c>
      <c r="GA440">
        <v>0</v>
      </c>
      <c r="GB440">
        <v>0</v>
      </c>
      <c r="GC440">
        <v>1</v>
      </c>
      <c r="GD440">
        <v>0.66666666699999999</v>
      </c>
      <c r="GK440">
        <v>0</v>
      </c>
      <c r="GL440">
        <v>0</v>
      </c>
      <c r="GM440">
        <v>0</v>
      </c>
      <c r="GN440">
        <v>1</v>
      </c>
      <c r="GO440">
        <v>0</v>
      </c>
      <c r="GP440">
        <v>0.74078675900000002</v>
      </c>
      <c r="GQ440">
        <v>0.25921324099999998</v>
      </c>
      <c r="GR440">
        <v>0</v>
      </c>
      <c r="GS440">
        <v>0.56477821699999997</v>
      </c>
      <c r="GT440">
        <v>0.43522178299999997</v>
      </c>
      <c r="GU440">
        <v>0</v>
      </c>
      <c r="GV440">
        <v>0</v>
      </c>
      <c r="GW440">
        <v>0</v>
      </c>
      <c r="GY440">
        <v>0.178680275</v>
      </c>
      <c r="GZ440">
        <v>9.0373629999999996E-3</v>
      </c>
      <c r="HA440">
        <v>0</v>
      </c>
      <c r="HB440">
        <v>0</v>
      </c>
      <c r="HC440">
        <v>0</v>
      </c>
      <c r="HD440">
        <v>1</v>
      </c>
    </row>
    <row r="441" spans="9:212">
      <c r="I441" t="s">
        <v>267</v>
      </c>
      <c r="J441">
        <v>119</v>
      </c>
      <c r="K441">
        <v>299</v>
      </c>
      <c r="L441">
        <v>202411</v>
      </c>
      <c r="M441">
        <v>75</v>
      </c>
      <c r="N441">
        <v>2</v>
      </c>
      <c r="O441">
        <v>0</v>
      </c>
      <c r="P441">
        <v>22360.93577</v>
      </c>
      <c r="Q441">
        <v>94.761687080000002</v>
      </c>
      <c r="R441">
        <v>291.13898970000002</v>
      </c>
      <c r="S441">
        <v>0</v>
      </c>
      <c r="T441">
        <v>0</v>
      </c>
      <c r="U441">
        <v>0.15555279399999999</v>
      </c>
      <c r="V441">
        <v>120</v>
      </c>
      <c r="W441">
        <v>75</v>
      </c>
      <c r="X441">
        <v>45</v>
      </c>
      <c r="Y441">
        <v>787.78335340000001</v>
      </c>
      <c r="Z441">
        <v>15180</v>
      </c>
      <c r="AA441">
        <v>0.123056653</v>
      </c>
      <c r="AB441">
        <v>219.33583669999999</v>
      </c>
      <c r="AC441">
        <v>0</v>
      </c>
      <c r="AD441">
        <v>2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22360.93577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F441" t="s">
        <v>269</v>
      </c>
      <c r="BG441">
        <v>0</v>
      </c>
      <c r="BH441">
        <v>202411</v>
      </c>
      <c r="BI441">
        <v>299</v>
      </c>
      <c r="BJ441">
        <v>45</v>
      </c>
      <c r="BK441">
        <v>11180.46788</v>
      </c>
      <c r="BL441">
        <v>-219.33583669999999</v>
      </c>
      <c r="BM441">
        <v>0.15555279399999999</v>
      </c>
      <c r="BN441">
        <v>120</v>
      </c>
      <c r="BO441">
        <v>75</v>
      </c>
      <c r="BP441">
        <v>787.78335340000001</v>
      </c>
      <c r="BQ441">
        <v>12</v>
      </c>
      <c r="BR441" s="27">
        <v>0.12</v>
      </c>
      <c r="BS441">
        <v>11</v>
      </c>
      <c r="BU441">
        <v>0</v>
      </c>
      <c r="BV441">
        <v>0</v>
      </c>
      <c r="BY441">
        <v>0</v>
      </c>
      <c r="BZ441" s="9">
        <v>10479.379999999999</v>
      </c>
      <c r="CA441">
        <v>-82.41</v>
      </c>
      <c r="CB441">
        <v>-136.91</v>
      </c>
      <c r="CC441">
        <v>-219.32</v>
      </c>
      <c r="CE441" s="11">
        <v>10479.383233720577</v>
      </c>
      <c r="CF441" s="11">
        <v>-82.408217141805267</v>
      </c>
      <c r="CG441" s="11">
        <v>-136.9096808189131</v>
      </c>
      <c r="CH441" s="11">
        <v>-219.31789796071837</v>
      </c>
      <c r="CI441" s="11">
        <v>-2785.8417662794232</v>
      </c>
      <c r="CJ441" s="11">
        <v>-6864.145743992186</v>
      </c>
      <c r="CK441" s="11">
        <v>-9649.9875102716105</v>
      </c>
      <c r="CM441" s="11">
        <f ca="1"/>
        <v>2</v>
      </c>
      <c r="CN441">
        <v>2</v>
      </c>
      <c r="CO441">
        <v>0.82</v>
      </c>
      <c r="CP441" s="9">
        <v>22360.94</v>
      </c>
      <c r="CQ441" s="9">
        <v>8544.98</v>
      </c>
      <c r="CR441" s="9">
        <v>11180.47</v>
      </c>
      <c r="CS441" s="9">
        <v>10481.39</v>
      </c>
      <c r="CT441">
        <v>385.9</v>
      </c>
      <c r="CU441">
        <v>176.27</v>
      </c>
      <c r="CV441">
        <v>94.76</v>
      </c>
      <c r="CW441">
        <v>66.23</v>
      </c>
      <c r="CX441">
        <v>291.14</v>
      </c>
      <c r="CY441">
        <v>110.04</v>
      </c>
      <c r="DA441">
        <v>-0.44408910800000001</v>
      </c>
      <c r="DB441">
        <v>0.582303617</v>
      </c>
      <c r="DC441">
        <v>-0.44408910800000001</v>
      </c>
      <c r="FK441" s="9"/>
      <c r="FO441">
        <v>1</v>
      </c>
      <c r="FR441">
        <v>1</v>
      </c>
      <c r="FS441">
        <v>0</v>
      </c>
      <c r="FT441">
        <v>1</v>
      </c>
      <c r="FU441">
        <v>0</v>
      </c>
      <c r="FV441">
        <v>0</v>
      </c>
      <c r="FW441">
        <v>0.74078675900000002</v>
      </c>
      <c r="FX441">
        <v>0.56477821699999997</v>
      </c>
      <c r="FY441">
        <v>-8.0769039999999993E-3</v>
      </c>
      <c r="FZ441">
        <v>7.7388370000000001E-3</v>
      </c>
      <c r="GA441">
        <v>0</v>
      </c>
      <c r="GB441">
        <v>0</v>
      </c>
      <c r="GC441">
        <v>1</v>
      </c>
      <c r="GD441">
        <v>0.75</v>
      </c>
      <c r="GK441">
        <v>0</v>
      </c>
      <c r="GL441">
        <v>0</v>
      </c>
      <c r="GM441">
        <v>0</v>
      </c>
      <c r="GN441">
        <v>1</v>
      </c>
      <c r="GO441">
        <v>0</v>
      </c>
      <c r="GP441">
        <v>0.74078675900000002</v>
      </c>
      <c r="GQ441">
        <v>0.25921324099999998</v>
      </c>
      <c r="GR441">
        <v>0</v>
      </c>
      <c r="GS441">
        <v>0.56477821699999997</v>
      </c>
      <c r="GT441">
        <v>0.43522178299999997</v>
      </c>
      <c r="GU441">
        <v>0</v>
      </c>
      <c r="GV441">
        <v>0</v>
      </c>
      <c r="GW441">
        <v>0</v>
      </c>
      <c r="GY441">
        <v>-8.0769039999999993E-3</v>
      </c>
      <c r="GZ441">
        <v>7.7388370000000001E-3</v>
      </c>
      <c r="HA441">
        <v>0</v>
      </c>
      <c r="HB441">
        <v>0</v>
      </c>
      <c r="HC441">
        <v>0</v>
      </c>
      <c r="HD441">
        <v>1</v>
      </c>
    </row>
    <row r="442" spans="9:212">
      <c r="I442" t="s">
        <v>267</v>
      </c>
      <c r="J442">
        <v>119</v>
      </c>
      <c r="K442">
        <v>300</v>
      </c>
      <c r="L442">
        <v>202412</v>
      </c>
      <c r="M442">
        <v>74</v>
      </c>
      <c r="N442">
        <v>2</v>
      </c>
      <c r="O442">
        <v>0</v>
      </c>
      <c r="P442">
        <v>22266.174080000001</v>
      </c>
      <c r="Q442">
        <v>94.761687080000002</v>
      </c>
      <c r="R442">
        <v>289.9117961</v>
      </c>
      <c r="S442">
        <v>0</v>
      </c>
      <c r="T442">
        <v>0</v>
      </c>
      <c r="U442">
        <v>0.15555279399999999</v>
      </c>
      <c r="V442">
        <v>120</v>
      </c>
      <c r="W442">
        <v>74</v>
      </c>
      <c r="X442">
        <v>46</v>
      </c>
      <c r="Y442">
        <v>787.78335340000001</v>
      </c>
      <c r="Z442">
        <v>15180</v>
      </c>
      <c r="AA442">
        <v>0.123056653</v>
      </c>
      <c r="AB442">
        <v>219.33583669999999</v>
      </c>
      <c r="AC442">
        <v>0</v>
      </c>
      <c r="AD442">
        <v>2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22266.174080000001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F442" t="s">
        <v>269</v>
      </c>
      <c r="BG442">
        <v>0</v>
      </c>
      <c r="BH442">
        <v>202412</v>
      </c>
      <c r="BI442">
        <v>300</v>
      </c>
      <c r="BJ442">
        <v>46</v>
      </c>
      <c r="BK442">
        <v>11133.08704</v>
      </c>
      <c r="BL442">
        <v>-219.33583669999999</v>
      </c>
      <c r="BM442">
        <v>0.15555279399999999</v>
      </c>
      <c r="BN442">
        <v>120</v>
      </c>
      <c r="BO442">
        <v>74</v>
      </c>
      <c r="BP442">
        <v>787.78335340000001</v>
      </c>
      <c r="BQ442">
        <v>12</v>
      </c>
      <c r="BR442" s="27">
        <v>0.12</v>
      </c>
      <c r="BS442">
        <v>12</v>
      </c>
      <c r="BU442">
        <v>0</v>
      </c>
      <c r="BV442">
        <v>0</v>
      </c>
      <c r="BY442">
        <v>0</v>
      </c>
      <c r="BZ442" s="9">
        <v>10395.91</v>
      </c>
      <c r="CA442">
        <v>-83.48</v>
      </c>
      <c r="CB442">
        <v>-135.84</v>
      </c>
      <c r="CC442">
        <v>-219.32</v>
      </c>
      <c r="CE442" s="11">
        <v>10395.90678087669</v>
      </c>
      <c r="CF442" s="11">
        <v>-83.476452843885795</v>
      </c>
      <c r="CG442" s="11">
        <v>-135.84144511683257</v>
      </c>
      <c r="CH442" s="11">
        <v>-219.31789796071837</v>
      </c>
      <c r="CI442" s="11">
        <v>-2869.3182191233091</v>
      </c>
      <c r="CJ442" s="11">
        <v>-6999.9871891090188</v>
      </c>
      <c r="CK442" s="11">
        <v>-9869.3054082323288</v>
      </c>
      <c r="CM442" s="11">
        <f ca="1"/>
        <v>2</v>
      </c>
      <c r="CN442">
        <v>2</v>
      </c>
      <c r="CO442">
        <v>0.8</v>
      </c>
      <c r="CP442" s="9">
        <v>22266.17</v>
      </c>
      <c r="CQ442" s="9">
        <v>8314.01</v>
      </c>
      <c r="CR442" s="9">
        <v>11133.09</v>
      </c>
      <c r="CS442" s="9">
        <v>10397.99</v>
      </c>
      <c r="CT442">
        <v>384.67</v>
      </c>
      <c r="CU442">
        <v>172.75</v>
      </c>
      <c r="CV442">
        <v>94.76</v>
      </c>
      <c r="CW442">
        <v>65.739999999999995</v>
      </c>
      <c r="CX442">
        <v>289.91000000000003</v>
      </c>
      <c r="CY442">
        <v>107</v>
      </c>
      <c r="DA442">
        <v>-0.25249997400000002</v>
      </c>
      <c r="DB442">
        <v>0.58196759099999995</v>
      </c>
      <c r="DC442">
        <v>-0.25249997400000002</v>
      </c>
      <c r="FK442" s="9"/>
      <c r="FO442">
        <v>1</v>
      </c>
      <c r="FR442">
        <v>1</v>
      </c>
      <c r="FS442">
        <v>0</v>
      </c>
      <c r="FT442">
        <v>1</v>
      </c>
      <c r="FU442">
        <v>0</v>
      </c>
      <c r="FV442">
        <v>0</v>
      </c>
      <c r="FW442">
        <v>0.74078675900000002</v>
      </c>
      <c r="FX442">
        <v>0.56477821699999997</v>
      </c>
      <c r="FY442">
        <v>0.175178897</v>
      </c>
      <c r="FZ442">
        <v>7.4028100000000001E-3</v>
      </c>
      <c r="GA442">
        <v>0</v>
      </c>
      <c r="GB442">
        <v>0</v>
      </c>
      <c r="GC442">
        <v>1</v>
      </c>
      <c r="GD442">
        <v>0.83333333300000001</v>
      </c>
      <c r="GK442">
        <v>0</v>
      </c>
      <c r="GL442">
        <v>0</v>
      </c>
      <c r="GM442">
        <v>0</v>
      </c>
      <c r="GN442">
        <v>1</v>
      </c>
      <c r="GO442">
        <v>0</v>
      </c>
      <c r="GP442">
        <v>0.74078675900000002</v>
      </c>
      <c r="GQ442">
        <v>0.25921324099999998</v>
      </c>
      <c r="GR442">
        <v>0</v>
      </c>
      <c r="GS442">
        <v>0.56477821699999997</v>
      </c>
      <c r="GT442">
        <v>0.43522178299999997</v>
      </c>
      <c r="GU442">
        <v>0</v>
      </c>
      <c r="GV442">
        <v>0</v>
      </c>
      <c r="GW442">
        <v>0</v>
      </c>
      <c r="GY442">
        <v>0.175178897</v>
      </c>
      <c r="GZ442">
        <v>7.4028100000000001E-3</v>
      </c>
      <c r="HA442">
        <v>0</v>
      </c>
      <c r="HB442">
        <v>0</v>
      </c>
      <c r="HC442">
        <v>0</v>
      </c>
      <c r="HD442">
        <v>1</v>
      </c>
    </row>
    <row r="443" spans="9:212">
      <c r="I443" t="s">
        <v>267</v>
      </c>
      <c r="J443">
        <v>119</v>
      </c>
      <c r="K443">
        <v>301</v>
      </c>
      <c r="L443">
        <v>202501</v>
      </c>
      <c r="M443">
        <v>73</v>
      </c>
      <c r="N443">
        <v>2</v>
      </c>
      <c r="O443">
        <v>0</v>
      </c>
      <c r="P443">
        <v>22171.412390000001</v>
      </c>
      <c r="Q443">
        <v>94.761687080000002</v>
      </c>
      <c r="R443">
        <v>288.68460249999998</v>
      </c>
      <c r="S443">
        <v>0</v>
      </c>
      <c r="T443">
        <v>0</v>
      </c>
      <c r="U443">
        <v>0.15555279399999999</v>
      </c>
      <c r="V443">
        <v>120</v>
      </c>
      <c r="W443">
        <v>73</v>
      </c>
      <c r="X443">
        <v>47</v>
      </c>
      <c r="Y443">
        <v>787.78335340000001</v>
      </c>
      <c r="Z443">
        <v>15180</v>
      </c>
      <c r="AA443">
        <v>0.123056653</v>
      </c>
      <c r="AB443">
        <v>219.33583669999999</v>
      </c>
      <c r="AC443">
        <v>0</v>
      </c>
      <c r="AD443">
        <v>2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22171.412390000001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F443" t="s">
        <v>269</v>
      </c>
      <c r="BG443">
        <v>0</v>
      </c>
      <c r="BH443">
        <v>202501</v>
      </c>
      <c r="BI443">
        <v>301</v>
      </c>
      <c r="BJ443">
        <v>47</v>
      </c>
      <c r="BK443">
        <v>11085.706200000001</v>
      </c>
      <c r="BL443">
        <v>-219.33583669999999</v>
      </c>
      <c r="BM443">
        <v>0.15555279399999999</v>
      </c>
      <c r="BN443">
        <v>120</v>
      </c>
      <c r="BO443">
        <v>73</v>
      </c>
      <c r="BP443">
        <v>787.78335340000001</v>
      </c>
      <c r="BQ443">
        <v>12</v>
      </c>
      <c r="BR443" s="27">
        <v>0.12</v>
      </c>
      <c r="BS443">
        <v>1</v>
      </c>
      <c r="BU443">
        <v>0</v>
      </c>
      <c r="BV443">
        <v>0</v>
      </c>
      <c r="BY443">
        <v>0</v>
      </c>
      <c r="BZ443" s="9">
        <v>10311.35</v>
      </c>
      <c r="CA443">
        <v>-84.56</v>
      </c>
      <c r="CB443">
        <v>-134.76</v>
      </c>
      <c r="CC443">
        <v>-219.32</v>
      </c>
      <c r="CE443" s="11">
        <v>10311.348245076715</v>
      </c>
      <c r="CF443" s="11">
        <v>-84.558535799975459</v>
      </c>
      <c r="CG443" s="11">
        <v>-134.75936216074291</v>
      </c>
      <c r="CH443" s="11">
        <v>-219.31789796071837</v>
      </c>
      <c r="CI443" s="11">
        <v>-2953.8767549232844</v>
      </c>
      <c r="CJ443" s="11">
        <v>-7134.7465512697618</v>
      </c>
      <c r="CK443" s="11">
        <v>-10088.623306193047</v>
      </c>
      <c r="CM443" s="11">
        <f ca="1"/>
        <v>2</v>
      </c>
      <c r="CN443">
        <v>2</v>
      </c>
      <c r="CO443">
        <v>0.78</v>
      </c>
      <c r="CP443" s="9">
        <v>22171.41</v>
      </c>
      <c r="CQ443" s="9">
        <v>8085.8</v>
      </c>
      <c r="CR443" s="9">
        <v>11085.71</v>
      </c>
      <c r="CS443" s="9">
        <v>10313.290000000001</v>
      </c>
      <c r="CT443">
        <v>383.45</v>
      </c>
      <c r="CU443">
        <v>169.68</v>
      </c>
      <c r="CV443">
        <v>94.76</v>
      </c>
      <c r="CW443">
        <v>65.41</v>
      </c>
      <c r="CX443">
        <v>288.68</v>
      </c>
      <c r="CY443">
        <v>104.26</v>
      </c>
      <c r="DA443">
        <v>-0.58649899500000002</v>
      </c>
      <c r="DB443">
        <v>0.58304011200000005</v>
      </c>
      <c r="DC443">
        <v>-0.58649899500000002</v>
      </c>
      <c r="FK443" s="9"/>
      <c r="FO443">
        <v>1</v>
      </c>
      <c r="FR443">
        <v>1</v>
      </c>
      <c r="FS443">
        <v>0</v>
      </c>
      <c r="FT443">
        <v>1</v>
      </c>
      <c r="FU443">
        <v>0</v>
      </c>
      <c r="FV443">
        <v>0</v>
      </c>
      <c r="FW443">
        <v>0.74078675900000002</v>
      </c>
      <c r="FX443">
        <v>0.56477821699999997</v>
      </c>
      <c r="FY443">
        <v>-0.16715345700000001</v>
      </c>
      <c r="FZ443">
        <v>8.4753320000000004E-3</v>
      </c>
      <c r="GA443">
        <v>0</v>
      </c>
      <c r="GB443">
        <v>0</v>
      </c>
      <c r="GC443">
        <v>1</v>
      </c>
      <c r="GD443">
        <v>0.91666666699999999</v>
      </c>
      <c r="GK443">
        <v>0</v>
      </c>
      <c r="GL443">
        <v>0</v>
      </c>
      <c r="GM443">
        <v>0</v>
      </c>
      <c r="GN443">
        <v>1</v>
      </c>
      <c r="GO443">
        <v>0</v>
      </c>
      <c r="GP443">
        <v>0.74078675900000002</v>
      </c>
      <c r="GQ443">
        <v>0.25921324099999998</v>
      </c>
      <c r="GR443">
        <v>0</v>
      </c>
      <c r="GS443">
        <v>0.56477821699999997</v>
      </c>
      <c r="GT443">
        <v>0.43522178299999997</v>
      </c>
      <c r="GU443">
        <v>0</v>
      </c>
      <c r="GV443">
        <v>0</v>
      </c>
      <c r="GW443">
        <v>0</v>
      </c>
      <c r="GY443">
        <v>-0.16715345700000001</v>
      </c>
      <c r="GZ443">
        <v>8.4753320000000004E-3</v>
      </c>
      <c r="HA443">
        <v>0</v>
      </c>
      <c r="HB443">
        <v>0</v>
      </c>
      <c r="HC443">
        <v>0</v>
      </c>
      <c r="HD443">
        <v>1</v>
      </c>
    </row>
    <row r="444" spans="9:212">
      <c r="I444" t="s">
        <v>267</v>
      </c>
      <c r="J444">
        <v>119</v>
      </c>
      <c r="K444">
        <v>302</v>
      </c>
      <c r="L444">
        <v>202502</v>
      </c>
      <c r="M444">
        <v>72</v>
      </c>
      <c r="N444">
        <v>2</v>
      </c>
      <c r="O444">
        <v>0</v>
      </c>
      <c r="P444">
        <v>22076.650710000002</v>
      </c>
      <c r="Q444">
        <v>94.761687080000002</v>
      </c>
      <c r="R444">
        <v>287.45740899999998</v>
      </c>
      <c r="S444">
        <v>0</v>
      </c>
      <c r="T444">
        <v>0</v>
      </c>
      <c r="U444">
        <v>0.15555279399999999</v>
      </c>
      <c r="V444">
        <v>120</v>
      </c>
      <c r="W444">
        <v>72</v>
      </c>
      <c r="X444">
        <v>48</v>
      </c>
      <c r="Y444">
        <v>787.78335340000001</v>
      </c>
      <c r="Z444">
        <v>15180</v>
      </c>
      <c r="AA444">
        <v>0.123056653</v>
      </c>
      <c r="AB444">
        <v>219.33583669999999</v>
      </c>
      <c r="AC444">
        <v>0</v>
      </c>
      <c r="AD444">
        <v>2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22076.650710000002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F444" t="s">
        <v>269</v>
      </c>
      <c r="BG444">
        <v>0</v>
      </c>
      <c r="BH444">
        <v>202502</v>
      </c>
      <c r="BI444">
        <v>302</v>
      </c>
      <c r="BJ444">
        <v>48</v>
      </c>
      <c r="BK444">
        <v>11038.325349999999</v>
      </c>
      <c r="BL444">
        <v>-219.33583669999999</v>
      </c>
      <c r="BM444">
        <v>0.15555279399999999</v>
      </c>
      <c r="BN444">
        <v>120</v>
      </c>
      <c r="BO444">
        <v>72</v>
      </c>
      <c r="BP444">
        <v>787.78335340000001</v>
      </c>
      <c r="BQ444">
        <v>12</v>
      </c>
      <c r="BR444" s="27">
        <v>0.12</v>
      </c>
      <c r="BS444">
        <v>2</v>
      </c>
      <c r="BU444">
        <v>0</v>
      </c>
      <c r="BV444">
        <v>0</v>
      </c>
      <c r="BY444">
        <v>0</v>
      </c>
      <c r="BZ444" s="9">
        <v>10225.69</v>
      </c>
      <c r="CA444">
        <v>-85.65</v>
      </c>
      <c r="CB444">
        <v>-133.66</v>
      </c>
      <c r="CC444">
        <v>-219.32</v>
      </c>
      <c r="CE444" s="11">
        <v>10225.693599568387</v>
      </c>
      <c r="CF444" s="11">
        <v>-85.654645508328372</v>
      </c>
      <c r="CG444" s="11">
        <v>-133.66325245239</v>
      </c>
      <c r="CH444" s="11">
        <v>-219.31789796071837</v>
      </c>
      <c r="CI444" s="11">
        <v>-3039.5314004316128</v>
      </c>
      <c r="CJ444" s="11">
        <v>-7268.409803722152</v>
      </c>
      <c r="CK444" s="11">
        <v>-10307.941204153765</v>
      </c>
      <c r="CM444" s="11">
        <f ca="1"/>
        <v>2</v>
      </c>
      <c r="CN444">
        <v>2</v>
      </c>
      <c r="CO444">
        <v>0.77</v>
      </c>
      <c r="CP444" s="9">
        <v>22076.65</v>
      </c>
      <c r="CQ444" s="9">
        <v>7866.01</v>
      </c>
      <c r="CR444" s="9">
        <v>11038.33</v>
      </c>
      <c r="CS444" s="9">
        <v>10227.58</v>
      </c>
      <c r="CT444">
        <v>382.22</v>
      </c>
      <c r="CU444">
        <v>166.5</v>
      </c>
      <c r="CV444">
        <v>94.76</v>
      </c>
      <c r="CW444">
        <v>65.02</v>
      </c>
      <c r="CX444">
        <v>287.45999999999998</v>
      </c>
      <c r="CY444">
        <v>101.48</v>
      </c>
      <c r="DA444">
        <v>-0.52935924400000001</v>
      </c>
      <c r="DB444">
        <v>0.58335040199999999</v>
      </c>
      <c r="DC444">
        <v>-0.52935924400000001</v>
      </c>
      <c r="FK444" s="9"/>
      <c r="FO444">
        <v>1</v>
      </c>
      <c r="FR444">
        <v>1</v>
      </c>
      <c r="FS444">
        <v>0</v>
      </c>
      <c r="FT444">
        <v>1</v>
      </c>
      <c r="FU444">
        <v>0</v>
      </c>
      <c r="FV444">
        <v>0</v>
      </c>
      <c r="FW444">
        <v>0.74078675900000002</v>
      </c>
      <c r="FX444">
        <v>0.56477821699999997</v>
      </c>
      <c r="FY444">
        <v>-0.11834704</v>
      </c>
      <c r="FZ444">
        <v>8.7856219999999999E-3</v>
      </c>
      <c r="GA444">
        <v>0</v>
      </c>
      <c r="GB444">
        <v>0</v>
      </c>
      <c r="GC444">
        <v>1</v>
      </c>
      <c r="GD444">
        <v>1</v>
      </c>
      <c r="GK444">
        <v>0</v>
      </c>
      <c r="GL444">
        <v>0</v>
      </c>
      <c r="GM444">
        <v>0</v>
      </c>
      <c r="GN444">
        <v>1</v>
      </c>
      <c r="GO444">
        <v>0</v>
      </c>
      <c r="GP444">
        <v>0.74078675900000002</v>
      </c>
      <c r="GQ444">
        <v>0.25921324099999998</v>
      </c>
      <c r="GR444">
        <v>0</v>
      </c>
      <c r="GS444">
        <v>0.56477821699999997</v>
      </c>
      <c r="GT444">
        <v>0.43522178299999997</v>
      </c>
      <c r="GU444">
        <v>0</v>
      </c>
      <c r="GV444">
        <v>0</v>
      </c>
      <c r="GW444">
        <v>0</v>
      </c>
      <c r="GY444">
        <v>-0.11834704</v>
      </c>
      <c r="GZ444">
        <v>8.7856219999999999E-3</v>
      </c>
      <c r="HA444">
        <v>0</v>
      </c>
      <c r="HB444">
        <v>0</v>
      </c>
      <c r="HC444">
        <v>0</v>
      </c>
      <c r="HD444">
        <v>1</v>
      </c>
    </row>
    <row r="445" spans="9:212">
      <c r="I445" t="s">
        <v>267</v>
      </c>
      <c r="J445">
        <v>119</v>
      </c>
      <c r="K445">
        <v>303</v>
      </c>
      <c r="L445">
        <v>202503</v>
      </c>
      <c r="M445">
        <v>71</v>
      </c>
      <c r="N445">
        <v>2</v>
      </c>
      <c r="O445">
        <v>0</v>
      </c>
      <c r="P445">
        <v>21981.889019999999</v>
      </c>
      <c r="Q445">
        <v>94.761687080000002</v>
      </c>
      <c r="R445">
        <v>286.23021540000002</v>
      </c>
      <c r="S445">
        <v>0</v>
      </c>
      <c r="T445">
        <v>0</v>
      </c>
      <c r="U445">
        <v>0.15555279399999999</v>
      </c>
      <c r="V445">
        <v>120</v>
      </c>
      <c r="W445">
        <v>71</v>
      </c>
      <c r="X445">
        <v>49</v>
      </c>
      <c r="Y445">
        <v>787.78335340000001</v>
      </c>
      <c r="Z445">
        <v>15180</v>
      </c>
      <c r="AA445">
        <v>0.123056653</v>
      </c>
      <c r="AB445">
        <v>219.33583669999999</v>
      </c>
      <c r="AC445">
        <v>0</v>
      </c>
      <c r="AD445">
        <v>2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21981.889019999999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F445" t="s">
        <v>269</v>
      </c>
      <c r="BG445">
        <v>0</v>
      </c>
      <c r="BH445">
        <v>202503</v>
      </c>
      <c r="BI445">
        <v>303</v>
      </c>
      <c r="BJ445">
        <v>49</v>
      </c>
      <c r="BK445">
        <v>10990.944509999999</v>
      </c>
      <c r="BL445">
        <v>-219.33583669999999</v>
      </c>
      <c r="BM445">
        <v>0.15555279399999999</v>
      </c>
      <c r="BN445">
        <v>120</v>
      </c>
      <c r="BO445">
        <v>71</v>
      </c>
      <c r="BP445">
        <v>787.78335340000001</v>
      </c>
      <c r="BQ445">
        <v>12</v>
      </c>
      <c r="BR445" s="27">
        <v>0.12</v>
      </c>
      <c r="BS445">
        <v>3</v>
      </c>
      <c r="BU445">
        <v>0</v>
      </c>
      <c r="BV445">
        <v>0</v>
      </c>
      <c r="BY445">
        <v>0</v>
      </c>
      <c r="BZ445" s="9">
        <v>10138.93</v>
      </c>
      <c r="CA445">
        <v>-86.76</v>
      </c>
      <c r="CB445">
        <v>-132.55000000000001</v>
      </c>
      <c r="CC445">
        <v>-219.32</v>
      </c>
      <c r="CE445" s="11">
        <v>10138.9286357744</v>
      </c>
      <c r="CF445" s="11">
        <v>-86.764963793986709</v>
      </c>
      <c r="CG445" s="11">
        <v>-132.55293416673166</v>
      </c>
      <c r="CH445" s="11">
        <v>-219.31789796071837</v>
      </c>
      <c r="CI445" s="11">
        <v>-3126.2963642255995</v>
      </c>
      <c r="CJ445" s="11">
        <v>-7400.9627378888836</v>
      </c>
      <c r="CK445" s="11">
        <v>-10527.259102114484</v>
      </c>
      <c r="CM445" s="11">
        <f ca="1"/>
        <v>2</v>
      </c>
      <c r="CN445">
        <v>2</v>
      </c>
      <c r="CO445">
        <v>0.75</v>
      </c>
      <c r="CP445" s="9">
        <v>21981.89</v>
      </c>
      <c r="CQ445" s="9">
        <v>7646.95</v>
      </c>
      <c r="CR445" s="9">
        <v>10990.94</v>
      </c>
      <c r="CS445" s="9">
        <v>10140.629999999999</v>
      </c>
      <c r="CT445">
        <v>380.99</v>
      </c>
      <c r="CU445">
        <v>163.27000000000001</v>
      </c>
      <c r="CV445">
        <v>94.76</v>
      </c>
      <c r="CW445">
        <v>64.59</v>
      </c>
      <c r="CX445">
        <v>286.23</v>
      </c>
      <c r="CY445">
        <v>98.69</v>
      </c>
      <c r="DA445">
        <v>-0.42213646500000002</v>
      </c>
      <c r="DB445">
        <v>0.58569109900000005</v>
      </c>
      <c r="DC445">
        <v>-0.42213646500000002</v>
      </c>
      <c r="FK445" s="9"/>
      <c r="FO445">
        <v>1</v>
      </c>
      <c r="FR445">
        <v>1</v>
      </c>
      <c r="FS445">
        <v>0</v>
      </c>
      <c r="FT445">
        <v>1</v>
      </c>
      <c r="FU445">
        <v>0</v>
      </c>
      <c r="FV445">
        <v>0</v>
      </c>
      <c r="FW445">
        <v>0.74078675900000002</v>
      </c>
      <c r="FX445">
        <v>0.56477821699999997</v>
      </c>
      <c r="FY445">
        <v>-1.1124261E-2</v>
      </c>
      <c r="FZ445">
        <v>1.1126319000000001E-2</v>
      </c>
      <c r="GA445">
        <v>0</v>
      </c>
      <c r="GB445">
        <v>0</v>
      </c>
      <c r="GC445">
        <v>1</v>
      </c>
      <c r="GD445">
        <v>1</v>
      </c>
      <c r="GK445">
        <v>0</v>
      </c>
      <c r="GL445">
        <v>0</v>
      </c>
      <c r="GM445">
        <v>0</v>
      </c>
      <c r="GN445">
        <v>1</v>
      </c>
      <c r="GO445">
        <v>0</v>
      </c>
      <c r="GP445">
        <v>0.74078675900000002</v>
      </c>
      <c r="GQ445">
        <v>0.25921324099999998</v>
      </c>
      <c r="GR445">
        <v>0</v>
      </c>
      <c r="GS445">
        <v>0.56477821699999997</v>
      </c>
      <c r="GT445">
        <v>0.43522178299999997</v>
      </c>
      <c r="GU445">
        <v>0</v>
      </c>
      <c r="GV445">
        <v>0</v>
      </c>
      <c r="GW445">
        <v>0</v>
      </c>
      <c r="GY445">
        <v>-1.1124261E-2</v>
      </c>
      <c r="GZ445">
        <v>1.1126319000000001E-2</v>
      </c>
      <c r="HA445">
        <v>0</v>
      </c>
      <c r="HB445">
        <v>0</v>
      </c>
      <c r="HC445">
        <v>0</v>
      </c>
      <c r="HD445">
        <v>1</v>
      </c>
    </row>
    <row r="446" spans="9:212">
      <c r="I446" t="s">
        <v>267</v>
      </c>
      <c r="J446">
        <v>119</v>
      </c>
      <c r="K446">
        <v>304</v>
      </c>
      <c r="L446">
        <v>202504</v>
      </c>
      <c r="M446">
        <v>70</v>
      </c>
      <c r="N446">
        <v>2</v>
      </c>
      <c r="O446">
        <v>0</v>
      </c>
      <c r="P446">
        <v>21887.127329999999</v>
      </c>
      <c r="Q446">
        <v>94.761687080000002</v>
      </c>
      <c r="R446">
        <v>285.0030218</v>
      </c>
      <c r="S446">
        <v>0</v>
      </c>
      <c r="T446">
        <v>0</v>
      </c>
      <c r="U446">
        <v>0.15555279399999999</v>
      </c>
      <c r="V446">
        <v>120</v>
      </c>
      <c r="W446">
        <v>70</v>
      </c>
      <c r="X446">
        <v>50</v>
      </c>
      <c r="Y446">
        <v>787.78335340000001</v>
      </c>
      <c r="Z446">
        <v>15180</v>
      </c>
      <c r="AA446">
        <v>0.123056653</v>
      </c>
      <c r="AB446">
        <v>219.33583669999999</v>
      </c>
      <c r="AC446">
        <v>0</v>
      </c>
      <c r="AD446">
        <v>2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21887.127329999999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F446" t="s">
        <v>269</v>
      </c>
      <c r="BG446">
        <v>0</v>
      </c>
      <c r="BH446">
        <v>202504</v>
      </c>
      <c r="BI446">
        <v>304</v>
      </c>
      <c r="BJ446">
        <v>50</v>
      </c>
      <c r="BK446">
        <v>10943.56367</v>
      </c>
      <c r="BL446">
        <v>-219.33583669999999</v>
      </c>
      <c r="BM446">
        <v>0.15555279399999999</v>
      </c>
      <c r="BN446">
        <v>120</v>
      </c>
      <c r="BO446">
        <v>70</v>
      </c>
      <c r="BP446">
        <v>787.78335340000001</v>
      </c>
      <c r="BQ446">
        <v>12</v>
      </c>
      <c r="BR446" s="27">
        <v>0.12</v>
      </c>
      <c r="BS446">
        <v>4</v>
      </c>
      <c r="BU446">
        <v>0</v>
      </c>
      <c r="BV446">
        <v>0</v>
      </c>
      <c r="BY446">
        <v>0</v>
      </c>
      <c r="BZ446" s="9">
        <v>10051.040000000001</v>
      </c>
      <c r="CA446">
        <v>-87.89</v>
      </c>
      <c r="CB446">
        <v>-131.43</v>
      </c>
      <c r="CC446">
        <v>-219.32</v>
      </c>
      <c r="CE446" s="11">
        <v>10051.038960935459</v>
      </c>
      <c r="CF446" s="11">
        <v>-87.889674838942</v>
      </c>
      <c r="CG446" s="11">
        <v>-131.42822312177637</v>
      </c>
      <c r="CH446" s="11">
        <v>-219.31789796071837</v>
      </c>
      <c r="CI446" s="11">
        <v>-3214.1860390645415</v>
      </c>
      <c r="CJ446" s="11">
        <v>-7532.3909610106602</v>
      </c>
      <c r="CK446" s="11">
        <v>-10746.577000075202</v>
      </c>
      <c r="CM446" s="11">
        <f ca="1"/>
        <v>2</v>
      </c>
      <c r="CN446">
        <v>2</v>
      </c>
      <c r="CO446">
        <v>0.74</v>
      </c>
      <c r="CP446" s="9">
        <v>21887.13</v>
      </c>
      <c r="CQ446" s="9">
        <v>7439.98</v>
      </c>
      <c r="CR446" s="9">
        <v>10943.56</v>
      </c>
      <c r="CS446" s="9">
        <v>10052.75</v>
      </c>
      <c r="CT446">
        <v>379.76</v>
      </c>
      <c r="CU446">
        <v>160.32</v>
      </c>
      <c r="CV446">
        <v>94.76</v>
      </c>
      <c r="CW446">
        <v>64.239999999999995</v>
      </c>
      <c r="CX446">
        <v>285</v>
      </c>
      <c r="CY446">
        <v>96.08</v>
      </c>
      <c r="DA446">
        <v>-0.58934744699999997</v>
      </c>
      <c r="DB446">
        <v>0.58347454099999996</v>
      </c>
      <c r="DC446">
        <v>-0.58934744699999997</v>
      </c>
      <c r="FK446" s="9"/>
      <c r="FO446">
        <v>1</v>
      </c>
      <c r="FR446">
        <v>1</v>
      </c>
      <c r="FS446">
        <v>0</v>
      </c>
      <c r="FT446">
        <v>1</v>
      </c>
      <c r="FU446">
        <v>0</v>
      </c>
      <c r="FV446">
        <v>0</v>
      </c>
      <c r="FW446">
        <v>0.74078675900000002</v>
      </c>
      <c r="FX446">
        <v>0.56477821699999997</v>
      </c>
      <c r="FY446">
        <v>-0.178335243</v>
      </c>
      <c r="FZ446">
        <v>8.9097610000000004E-3</v>
      </c>
      <c r="GA446">
        <v>0</v>
      </c>
      <c r="GB446">
        <v>0</v>
      </c>
      <c r="GC446">
        <v>1</v>
      </c>
      <c r="GD446">
        <v>1</v>
      </c>
      <c r="GK446">
        <v>0</v>
      </c>
      <c r="GL446">
        <v>0</v>
      </c>
      <c r="GM446">
        <v>0</v>
      </c>
      <c r="GN446">
        <v>1</v>
      </c>
      <c r="GO446">
        <v>0</v>
      </c>
      <c r="GP446">
        <v>0.74078675900000002</v>
      </c>
      <c r="GQ446">
        <v>0.25921324099999998</v>
      </c>
      <c r="GR446">
        <v>0</v>
      </c>
      <c r="GS446">
        <v>0.56477821699999997</v>
      </c>
      <c r="GT446">
        <v>0.43522178299999997</v>
      </c>
      <c r="GU446">
        <v>0</v>
      </c>
      <c r="GV446">
        <v>0</v>
      </c>
      <c r="GW446">
        <v>0</v>
      </c>
      <c r="GY446">
        <v>-0.178335243</v>
      </c>
      <c r="GZ446">
        <v>8.9097610000000004E-3</v>
      </c>
      <c r="HA446">
        <v>0</v>
      </c>
      <c r="HB446">
        <v>0</v>
      </c>
      <c r="HC446">
        <v>0</v>
      </c>
      <c r="HD446">
        <v>1</v>
      </c>
    </row>
    <row r="447" spans="9:212">
      <c r="I447" t="s">
        <v>267</v>
      </c>
      <c r="J447">
        <v>119</v>
      </c>
      <c r="K447">
        <v>305</v>
      </c>
      <c r="L447">
        <v>202505</v>
      </c>
      <c r="M447">
        <v>69</v>
      </c>
      <c r="N447">
        <v>2</v>
      </c>
      <c r="O447">
        <v>0</v>
      </c>
      <c r="P447">
        <v>21792.36565</v>
      </c>
      <c r="Q447">
        <v>94.761687080000002</v>
      </c>
      <c r="R447">
        <v>283.7758283</v>
      </c>
      <c r="S447">
        <v>0</v>
      </c>
      <c r="T447">
        <v>0</v>
      </c>
      <c r="U447">
        <v>0.15555279399999999</v>
      </c>
      <c r="V447">
        <v>120</v>
      </c>
      <c r="W447">
        <v>69</v>
      </c>
      <c r="X447">
        <v>51</v>
      </c>
      <c r="Y447">
        <v>787.78335340000001</v>
      </c>
      <c r="Z447">
        <v>15180</v>
      </c>
      <c r="AA447">
        <v>0.123056653</v>
      </c>
      <c r="AB447">
        <v>219.33583669999999</v>
      </c>
      <c r="AC447">
        <v>0</v>
      </c>
      <c r="AD447">
        <v>2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21792.36565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F447" t="s">
        <v>269</v>
      </c>
      <c r="BG447">
        <v>0</v>
      </c>
      <c r="BH447">
        <v>202505</v>
      </c>
      <c r="BI447">
        <v>305</v>
      </c>
      <c r="BJ447">
        <v>51</v>
      </c>
      <c r="BK447">
        <v>10896.18282</v>
      </c>
      <c r="BL447">
        <v>-219.33583669999999</v>
      </c>
      <c r="BM447">
        <v>0.15555279399999999</v>
      </c>
      <c r="BN447">
        <v>120</v>
      </c>
      <c r="BO447">
        <v>69</v>
      </c>
      <c r="BP447">
        <v>787.78335340000001</v>
      </c>
      <c r="BQ447">
        <v>12</v>
      </c>
      <c r="BR447" s="27">
        <v>0.12</v>
      </c>
      <c r="BS447">
        <v>5</v>
      </c>
      <c r="BU447">
        <v>0</v>
      </c>
      <c r="BV447">
        <v>0</v>
      </c>
      <c r="BY447">
        <v>0</v>
      </c>
      <c r="BZ447" s="9">
        <v>9962.01</v>
      </c>
      <c r="CA447">
        <v>-89.03</v>
      </c>
      <c r="CB447">
        <v>-130.29</v>
      </c>
      <c r="CC447">
        <v>-219.32</v>
      </c>
      <c r="CE447" s="11">
        <v>9962.0099957227703</v>
      </c>
      <c r="CF447" s="11">
        <v>-89.028965212687751</v>
      </c>
      <c r="CG447" s="11">
        <v>-130.28893274803062</v>
      </c>
      <c r="CH447" s="11">
        <v>-219.31789796071837</v>
      </c>
      <c r="CI447" s="11">
        <v>-3303.2150042772291</v>
      </c>
      <c r="CJ447" s="11">
        <v>-7662.6798937586909</v>
      </c>
      <c r="CK447" s="11">
        <v>-10965.89489803592</v>
      </c>
      <c r="CM447" s="11">
        <f ca="1"/>
        <v>2</v>
      </c>
      <c r="CN447">
        <v>2</v>
      </c>
      <c r="CO447">
        <v>0.73</v>
      </c>
      <c r="CP447" s="9">
        <v>21792.37</v>
      </c>
      <c r="CQ447" s="9">
        <v>7237.22</v>
      </c>
      <c r="CR447" s="9">
        <v>10896.18</v>
      </c>
      <c r="CS447" s="9">
        <v>9963.77</v>
      </c>
      <c r="CT447">
        <v>378.54</v>
      </c>
      <c r="CU447">
        <v>157.26</v>
      </c>
      <c r="CV447">
        <v>94.76</v>
      </c>
      <c r="CW447">
        <v>63.83</v>
      </c>
      <c r="CX447">
        <v>283.77999999999997</v>
      </c>
      <c r="CY447">
        <v>93.43</v>
      </c>
      <c r="DA447">
        <v>-0.44931465500000001</v>
      </c>
      <c r="DB447">
        <v>0.58268577899999996</v>
      </c>
      <c r="DC447">
        <v>-0.44931465500000001</v>
      </c>
      <c r="FK447" s="9"/>
      <c r="FO447">
        <v>1</v>
      </c>
      <c r="FR447">
        <v>1</v>
      </c>
      <c r="FS447">
        <v>0</v>
      </c>
      <c r="FT447">
        <v>1</v>
      </c>
      <c r="FU447">
        <v>0</v>
      </c>
      <c r="FV447">
        <v>0</v>
      </c>
      <c r="FW447">
        <v>0.74078675900000002</v>
      </c>
      <c r="FX447">
        <v>0.56477821699999997</v>
      </c>
      <c r="FY447">
        <v>-3.8302450000000002E-2</v>
      </c>
      <c r="FZ447">
        <v>8.1209990000000003E-3</v>
      </c>
      <c r="GA447">
        <v>0</v>
      </c>
      <c r="GB447">
        <v>0</v>
      </c>
      <c r="GC447">
        <v>1</v>
      </c>
      <c r="GD447">
        <v>1</v>
      </c>
      <c r="GK447">
        <v>0</v>
      </c>
      <c r="GL447">
        <v>0</v>
      </c>
      <c r="GM447">
        <v>0</v>
      </c>
      <c r="GN447">
        <v>1</v>
      </c>
      <c r="GO447">
        <v>0</v>
      </c>
      <c r="GP447">
        <v>0.74078675900000002</v>
      </c>
      <c r="GQ447">
        <v>0.25921324099999998</v>
      </c>
      <c r="GR447">
        <v>0</v>
      </c>
      <c r="GS447">
        <v>0.56477821699999997</v>
      </c>
      <c r="GT447">
        <v>0.43522178299999997</v>
      </c>
      <c r="GU447">
        <v>0</v>
      </c>
      <c r="GV447">
        <v>0</v>
      </c>
      <c r="GW447">
        <v>0</v>
      </c>
      <c r="GY447">
        <v>-3.8302450000000002E-2</v>
      </c>
      <c r="GZ447">
        <v>8.1209990000000003E-3</v>
      </c>
      <c r="HA447">
        <v>0</v>
      </c>
      <c r="HB447">
        <v>0</v>
      </c>
      <c r="HC447">
        <v>0</v>
      </c>
      <c r="HD447">
        <v>1</v>
      </c>
    </row>
    <row r="448" spans="9:212">
      <c r="I448" t="s">
        <v>267</v>
      </c>
      <c r="J448">
        <v>119</v>
      </c>
      <c r="K448">
        <v>306</v>
      </c>
      <c r="L448">
        <v>202506</v>
      </c>
      <c r="M448">
        <v>68</v>
      </c>
      <c r="N448">
        <v>2</v>
      </c>
      <c r="O448">
        <v>0</v>
      </c>
      <c r="P448">
        <v>21697.60396</v>
      </c>
      <c r="Q448">
        <v>94.761687080000002</v>
      </c>
      <c r="R448">
        <v>282.54863469999998</v>
      </c>
      <c r="S448">
        <v>0</v>
      </c>
      <c r="T448">
        <v>0</v>
      </c>
      <c r="U448">
        <v>0.15555279399999999</v>
      </c>
      <c r="V448">
        <v>120</v>
      </c>
      <c r="W448">
        <v>68</v>
      </c>
      <c r="X448">
        <v>52</v>
      </c>
      <c r="Y448">
        <v>787.78335340000001</v>
      </c>
      <c r="Z448">
        <v>15180</v>
      </c>
      <c r="AA448">
        <v>0.123056653</v>
      </c>
      <c r="AB448">
        <v>219.33583669999999</v>
      </c>
      <c r="AC448">
        <v>0</v>
      </c>
      <c r="AD448">
        <v>2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21697.60396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F448" t="s">
        <v>269</v>
      </c>
      <c r="BG448">
        <v>0</v>
      </c>
      <c r="BH448">
        <v>202506</v>
      </c>
      <c r="BI448">
        <v>306</v>
      </c>
      <c r="BJ448">
        <v>52</v>
      </c>
      <c r="BK448">
        <v>10848.80198</v>
      </c>
      <c r="BL448">
        <v>-219.33583669999999</v>
      </c>
      <c r="BM448">
        <v>0.15555279399999999</v>
      </c>
      <c r="BN448">
        <v>120</v>
      </c>
      <c r="BO448">
        <v>68</v>
      </c>
      <c r="BP448">
        <v>787.78335340000001</v>
      </c>
      <c r="BQ448">
        <v>12</v>
      </c>
      <c r="BR448" s="27">
        <v>0.12</v>
      </c>
      <c r="BS448">
        <v>6</v>
      </c>
      <c r="BU448">
        <v>0</v>
      </c>
      <c r="BV448">
        <v>0</v>
      </c>
      <c r="BY448">
        <v>0</v>
      </c>
      <c r="BZ448" s="9">
        <v>9871.83</v>
      </c>
      <c r="CA448">
        <v>-90.18</v>
      </c>
      <c r="CB448">
        <v>-129.13</v>
      </c>
      <c r="CC448">
        <v>-219.32</v>
      </c>
      <c r="CE448" s="11">
        <v>9871.8269718196025</v>
      </c>
      <c r="CF448" s="11">
        <v>-90.183023903167935</v>
      </c>
      <c r="CG448" s="11">
        <v>-129.13487405755043</v>
      </c>
      <c r="CH448" s="11">
        <v>-219.31789796071837</v>
      </c>
      <c r="CI448" s="11">
        <v>-3393.398028180397</v>
      </c>
      <c r="CJ448" s="11">
        <v>-7791.8147678162413</v>
      </c>
      <c r="CK448" s="11">
        <v>-11185.212795996638</v>
      </c>
      <c r="CM448" s="11">
        <f ca="1"/>
        <v>2</v>
      </c>
      <c r="CN448">
        <v>2</v>
      </c>
      <c r="CO448">
        <v>0.71</v>
      </c>
      <c r="CP448" s="9">
        <v>21697.599999999999</v>
      </c>
      <c r="CQ448" s="9">
        <v>7036.78</v>
      </c>
      <c r="CR448" s="9">
        <v>10848.8</v>
      </c>
      <c r="CS448" s="9">
        <v>9873.58</v>
      </c>
      <c r="CT448">
        <v>377.31</v>
      </c>
      <c r="CU448">
        <v>154.29</v>
      </c>
      <c r="CV448">
        <v>94.76</v>
      </c>
      <c r="CW448">
        <v>63.44</v>
      </c>
      <c r="CX448">
        <v>282.55</v>
      </c>
      <c r="CY448">
        <v>90.85</v>
      </c>
      <c r="DA448">
        <v>-0.43311049499999998</v>
      </c>
      <c r="DB448">
        <v>0.58235189799999998</v>
      </c>
      <c r="DC448">
        <v>-0.43311049499999998</v>
      </c>
      <c r="FK448" s="9"/>
      <c r="FO448">
        <v>1</v>
      </c>
      <c r="FR448">
        <v>1</v>
      </c>
      <c r="FS448">
        <v>0</v>
      </c>
      <c r="FT448">
        <v>1</v>
      </c>
      <c r="FU448">
        <v>0</v>
      </c>
      <c r="FV448">
        <v>0</v>
      </c>
      <c r="FW448">
        <v>0.74078675900000002</v>
      </c>
      <c r="FX448">
        <v>0.56477821699999997</v>
      </c>
      <c r="FY448">
        <v>-2.209829E-2</v>
      </c>
      <c r="FZ448">
        <v>7.787118E-3</v>
      </c>
      <c r="GA448">
        <v>0</v>
      </c>
      <c r="GB448">
        <v>0</v>
      </c>
      <c r="GC448">
        <v>1</v>
      </c>
      <c r="GD448">
        <v>1</v>
      </c>
      <c r="GK448">
        <v>0</v>
      </c>
      <c r="GL448">
        <v>0</v>
      </c>
      <c r="GM448">
        <v>0</v>
      </c>
      <c r="GN448">
        <v>1</v>
      </c>
      <c r="GO448">
        <v>0</v>
      </c>
      <c r="GP448">
        <v>0.74078675900000002</v>
      </c>
      <c r="GQ448">
        <v>0.25921324099999998</v>
      </c>
      <c r="GR448">
        <v>0</v>
      </c>
      <c r="GS448">
        <v>0.56477821699999997</v>
      </c>
      <c r="GT448">
        <v>0.43522178299999997</v>
      </c>
      <c r="GU448">
        <v>0</v>
      </c>
      <c r="GV448">
        <v>0</v>
      </c>
      <c r="GW448">
        <v>0</v>
      </c>
      <c r="GY448">
        <v>-2.209829E-2</v>
      </c>
      <c r="GZ448">
        <v>7.787118E-3</v>
      </c>
      <c r="HA448">
        <v>0</v>
      </c>
      <c r="HB448">
        <v>0</v>
      </c>
      <c r="HC448">
        <v>0</v>
      </c>
      <c r="HD448">
        <v>1</v>
      </c>
    </row>
    <row r="449" spans="9:212">
      <c r="I449" t="s">
        <v>267</v>
      </c>
      <c r="J449">
        <v>119</v>
      </c>
      <c r="K449">
        <v>307</v>
      </c>
      <c r="L449">
        <v>202507</v>
      </c>
      <c r="M449">
        <v>67</v>
      </c>
      <c r="N449">
        <v>2</v>
      </c>
      <c r="O449">
        <v>0</v>
      </c>
      <c r="P449">
        <v>21602.842270000001</v>
      </c>
      <c r="Q449">
        <v>94.761687080000002</v>
      </c>
      <c r="R449">
        <v>281.32144110000002</v>
      </c>
      <c r="S449">
        <v>0</v>
      </c>
      <c r="T449">
        <v>0</v>
      </c>
      <c r="U449">
        <v>0.15555279399999999</v>
      </c>
      <c r="V449">
        <v>120</v>
      </c>
      <c r="W449">
        <v>67</v>
      </c>
      <c r="X449">
        <v>53</v>
      </c>
      <c r="Y449">
        <v>787.78335340000001</v>
      </c>
      <c r="Z449">
        <v>15180</v>
      </c>
      <c r="AA449">
        <v>0.123056653</v>
      </c>
      <c r="AB449">
        <v>219.33583669999999</v>
      </c>
      <c r="AC449">
        <v>0</v>
      </c>
      <c r="AD449">
        <v>2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21602.842270000001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F449" t="s">
        <v>269</v>
      </c>
      <c r="BG449">
        <v>0</v>
      </c>
      <c r="BH449">
        <v>202507</v>
      </c>
      <c r="BI449">
        <v>307</v>
      </c>
      <c r="BJ449">
        <v>53</v>
      </c>
      <c r="BK449">
        <v>10801.42114</v>
      </c>
      <c r="BL449">
        <v>-219.33583669999999</v>
      </c>
      <c r="BM449">
        <v>0.15555279399999999</v>
      </c>
      <c r="BN449">
        <v>120</v>
      </c>
      <c r="BO449">
        <v>67</v>
      </c>
      <c r="BP449">
        <v>787.78335340000001</v>
      </c>
      <c r="BQ449">
        <v>12</v>
      </c>
      <c r="BR449" s="27">
        <v>0.12</v>
      </c>
      <c r="BS449">
        <v>7</v>
      </c>
      <c r="BU449">
        <v>0</v>
      </c>
      <c r="BV449">
        <v>0</v>
      </c>
      <c r="BY449">
        <v>0</v>
      </c>
      <c r="BZ449" s="9">
        <v>9780.4699999999993</v>
      </c>
      <c r="CA449">
        <v>-91.35</v>
      </c>
      <c r="CB449">
        <v>-127.97</v>
      </c>
      <c r="CC449">
        <v>-219.32</v>
      </c>
      <c r="CE449" s="11">
        <v>9780.4749294714748</v>
      </c>
      <c r="CF449" s="11">
        <v>-91.35204234812683</v>
      </c>
      <c r="CG449" s="11">
        <v>-127.96585561259154</v>
      </c>
      <c r="CH449" s="11">
        <v>-219.31789796071837</v>
      </c>
      <c r="CI449" s="11">
        <v>-3484.7500705285238</v>
      </c>
      <c r="CJ449" s="11">
        <v>-7919.7806234288328</v>
      </c>
      <c r="CK449" s="11">
        <v>-11404.530693957358</v>
      </c>
      <c r="CM449" s="11">
        <f ca="1"/>
        <v>2</v>
      </c>
      <c r="CN449">
        <v>2</v>
      </c>
      <c r="CO449">
        <v>0.7</v>
      </c>
      <c r="CP449" s="9">
        <v>21602.84</v>
      </c>
      <c r="CQ449" s="9">
        <v>6843.14</v>
      </c>
      <c r="CR449" s="9">
        <v>10801.42</v>
      </c>
      <c r="CS449" s="9">
        <v>9782.3799999999992</v>
      </c>
      <c r="CT449">
        <v>376.08</v>
      </c>
      <c r="CU449">
        <v>151.36000000000001</v>
      </c>
      <c r="CV449">
        <v>94.76</v>
      </c>
      <c r="CW449">
        <v>63.04</v>
      </c>
      <c r="CX449">
        <v>281.32</v>
      </c>
      <c r="CY449">
        <v>88.32</v>
      </c>
      <c r="DA449">
        <v>-0.40485294900000002</v>
      </c>
      <c r="DB449">
        <v>0.582949465</v>
      </c>
      <c r="DC449">
        <v>-0.40485294900000002</v>
      </c>
      <c r="FK449" s="9"/>
      <c r="FO449">
        <v>1</v>
      </c>
      <c r="FR449">
        <v>1</v>
      </c>
      <c r="FS449">
        <v>0</v>
      </c>
      <c r="FT449">
        <v>1</v>
      </c>
      <c r="FU449">
        <v>0</v>
      </c>
      <c r="FV449">
        <v>0</v>
      </c>
      <c r="FW449">
        <v>0.74078675900000002</v>
      </c>
      <c r="FX449">
        <v>0.56477821699999997</v>
      </c>
      <c r="FY449">
        <v>6.1592549999999998E-3</v>
      </c>
      <c r="FZ449">
        <v>8.3846849999999994E-3</v>
      </c>
      <c r="GA449">
        <v>0</v>
      </c>
      <c r="GB449">
        <v>0</v>
      </c>
      <c r="GC449">
        <v>1</v>
      </c>
      <c r="GD449">
        <v>1</v>
      </c>
      <c r="GK449">
        <v>0</v>
      </c>
      <c r="GL449">
        <v>0</v>
      </c>
      <c r="GM449">
        <v>0</v>
      </c>
      <c r="GN449">
        <v>1</v>
      </c>
      <c r="GO449">
        <v>0</v>
      </c>
      <c r="GP449">
        <v>0.74078675900000002</v>
      </c>
      <c r="GQ449">
        <v>0.25921324099999998</v>
      </c>
      <c r="GR449">
        <v>0</v>
      </c>
      <c r="GS449">
        <v>0.56477821699999997</v>
      </c>
      <c r="GT449">
        <v>0.43522178299999997</v>
      </c>
      <c r="GU449">
        <v>0</v>
      </c>
      <c r="GV449">
        <v>0</v>
      </c>
      <c r="GW449">
        <v>0</v>
      </c>
      <c r="GY449">
        <v>6.1592549999999998E-3</v>
      </c>
      <c r="GZ449">
        <v>8.3846849999999994E-3</v>
      </c>
      <c r="HA449">
        <v>0</v>
      </c>
      <c r="HB449">
        <v>0</v>
      </c>
      <c r="HC449">
        <v>0</v>
      </c>
      <c r="HD449">
        <v>1</v>
      </c>
    </row>
    <row r="450" spans="9:212">
      <c r="I450" t="s">
        <v>267</v>
      </c>
      <c r="J450">
        <v>119</v>
      </c>
      <c r="K450">
        <v>308</v>
      </c>
      <c r="L450">
        <v>202508</v>
      </c>
      <c r="M450">
        <v>66</v>
      </c>
      <c r="N450">
        <v>2</v>
      </c>
      <c r="O450">
        <v>0</v>
      </c>
      <c r="P450">
        <v>21508.080580000002</v>
      </c>
      <c r="Q450">
        <v>94.761687080000002</v>
      </c>
      <c r="R450">
        <v>280.09424760000002</v>
      </c>
      <c r="S450">
        <v>0</v>
      </c>
      <c r="T450">
        <v>0</v>
      </c>
      <c r="U450">
        <v>0.15555279399999999</v>
      </c>
      <c r="V450">
        <v>120</v>
      </c>
      <c r="W450">
        <v>66</v>
      </c>
      <c r="X450">
        <v>54</v>
      </c>
      <c r="Y450">
        <v>787.78335340000001</v>
      </c>
      <c r="Z450">
        <v>15180</v>
      </c>
      <c r="AA450">
        <v>0.123056653</v>
      </c>
      <c r="AB450">
        <v>219.33583669999999</v>
      </c>
      <c r="AC450">
        <v>0</v>
      </c>
      <c r="AD450">
        <v>2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21508.080580000002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F450" t="s">
        <v>269</v>
      </c>
      <c r="BG450">
        <v>0</v>
      </c>
      <c r="BH450">
        <v>202508</v>
      </c>
      <c r="BI450">
        <v>308</v>
      </c>
      <c r="BJ450">
        <v>54</v>
      </c>
      <c r="BK450">
        <v>10754.040290000001</v>
      </c>
      <c r="BL450">
        <v>-219.33583669999999</v>
      </c>
      <c r="BM450">
        <v>0.15555279399999999</v>
      </c>
      <c r="BN450">
        <v>120</v>
      </c>
      <c r="BO450">
        <v>66</v>
      </c>
      <c r="BP450">
        <v>787.78335340000001</v>
      </c>
      <c r="BQ450">
        <v>12</v>
      </c>
      <c r="BR450" s="27">
        <v>0.12</v>
      </c>
      <c r="BS450">
        <v>8</v>
      </c>
      <c r="BU450">
        <v>0</v>
      </c>
      <c r="BV450">
        <v>0</v>
      </c>
      <c r="BY450">
        <v>0</v>
      </c>
      <c r="BZ450" s="9">
        <v>9687.94</v>
      </c>
      <c r="CA450">
        <v>-92.54</v>
      </c>
      <c r="CB450">
        <v>-126.78</v>
      </c>
      <c r="CC450">
        <v>-219.32</v>
      </c>
      <c r="CE450" s="11">
        <v>9687.9387150046095</v>
      </c>
      <c r="CF450" s="11">
        <v>-92.536214466864962</v>
      </c>
      <c r="CG450" s="11">
        <v>-126.78168349385341</v>
      </c>
      <c r="CH450" s="11">
        <v>-219.31789796071837</v>
      </c>
      <c r="CI450" s="11">
        <v>-3577.2862849953885</v>
      </c>
      <c r="CJ450" s="11">
        <v>-8046.5623069226858</v>
      </c>
      <c r="CK450" s="11">
        <v>-11623.848591918077</v>
      </c>
      <c r="CM450" s="11">
        <f ca="1"/>
        <v>2</v>
      </c>
      <c r="CN450">
        <v>2</v>
      </c>
      <c r="CO450">
        <v>0.69</v>
      </c>
      <c r="CP450" s="9">
        <v>21508.080000000002</v>
      </c>
      <c r="CQ450" s="9">
        <v>6651.21</v>
      </c>
      <c r="CR450" s="9">
        <v>10754.04</v>
      </c>
      <c r="CS450" s="9">
        <v>9689.92</v>
      </c>
      <c r="CT450">
        <v>374.86</v>
      </c>
      <c r="CU450">
        <v>148.5</v>
      </c>
      <c r="CV450">
        <v>94.76</v>
      </c>
      <c r="CW450">
        <v>62.65</v>
      </c>
      <c r="CX450">
        <v>280.08999999999997</v>
      </c>
      <c r="CY450">
        <v>85.85</v>
      </c>
      <c r="DA450">
        <v>-0.41292921300000002</v>
      </c>
      <c r="DB450">
        <v>0.584363992</v>
      </c>
      <c r="DC450">
        <v>-0.41292921300000002</v>
      </c>
      <c r="FK450" s="9"/>
      <c r="FO450">
        <v>1</v>
      </c>
      <c r="FR450">
        <v>1</v>
      </c>
      <c r="FS450">
        <v>0</v>
      </c>
      <c r="FT450">
        <v>1</v>
      </c>
      <c r="FU450">
        <v>0</v>
      </c>
      <c r="FV450">
        <v>0</v>
      </c>
      <c r="FW450">
        <v>0.74078675900000002</v>
      </c>
      <c r="FX450">
        <v>0.56477821699999997</v>
      </c>
      <c r="FY450">
        <v>-1.917008E-3</v>
      </c>
      <c r="FZ450">
        <v>9.7992119999999999E-3</v>
      </c>
      <c r="GA450">
        <v>0</v>
      </c>
      <c r="GB450">
        <v>0</v>
      </c>
      <c r="GC450">
        <v>1</v>
      </c>
      <c r="GD450">
        <v>1</v>
      </c>
      <c r="GK450">
        <v>0</v>
      </c>
      <c r="GL450">
        <v>0</v>
      </c>
      <c r="GM450">
        <v>0</v>
      </c>
      <c r="GN450">
        <v>1</v>
      </c>
      <c r="GO450">
        <v>0</v>
      </c>
      <c r="GP450">
        <v>0.74078675900000002</v>
      </c>
      <c r="GQ450">
        <v>0.25921324099999998</v>
      </c>
      <c r="GR450">
        <v>0</v>
      </c>
      <c r="GS450">
        <v>0.56477821699999997</v>
      </c>
      <c r="GT450">
        <v>0.43522178299999997</v>
      </c>
      <c r="GU450">
        <v>0</v>
      </c>
      <c r="GV450">
        <v>0</v>
      </c>
      <c r="GW450">
        <v>0</v>
      </c>
      <c r="GY450">
        <v>-1.917008E-3</v>
      </c>
      <c r="GZ450">
        <v>9.7992119999999999E-3</v>
      </c>
      <c r="HA450">
        <v>0</v>
      </c>
      <c r="HB450">
        <v>0</v>
      </c>
      <c r="HC450">
        <v>0</v>
      </c>
      <c r="HD450">
        <v>1</v>
      </c>
    </row>
    <row r="451" spans="9:212">
      <c r="I451" t="s">
        <v>267</v>
      </c>
      <c r="J451">
        <v>119</v>
      </c>
      <c r="K451">
        <v>309</v>
      </c>
      <c r="L451">
        <v>202509</v>
      </c>
      <c r="M451">
        <v>65</v>
      </c>
      <c r="N451">
        <v>2</v>
      </c>
      <c r="O451">
        <v>0</v>
      </c>
      <c r="P451">
        <v>21413.318899999998</v>
      </c>
      <c r="Q451">
        <v>94.761687080000002</v>
      </c>
      <c r="R451">
        <v>278.867054</v>
      </c>
      <c r="S451">
        <v>0</v>
      </c>
      <c r="T451">
        <v>0</v>
      </c>
      <c r="U451">
        <v>0.15555279399999999</v>
      </c>
      <c r="V451">
        <v>120</v>
      </c>
      <c r="W451">
        <v>65</v>
      </c>
      <c r="X451">
        <v>55</v>
      </c>
      <c r="Y451">
        <v>787.78335340000001</v>
      </c>
      <c r="Z451">
        <v>15180</v>
      </c>
      <c r="AA451">
        <v>0.123056653</v>
      </c>
      <c r="AB451">
        <v>219.33583669999999</v>
      </c>
      <c r="AC451">
        <v>0</v>
      </c>
      <c r="AD451">
        <v>2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21413.318899999998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F451" t="s">
        <v>269</v>
      </c>
      <c r="BG451">
        <v>0</v>
      </c>
      <c r="BH451">
        <v>202509</v>
      </c>
      <c r="BI451">
        <v>309</v>
      </c>
      <c r="BJ451">
        <v>55</v>
      </c>
      <c r="BK451">
        <v>10706.659449999999</v>
      </c>
      <c r="BL451">
        <v>-219.33583669999999</v>
      </c>
      <c r="BM451">
        <v>0.15555279399999999</v>
      </c>
      <c r="BN451">
        <v>120</v>
      </c>
      <c r="BO451">
        <v>65</v>
      </c>
      <c r="BP451">
        <v>787.78335340000001</v>
      </c>
      <c r="BQ451">
        <v>12</v>
      </c>
      <c r="BR451" s="27">
        <v>0.12</v>
      </c>
      <c r="BS451">
        <v>9</v>
      </c>
      <c r="BU451">
        <v>0</v>
      </c>
      <c r="BV451">
        <v>0</v>
      </c>
      <c r="BY451">
        <v>0</v>
      </c>
      <c r="BZ451" s="9">
        <v>9594.2000000000007</v>
      </c>
      <c r="CA451">
        <v>-93.74</v>
      </c>
      <c r="CB451">
        <v>-125.58</v>
      </c>
      <c r="CC451">
        <v>-219.32</v>
      </c>
      <c r="CE451" s="11">
        <v>9594.2029783122034</v>
      </c>
      <c r="CF451" s="11">
        <v>-93.735736692406974</v>
      </c>
      <c r="CG451" s="11">
        <v>-125.5821612683114</v>
      </c>
      <c r="CH451" s="11">
        <v>-219.31789796071837</v>
      </c>
      <c r="CI451" s="11">
        <v>-3671.0220216877956</v>
      </c>
      <c r="CJ451" s="11">
        <v>-8172.144468190997</v>
      </c>
      <c r="CK451" s="11">
        <v>-11843.166489878795</v>
      </c>
      <c r="CM451" s="11">
        <f ca="1"/>
        <v>2</v>
      </c>
      <c r="CN451">
        <v>2</v>
      </c>
      <c r="CO451">
        <v>0.67</v>
      </c>
      <c r="CP451" s="9">
        <v>21413.32</v>
      </c>
      <c r="CQ451" s="9">
        <v>6462.48</v>
      </c>
      <c r="CR451" s="9">
        <v>10706.66</v>
      </c>
      <c r="CS451" s="9">
        <v>9596.2999999999993</v>
      </c>
      <c r="CT451">
        <v>373.63</v>
      </c>
      <c r="CU451">
        <v>145.58000000000001</v>
      </c>
      <c r="CV451">
        <v>94.76</v>
      </c>
      <c r="CW451">
        <v>62.22</v>
      </c>
      <c r="CX451">
        <v>278.87</v>
      </c>
      <c r="CY451">
        <v>83.37</v>
      </c>
      <c r="DA451">
        <v>-0.29595063300000002</v>
      </c>
      <c r="DB451">
        <v>0.58348514100000004</v>
      </c>
      <c r="DC451">
        <v>-0.29595063300000002</v>
      </c>
      <c r="FK451" s="9"/>
      <c r="FO451">
        <v>1</v>
      </c>
      <c r="FR451">
        <v>1</v>
      </c>
      <c r="FS451">
        <v>0</v>
      </c>
      <c r="FT451">
        <v>1</v>
      </c>
      <c r="FU451">
        <v>0</v>
      </c>
      <c r="FV451">
        <v>0</v>
      </c>
      <c r="FW451">
        <v>0.74078675900000002</v>
      </c>
      <c r="FX451">
        <v>0.56477821699999997</v>
      </c>
      <c r="FY451">
        <v>0.115061571</v>
      </c>
      <c r="FZ451">
        <v>8.9203600000000004E-3</v>
      </c>
      <c r="GA451">
        <v>0</v>
      </c>
      <c r="GB451">
        <v>0</v>
      </c>
      <c r="GC451">
        <v>1</v>
      </c>
      <c r="GD451">
        <v>1</v>
      </c>
      <c r="GK451">
        <v>0</v>
      </c>
      <c r="GL451">
        <v>0</v>
      </c>
      <c r="GM451">
        <v>0</v>
      </c>
      <c r="GN451">
        <v>1</v>
      </c>
      <c r="GO451">
        <v>0</v>
      </c>
      <c r="GP451">
        <v>0.74078675900000002</v>
      </c>
      <c r="GQ451">
        <v>0.25921324099999998</v>
      </c>
      <c r="GR451">
        <v>0</v>
      </c>
      <c r="GS451">
        <v>0.56477821699999997</v>
      </c>
      <c r="GT451">
        <v>0.43522178299999997</v>
      </c>
      <c r="GU451">
        <v>0</v>
      </c>
      <c r="GV451">
        <v>0</v>
      </c>
      <c r="GW451">
        <v>0</v>
      </c>
      <c r="GY451">
        <v>0.115061571</v>
      </c>
      <c r="GZ451">
        <v>8.9203600000000004E-3</v>
      </c>
      <c r="HA451">
        <v>0</v>
      </c>
      <c r="HB451">
        <v>0</v>
      </c>
      <c r="HC451">
        <v>0</v>
      </c>
      <c r="HD451">
        <v>1</v>
      </c>
    </row>
    <row r="452" spans="9:212">
      <c r="I452" t="s">
        <v>267</v>
      </c>
      <c r="J452">
        <v>119</v>
      </c>
      <c r="K452">
        <v>310</v>
      </c>
      <c r="L452">
        <v>202510</v>
      </c>
      <c r="M452">
        <v>64</v>
      </c>
      <c r="N452">
        <v>2</v>
      </c>
      <c r="O452">
        <v>0</v>
      </c>
      <c r="P452">
        <v>21318.557209999999</v>
      </c>
      <c r="Q452">
        <v>94.761687080000002</v>
      </c>
      <c r="R452">
        <v>277.63986039999998</v>
      </c>
      <c r="S452">
        <v>0</v>
      </c>
      <c r="T452">
        <v>0</v>
      </c>
      <c r="U452">
        <v>0.15555279399999999</v>
      </c>
      <c r="V452">
        <v>120</v>
      </c>
      <c r="W452">
        <v>64</v>
      </c>
      <c r="X452">
        <v>56</v>
      </c>
      <c r="Y452">
        <v>787.78335340000001</v>
      </c>
      <c r="Z452">
        <v>15180</v>
      </c>
      <c r="AA452">
        <v>0.123056653</v>
      </c>
      <c r="AB452">
        <v>219.33583669999999</v>
      </c>
      <c r="AC452">
        <v>0</v>
      </c>
      <c r="AD452">
        <v>2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21318.557209999999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F452" t="s">
        <v>269</v>
      </c>
      <c r="BG452">
        <v>0</v>
      </c>
      <c r="BH452">
        <v>202510</v>
      </c>
      <c r="BI452">
        <v>310</v>
      </c>
      <c r="BJ452">
        <v>56</v>
      </c>
      <c r="BK452">
        <v>10659.278609999999</v>
      </c>
      <c r="BL452">
        <v>-219.33583669999999</v>
      </c>
      <c r="BM452">
        <v>0.15555279399999999</v>
      </c>
      <c r="BN452">
        <v>120</v>
      </c>
      <c r="BO452">
        <v>64</v>
      </c>
      <c r="BP452">
        <v>787.78335340000001</v>
      </c>
      <c r="BQ452">
        <v>12</v>
      </c>
      <c r="BR452" s="27">
        <v>0.12</v>
      </c>
      <c r="BS452">
        <v>10</v>
      </c>
      <c r="BU452">
        <v>0</v>
      </c>
      <c r="BV452">
        <v>0</v>
      </c>
      <c r="BY452">
        <v>0</v>
      </c>
      <c r="BZ452" s="9">
        <v>9499.25</v>
      </c>
      <c r="CA452">
        <v>-94.95</v>
      </c>
      <c r="CB452">
        <v>-124.37</v>
      </c>
      <c r="CC452">
        <v>-219.32</v>
      </c>
      <c r="CE452" s="11">
        <v>9499.2521703081165</v>
      </c>
      <c r="CF452" s="11">
        <v>-94.950808004086312</v>
      </c>
      <c r="CG452" s="11">
        <v>-124.36708995663206</v>
      </c>
      <c r="CH452" s="11">
        <v>-219.31789796071837</v>
      </c>
      <c r="CI452" s="11">
        <v>-3765.972829691882</v>
      </c>
      <c r="CJ452" s="11">
        <v>-8296.5115581476293</v>
      </c>
      <c r="CK452" s="11">
        <v>-12062.484387839513</v>
      </c>
      <c r="CM452" s="11">
        <f ca="1"/>
        <v>2</v>
      </c>
      <c r="CN452">
        <v>2</v>
      </c>
      <c r="CO452">
        <v>0.66</v>
      </c>
      <c r="CP452" s="9">
        <v>21318.560000000001</v>
      </c>
      <c r="CQ452" s="9">
        <v>6276.99</v>
      </c>
      <c r="CR452" s="9">
        <v>10659.28</v>
      </c>
      <c r="CS452" s="9">
        <v>9501.51</v>
      </c>
      <c r="CT452">
        <v>372.4</v>
      </c>
      <c r="CU452">
        <v>142.69999999999999</v>
      </c>
      <c r="CV452">
        <v>94.76</v>
      </c>
      <c r="CW452">
        <v>61.77</v>
      </c>
      <c r="CX452">
        <v>277.64</v>
      </c>
      <c r="CY452">
        <v>80.92</v>
      </c>
      <c r="DA452">
        <v>-0.23233192899999999</v>
      </c>
      <c r="DB452">
        <v>0.58360214399999999</v>
      </c>
      <c r="DC452">
        <v>-0.23233192899999999</v>
      </c>
      <c r="FK452" s="9"/>
      <c r="FO452">
        <v>1</v>
      </c>
      <c r="FR452">
        <v>1</v>
      </c>
      <c r="FS452">
        <v>0</v>
      </c>
      <c r="FT452">
        <v>1</v>
      </c>
      <c r="FU452">
        <v>0</v>
      </c>
      <c r="FV452">
        <v>0</v>
      </c>
      <c r="FW452">
        <v>0.74078675900000002</v>
      </c>
      <c r="FX452">
        <v>0.56477821699999997</v>
      </c>
      <c r="FY452">
        <v>0.178680275</v>
      </c>
      <c r="FZ452">
        <v>9.0373629999999996E-3</v>
      </c>
      <c r="GA452">
        <v>0</v>
      </c>
      <c r="GB452">
        <v>0</v>
      </c>
      <c r="GC452">
        <v>1</v>
      </c>
      <c r="GD452">
        <v>1</v>
      </c>
      <c r="GK452">
        <v>0</v>
      </c>
      <c r="GL452">
        <v>0</v>
      </c>
      <c r="GM452">
        <v>0</v>
      </c>
      <c r="GN452">
        <v>1</v>
      </c>
      <c r="GO452">
        <v>0</v>
      </c>
      <c r="GP452">
        <v>0.74078675900000002</v>
      </c>
      <c r="GQ452">
        <v>0.25921324099999998</v>
      </c>
      <c r="GR452">
        <v>0</v>
      </c>
      <c r="GS452">
        <v>0.56477821699999997</v>
      </c>
      <c r="GT452">
        <v>0.43522178299999997</v>
      </c>
      <c r="GU452">
        <v>0</v>
      </c>
      <c r="GV452">
        <v>0</v>
      </c>
      <c r="GW452">
        <v>0</v>
      </c>
      <c r="GY452">
        <v>0.178680275</v>
      </c>
      <c r="GZ452">
        <v>9.0373629999999996E-3</v>
      </c>
      <c r="HA452">
        <v>0</v>
      </c>
      <c r="HB452">
        <v>0</v>
      </c>
      <c r="HC452">
        <v>0</v>
      </c>
      <c r="HD452">
        <v>1</v>
      </c>
    </row>
    <row r="453" spans="9:212">
      <c r="I453" t="s">
        <v>267</v>
      </c>
      <c r="J453">
        <v>119</v>
      </c>
      <c r="K453">
        <v>311</v>
      </c>
      <c r="L453">
        <v>202511</v>
      </c>
      <c r="M453">
        <v>63</v>
      </c>
      <c r="N453">
        <v>2</v>
      </c>
      <c r="O453">
        <v>0</v>
      </c>
      <c r="P453">
        <v>21223.79552</v>
      </c>
      <c r="Q453">
        <v>94.761687080000002</v>
      </c>
      <c r="R453">
        <v>276.41266689999998</v>
      </c>
      <c r="S453">
        <v>0</v>
      </c>
      <c r="T453">
        <v>0</v>
      </c>
      <c r="U453">
        <v>0.15555279399999999</v>
      </c>
      <c r="V453">
        <v>120</v>
      </c>
      <c r="W453">
        <v>63</v>
      </c>
      <c r="X453">
        <v>57</v>
      </c>
      <c r="Y453">
        <v>787.78335340000001</v>
      </c>
      <c r="Z453">
        <v>15180</v>
      </c>
      <c r="AA453">
        <v>0.123056653</v>
      </c>
      <c r="AB453">
        <v>219.33583669999999</v>
      </c>
      <c r="AC453">
        <v>0</v>
      </c>
      <c r="AD453">
        <v>2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21223.79552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F453" t="s">
        <v>269</v>
      </c>
      <c r="BG453">
        <v>0</v>
      </c>
      <c r="BH453">
        <v>202511</v>
      </c>
      <c r="BI453">
        <v>311</v>
      </c>
      <c r="BJ453">
        <v>57</v>
      </c>
      <c r="BK453">
        <v>10611.89776</v>
      </c>
      <c r="BL453">
        <v>-219.33583669999999</v>
      </c>
      <c r="BM453">
        <v>0.15555279399999999</v>
      </c>
      <c r="BN453">
        <v>120</v>
      </c>
      <c r="BO453">
        <v>63</v>
      </c>
      <c r="BP453">
        <v>787.78335340000001</v>
      </c>
      <c r="BQ453">
        <v>12</v>
      </c>
      <c r="BR453" s="27">
        <v>0.12</v>
      </c>
      <c r="BS453">
        <v>11</v>
      </c>
      <c r="BU453">
        <v>0</v>
      </c>
      <c r="BV453">
        <v>0</v>
      </c>
      <c r="BY453">
        <v>0</v>
      </c>
      <c r="BZ453" s="9">
        <v>9403.07</v>
      </c>
      <c r="CA453">
        <v>-96.18</v>
      </c>
      <c r="CB453">
        <v>-123.14</v>
      </c>
      <c r="CC453">
        <v>-219.32</v>
      </c>
      <c r="CE453" s="11">
        <v>9403.070540347564</v>
      </c>
      <c r="CF453" s="11">
        <v>-96.181629960552414</v>
      </c>
      <c r="CG453" s="11">
        <v>-123.13626800016596</v>
      </c>
      <c r="CH453" s="11">
        <v>-219.31789796071837</v>
      </c>
      <c r="CI453" s="11">
        <v>-3862.1544596524345</v>
      </c>
      <c r="CJ453" s="11">
        <v>-8419.6478261477951</v>
      </c>
      <c r="CK453" s="11">
        <v>-12281.802285800231</v>
      </c>
      <c r="CM453" s="11">
        <f ca="1"/>
        <v>2</v>
      </c>
      <c r="CN453">
        <v>2</v>
      </c>
      <c r="CO453">
        <v>0.65</v>
      </c>
      <c r="CP453" s="9">
        <v>21223.8</v>
      </c>
      <c r="CQ453" s="9">
        <v>6095.51</v>
      </c>
      <c r="CR453" s="9">
        <v>10611.9</v>
      </c>
      <c r="CS453" s="9">
        <v>9405.44</v>
      </c>
      <c r="CT453">
        <v>371.17</v>
      </c>
      <c r="CU453">
        <v>140.07</v>
      </c>
      <c r="CV453">
        <v>94.76</v>
      </c>
      <c r="CW453">
        <v>61.42</v>
      </c>
      <c r="CX453">
        <v>276.41000000000003</v>
      </c>
      <c r="CY453">
        <v>78.650000000000006</v>
      </c>
      <c r="DA453">
        <v>-0.41908910799999999</v>
      </c>
      <c r="DB453">
        <v>0.582303617</v>
      </c>
      <c r="DC453">
        <v>-0.41908910799999999</v>
      </c>
      <c r="FK453" s="9"/>
      <c r="FO453">
        <v>1</v>
      </c>
      <c r="FR453">
        <v>1</v>
      </c>
      <c r="FS453">
        <v>0</v>
      </c>
      <c r="FT453">
        <v>1</v>
      </c>
      <c r="FU453">
        <v>0</v>
      </c>
      <c r="FV453">
        <v>0</v>
      </c>
      <c r="FW453">
        <v>0.74078675900000002</v>
      </c>
      <c r="FX453">
        <v>0.56477821699999997</v>
      </c>
      <c r="FY453">
        <v>-8.0769039999999993E-3</v>
      </c>
      <c r="FZ453">
        <v>7.7388370000000001E-3</v>
      </c>
      <c r="GA453">
        <v>0</v>
      </c>
      <c r="GB453">
        <v>0</v>
      </c>
      <c r="GC453">
        <v>1</v>
      </c>
      <c r="GD453">
        <v>1</v>
      </c>
      <c r="GK453">
        <v>0</v>
      </c>
      <c r="GL453">
        <v>0</v>
      </c>
      <c r="GM453">
        <v>0</v>
      </c>
      <c r="GN453">
        <v>1</v>
      </c>
      <c r="GO453">
        <v>0</v>
      </c>
      <c r="GP453">
        <v>0.74078675900000002</v>
      </c>
      <c r="GQ453">
        <v>0.25921324099999998</v>
      </c>
      <c r="GR453">
        <v>0</v>
      </c>
      <c r="GS453">
        <v>0.56477821699999997</v>
      </c>
      <c r="GT453">
        <v>0.43522178299999997</v>
      </c>
      <c r="GU453">
        <v>0</v>
      </c>
      <c r="GV453">
        <v>0</v>
      </c>
      <c r="GW453">
        <v>0</v>
      </c>
      <c r="GY453">
        <v>-8.0769039999999993E-3</v>
      </c>
      <c r="GZ453">
        <v>7.7388370000000001E-3</v>
      </c>
      <c r="HA453">
        <v>0</v>
      </c>
      <c r="HB453">
        <v>0</v>
      </c>
      <c r="HC453">
        <v>0</v>
      </c>
      <c r="HD453">
        <v>1</v>
      </c>
    </row>
    <row r="454" spans="9:212">
      <c r="I454" t="s">
        <v>267</v>
      </c>
      <c r="J454">
        <v>119</v>
      </c>
      <c r="K454">
        <v>312</v>
      </c>
      <c r="L454">
        <v>202512</v>
      </c>
      <c r="M454">
        <v>62</v>
      </c>
      <c r="N454">
        <v>2</v>
      </c>
      <c r="O454">
        <v>0</v>
      </c>
      <c r="P454">
        <v>21129.03384</v>
      </c>
      <c r="Q454">
        <v>94.761687080000002</v>
      </c>
      <c r="R454">
        <v>275.18547330000001</v>
      </c>
      <c r="S454">
        <v>0</v>
      </c>
      <c r="T454">
        <v>0</v>
      </c>
      <c r="U454">
        <v>0.15555279399999999</v>
      </c>
      <c r="V454">
        <v>120</v>
      </c>
      <c r="W454">
        <v>62</v>
      </c>
      <c r="X454">
        <v>58</v>
      </c>
      <c r="Y454">
        <v>787.78335340000001</v>
      </c>
      <c r="Z454">
        <v>15180</v>
      </c>
      <c r="AA454">
        <v>0.123056653</v>
      </c>
      <c r="AB454">
        <v>219.33583669999999</v>
      </c>
      <c r="AC454">
        <v>0</v>
      </c>
      <c r="AD454">
        <v>2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21129.03384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F454" t="s">
        <v>269</v>
      </c>
      <c r="BG454">
        <v>0</v>
      </c>
      <c r="BH454">
        <v>202512</v>
      </c>
      <c r="BI454">
        <v>312</v>
      </c>
      <c r="BJ454">
        <v>58</v>
      </c>
      <c r="BK454">
        <v>10564.51692</v>
      </c>
      <c r="BL454">
        <v>-219.33583669999999</v>
      </c>
      <c r="BM454">
        <v>0.15555279399999999</v>
      </c>
      <c r="BN454">
        <v>120</v>
      </c>
      <c r="BO454">
        <v>62</v>
      </c>
      <c r="BP454">
        <v>787.78335340000001</v>
      </c>
      <c r="BQ454">
        <v>12</v>
      </c>
      <c r="BR454" s="27">
        <v>0.12</v>
      </c>
      <c r="BS454">
        <v>12</v>
      </c>
      <c r="BU454">
        <v>0</v>
      </c>
      <c r="BV454">
        <v>0</v>
      </c>
      <c r="BY454">
        <v>0</v>
      </c>
      <c r="BZ454" s="9">
        <v>9305.64</v>
      </c>
      <c r="CA454">
        <v>-97.43</v>
      </c>
      <c r="CB454">
        <v>-121.89</v>
      </c>
      <c r="CC454">
        <v>-219.32</v>
      </c>
      <c r="CE454" s="11">
        <v>9305.6421336143576</v>
      </c>
      <c r="CF454" s="11">
        <v>-97.428406733205591</v>
      </c>
      <c r="CG454" s="11">
        <v>-121.88949122751278</v>
      </c>
      <c r="CH454" s="11">
        <v>-219.31789796071837</v>
      </c>
      <c r="CI454" s="11">
        <v>-3959.58286638564</v>
      </c>
      <c r="CJ454" s="11">
        <v>-8541.5373173753087</v>
      </c>
      <c r="CK454" s="11">
        <v>-12501.120183760951</v>
      </c>
      <c r="CM454" s="11">
        <f ca="1"/>
        <v>2</v>
      </c>
      <c r="CN454">
        <v>2</v>
      </c>
      <c r="CO454">
        <v>0.64</v>
      </c>
      <c r="CP454" s="9">
        <v>21129.03</v>
      </c>
      <c r="CQ454" s="9">
        <v>5915.25</v>
      </c>
      <c r="CR454" s="9">
        <v>10564.52</v>
      </c>
      <c r="CS454" s="9">
        <v>9308.08</v>
      </c>
      <c r="CT454">
        <v>369.95</v>
      </c>
      <c r="CU454">
        <v>137.25</v>
      </c>
      <c r="CV454">
        <v>94.76</v>
      </c>
      <c r="CW454">
        <v>60.97</v>
      </c>
      <c r="CX454">
        <v>275.19</v>
      </c>
      <c r="CY454">
        <v>76.290000000000006</v>
      </c>
      <c r="DA454">
        <v>-0.23583330699999999</v>
      </c>
      <c r="DB454">
        <v>0.58196759099999995</v>
      </c>
      <c r="DC454">
        <v>-0.23583330699999999</v>
      </c>
      <c r="FK454" s="9"/>
      <c r="FO454">
        <v>1</v>
      </c>
      <c r="FR454">
        <v>1</v>
      </c>
      <c r="FS454">
        <v>0</v>
      </c>
      <c r="FT454">
        <v>1</v>
      </c>
      <c r="FU454">
        <v>0</v>
      </c>
      <c r="FV454">
        <v>0</v>
      </c>
      <c r="FW454">
        <v>0.74078675900000002</v>
      </c>
      <c r="FX454">
        <v>0.56477821699999997</v>
      </c>
      <c r="FY454">
        <v>0.175178897</v>
      </c>
      <c r="FZ454">
        <v>7.4028100000000001E-3</v>
      </c>
      <c r="GA454">
        <v>0</v>
      </c>
      <c r="GB454">
        <v>0</v>
      </c>
      <c r="GC454">
        <v>1</v>
      </c>
      <c r="GD454">
        <v>1</v>
      </c>
      <c r="GK454">
        <v>0</v>
      </c>
      <c r="GL454">
        <v>0</v>
      </c>
      <c r="GM454">
        <v>0</v>
      </c>
      <c r="GN454">
        <v>1</v>
      </c>
      <c r="GO454">
        <v>0</v>
      </c>
      <c r="GP454">
        <v>0.74078675900000002</v>
      </c>
      <c r="GQ454">
        <v>0.25921324099999998</v>
      </c>
      <c r="GR454">
        <v>0</v>
      </c>
      <c r="GS454">
        <v>0.56477821699999997</v>
      </c>
      <c r="GT454">
        <v>0.43522178299999997</v>
      </c>
      <c r="GU454">
        <v>0</v>
      </c>
      <c r="GV454">
        <v>0</v>
      </c>
      <c r="GW454">
        <v>0</v>
      </c>
      <c r="GY454">
        <v>0.175178897</v>
      </c>
      <c r="GZ454">
        <v>7.4028100000000001E-3</v>
      </c>
      <c r="HA454">
        <v>0</v>
      </c>
      <c r="HB454">
        <v>0</v>
      </c>
      <c r="HC454">
        <v>0</v>
      </c>
      <c r="HD454">
        <v>1</v>
      </c>
    </row>
    <row r="455" spans="9:212">
      <c r="I455" t="s">
        <v>267</v>
      </c>
      <c r="J455">
        <v>119</v>
      </c>
      <c r="K455">
        <v>313</v>
      </c>
      <c r="L455">
        <v>202601</v>
      </c>
      <c r="M455">
        <v>61</v>
      </c>
      <c r="N455">
        <v>2</v>
      </c>
      <c r="O455">
        <v>0</v>
      </c>
      <c r="P455">
        <v>21034.272150000001</v>
      </c>
      <c r="Q455">
        <v>94.761687080000002</v>
      </c>
      <c r="R455">
        <v>273.95827980000001</v>
      </c>
      <c r="S455">
        <v>0</v>
      </c>
      <c r="T455">
        <v>0</v>
      </c>
      <c r="U455">
        <v>0.15555279399999999</v>
      </c>
      <c r="V455">
        <v>120</v>
      </c>
      <c r="W455">
        <v>61</v>
      </c>
      <c r="X455">
        <v>59</v>
      </c>
      <c r="Y455">
        <v>787.78335340000001</v>
      </c>
      <c r="Z455">
        <v>15180</v>
      </c>
      <c r="AA455">
        <v>0.123056653</v>
      </c>
      <c r="AB455">
        <v>219.33583669999999</v>
      </c>
      <c r="AC455">
        <v>0</v>
      </c>
      <c r="AD455">
        <v>2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21034.272150000001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F455" t="s">
        <v>269</v>
      </c>
      <c r="BG455">
        <v>0</v>
      </c>
      <c r="BH455">
        <v>202601</v>
      </c>
      <c r="BI455">
        <v>313</v>
      </c>
      <c r="BJ455">
        <v>59</v>
      </c>
      <c r="BK455">
        <v>10517.13607</v>
      </c>
      <c r="BL455">
        <v>-219.33583669999999</v>
      </c>
      <c r="BM455">
        <v>0.15555279399999999</v>
      </c>
      <c r="BN455">
        <v>120</v>
      </c>
      <c r="BO455">
        <v>61</v>
      </c>
      <c r="BP455">
        <v>787.78335340000001</v>
      </c>
      <c r="BQ455">
        <v>12</v>
      </c>
      <c r="BR455" s="27">
        <v>0.12</v>
      </c>
      <c r="BS455">
        <v>1</v>
      </c>
      <c r="BU455">
        <v>0</v>
      </c>
      <c r="BV455">
        <v>0</v>
      </c>
      <c r="BY455">
        <v>0</v>
      </c>
      <c r="BZ455" s="9">
        <v>9206.9500000000007</v>
      </c>
      <c r="CA455">
        <v>-98.69</v>
      </c>
      <c r="CB455">
        <v>-120.63</v>
      </c>
      <c r="CC455">
        <v>-219.32</v>
      </c>
      <c r="CE455" s="11">
        <v>9206.9507884742925</v>
      </c>
      <c r="CF455" s="11">
        <v>-98.691345140065479</v>
      </c>
      <c r="CG455" s="11">
        <v>-120.62655282065289</v>
      </c>
      <c r="CH455" s="11">
        <v>-219.31789796071837</v>
      </c>
      <c r="CI455" s="11">
        <v>-4058.2742115257056</v>
      </c>
      <c r="CJ455" s="11">
        <v>-8662.1638701959619</v>
      </c>
      <c r="CK455" s="11">
        <v>-12720.43808172167</v>
      </c>
      <c r="CM455" s="11">
        <f ca="1"/>
        <v>2</v>
      </c>
      <c r="CN455">
        <v>2</v>
      </c>
      <c r="CO455">
        <v>0.62</v>
      </c>
      <c r="CP455" s="9">
        <v>21034.27</v>
      </c>
      <c r="CQ455" s="9">
        <v>5737.54</v>
      </c>
      <c r="CR455" s="9">
        <v>10517.14</v>
      </c>
      <c r="CS455" s="9">
        <v>9209.19</v>
      </c>
      <c r="CT455">
        <v>368.72</v>
      </c>
      <c r="CU455">
        <v>134.81</v>
      </c>
      <c r="CV455">
        <v>94.76</v>
      </c>
      <c r="CW455">
        <v>60.66</v>
      </c>
      <c r="CX455">
        <v>273.95999999999998</v>
      </c>
      <c r="CY455">
        <v>74.150000000000006</v>
      </c>
      <c r="DA455">
        <v>-0.578165661</v>
      </c>
      <c r="DB455">
        <v>0.58304011200000005</v>
      </c>
      <c r="DC455">
        <v>-0.578165661</v>
      </c>
      <c r="FK455" s="9"/>
      <c r="FO455">
        <v>1</v>
      </c>
      <c r="FR455">
        <v>1</v>
      </c>
      <c r="FS455">
        <v>0</v>
      </c>
      <c r="FT455">
        <v>1</v>
      </c>
      <c r="FU455">
        <v>0</v>
      </c>
      <c r="FV455">
        <v>0</v>
      </c>
      <c r="FW455">
        <v>0.74078675900000002</v>
      </c>
      <c r="FX455">
        <v>0.56477821699999997</v>
      </c>
      <c r="FY455">
        <v>-0.16715345700000001</v>
      </c>
      <c r="FZ455">
        <v>8.4753320000000004E-3</v>
      </c>
      <c r="GA455">
        <v>0</v>
      </c>
      <c r="GB455">
        <v>0</v>
      </c>
      <c r="GC455">
        <v>1</v>
      </c>
      <c r="GD455">
        <v>1</v>
      </c>
      <c r="GK455">
        <v>0</v>
      </c>
      <c r="GL455">
        <v>0</v>
      </c>
      <c r="GM455">
        <v>0</v>
      </c>
      <c r="GN455">
        <v>1</v>
      </c>
      <c r="GO455">
        <v>0</v>
      </c>
      <c r="GP455">
        <v>0.74078675900000002</v>
      </c>
      <c r="GQ455">
        <v>0.25921324099999998</v>
      </c>
      <c r="GR455">
        <v>0</v>
      </c>
      <c r="GS455">
        <v>0.56477821699999997</v>
      </c>
      <c r="GT455">
        <v>0.43522178299999997</v>
      </c>
      <c r="GU455">
        <v>0</v>
      </c>
      <c r="GV455">
        <v>0</v>
      </c>
      <c r="GW455">
        <v>0</v>
      </c>
      <c r="GY455">
        <v>-0.16715345700000001</v>
      </c>
      <c r="GZ455">
        <v>8.4753320000000004E-3</v>
      </c>
      <c r="HA455">
        <v>0</v>
      </c>
      <c r="HB455">
        <v>0</v>
      </c>
      <c r="HC455">
        <v>0</v>
      </c>
      <c r="HD455">
        <v>1</v>
      </c>
    </row>
    <row r="456" spans="9:212">
      <c r="I456" t="s">
        <v>267</v>
      </c>
      <c r="J456">
        <v>119</v>
      </c>
      <c r="K456">
        <v>314</v>
      </c>
      <c r="L456">
        <v>202602</v>
      </c>
      <c r="M456">
        <v>60</v>
      </c>
      <c r="N456">
        <v>2</v>
      </c>
      <c r="O456">
        <v>0</v>
      </c>
      <c r="P456">
        <v>20939.510460000001</v>
      </c>
      <c r="Q456">
        <v>94.761687080000002</v>
      </c>
      <c r="R456">
        <v>272.73108619999999</v>
      </c>
      <c r="S456">
        <v>0</v>
      </c>
      <c r="T456">
        <v>0</v>
      </c>
      <c r="U456">
        <v>0.15555279399999999</v>
      </c>
      <c r="V456">
        <v>120</v>
      </c>
      <c r="W456">
        <v>60</v>
      </c>
      <c r="X456">
        <v>60</v>
      </c>
      <c r="Y456">
        <v>787.78335340000001</v>
      </c>
      <c r="Z456">
        <v>15180</v>
      </c>
      <c r="AA456">
        <v>0.123056653</v>
      </c>
      <c r="AB456">
        <v>219.33583669999999</v>
      </c>
      <c r="AC456">
        <v>0</v>
      </c>
      <c r="AD456">
        <v>2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20939.510460000001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F456" t="s">
        <v>269</v>
      </c>
      <c r="BG456">
        <v>0</v>
      </c>
      <c r="BH456">
        <v>202602</v>
      </c>
      <c r="BI456">
        <v>314</v>
      </c>
      <c r="BJ456">
        <v>60</v>
      </c>
      <c r="BK456">
        <v>10469.755230000001</v>
      </c>
      <c r="BL456">
        <v>-219.33583669999999</v>
      </c>
      <c r="BM456">
        <v>0.15555279399999999</v>
      </c>
      <c r="BN456">
        <v>120</v>
      </c>
      <c r="BO456">
        <v>60</v>
      </c>
      <c r="BP456">
        <v>787.78335340000001</v>
      </c>
      <c r="BQ456">
        <v>12</v>
      </c>
      <c r="BR456" s="27">
        <v>0.12</v>
      </c>
      <c r="BS456">
        <v>2</v>
      </c>
      <c r="BU456">
        <v>0</v>
      </c>
      <c r="BV456">
        <v>0</v>
      </c>
      <c r="BY456">
        <v>0</v>
      </c>
      <c r="BZ456" s="9">
        <v>9106.98</v>
      </c>
      <c r="CA456">
        <v>-99.97</v>
      </c>
      <c r="CB456">
        <v>-119.35</v>
      </c>
      <c r="CC456">
        <v>-219.32</v>
      </c>
      <c r="CE456" s="11">
        <v>9106.9801337942135</v>
      </c>
      <c r="CF456" s="11">
        <v>-99.970654680078425</v>
      </c>
      <c r="CG456" s="11">
        <v>-119.34724328063994</v>
      </c>
      <c r="CH456" s="11">
        <v>-219.31789796071837</v>
      </c>
      <c r="CI456" s="11">
        <v>-4158.2448662057841</v>
      </c>
      <c r="CJ456" s="11">
        <v>-8781.5111134766012</v>
      </c>
      <c r="CK456" s="11">
        <v>-12939.755979682388</v>
      </c>
      <c r="CM456" s="11">
        <f ca="1"/>
        <v>2</v>
      </c>
      <c r="CN456">
        <v>2</v>
      </c>
      <c r="CO456">
        <v>0.61</v>
      </c>
      <c r="CP456" s="9">
        <v>20939.509999999998</v>
      </c>
      <c r="CQ456" s="9">
        <v>5566.55</v>
      </c>
      <c r="CR456" s="9">
        <v>10469.76</v>
      </c>
      <c r="CS456" s="9">
        <v>9109.14</v>
      </c>
      <c r="CT456">
        <v>367.49</v>
      </c>
      <c r="CU456">
        <v>132.28</v>
      </c>
      <c r="CV456">
        <v>94.76</v>
      </c>
      <c r="CW456">
        <v>60.29</v>
      </c>
      <c r="CX456">
        <v>272.73</v>
      </c>
      <c r="CY456">
        <v>71.989999999999995</v>
      </c>
      <c r="DA456">
        <v>-0.52935924400000001</v>
      </c>
      <c r="DB456">
        <v>0.58335040199999999</v>
      </c>
      <c r="DC456">
        <v>-0.52935924400000001</v>
      </c>
      <c r="FK456" s="9"/>
      <c r="FO456">
        <v>1</v>
      </c>
      <c r="FR456">
        <v>1</v>
      </c>
      <c r="FS456">
        <v>0</v>
      </c>
      <c r="FT456">
        <v>1</v>
      </c>
      <c r="FU456">
        <v>0</v>
      </c>
      <c r="FV456">
        <v>0</v>
      </c>
      <c r="FW456">
        <v>0.74078675900000002</v>
      </c>
      <c r="FX456">
        <v>0.56477821699999997</v>
      </c>
      <c r="FY456">
        <v>-0.11834704</v>
      </c>
      <c r="FZ456">
        <v>8.7856219999999999E-3</v>
      </c>
      <c r="GA456">
        <v>0</v>
      </c>
      <c r="GB456">
        <v>0</v>
      </c>
      <c r="GC456">
        <v>1</v>
      </c>
      <c r="GD456">
        <v>1</v>
      </c>
      <c r="GK456">
        <v>0</v>
      </c>
      <c r="GL456">
        <v>0</v>
      </c>
      <c r="GM456">
        <v>0</v>
      </c>
      <c r="GN456">
        <v>1</v>
      </c>
      <c r="GO456">
        <v>0</v>
      </c>
      <c r="GP456">
        <v>0.74078675900000002</v>
      </c>
      <c r="GQ456">
        <v>0.25921324099999998</v>
      </c>
      <c r="GR456">
        <v>0</v>
      </c>
      <c r="GS456">
        <v>0.56477821699999997</v>
      </c>
      <c r="GT456">
        <v>0.43522178299999997</v>
      </c>
      <c r="GU456">
        <v>0</v>
      </c>
      <c r="GV456">
        <v>0</v>
      </c>
      <c r="GW456">
        <v>0</v>
      </c>
      <c r="GY456">
        <v>-0.11834704</v>
      </c>
      <c r="GZ456">
        <v>8.7856219999999999E-3</v>
      </c>
      <c r="HA456">
        <v>0</v>
      </c>
      <c r="HB456">
        <v>0</v>
      </c>
      <c r="HC456">
        <v>0</v>
      </c>
      <c r="HD456">
        <v>1</v>
      </c>
    </row>
    <row r="457" spans="9:212">
      <c r="I457" t="s">
        <v>267</v>
      </c>
      <c r="J457">
        <v>119</v>
      </c>
      <c r="K457">
        <v>315</v>
      </c>
      <c r="L457">
        <v>202603</v>
      </c>
      <c r="M457">
        <v>59</v>
      </c>
      <c r="N457">
        <v>2</v>
      </c>
      <c r="O457">
        <v>0</v>
      </c>
      <c r="P457">
        <v>20844.748780000002</v>
      </c>
      <c r="Q457">
        <v>94.761687080000002</v>
      </c>
      <c r="R457">
        <v>271.50389259999997</v>
      </c>
      <c r="S457">
        <v>0</v>
      </c>
      <c r="T457">
        <v>0</v>
      </c>
      <c r="U457">
        <v>0.15555279399999999</v>
      </c>
      <c r="V457">
        <v>120</v>
      </c>
      <c r="W457">
        <v>59</v>
      </c>
      <c r="X457">
        <v>61</v>
      </c>
      <c r="Y457">
        <v>787.78335340000001</v>
      </c>
      <c r="Z457">
        <v>15180</v>
      </c>
      <c r="AA457">
        <v>0.123056653</v>
      </c>
      <c r="AB457">
        <v>219.33583669999999</v>
      </c>
      <c r="AC457">
        <v>0</v>
      </c>
      <c r="AD457">
        <v>2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20844.748780000002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F457" t="s">
        <v>269</v>
      </c>
      <c r="BG457">
        <v>0</v>
      </c>
      <c r="BH457">
        <v>202603</v>
      </c>
      <c r="BI457">
        <v>315</v>
      </c>
      <c r="BJ457">
        <v>61</v>
      </c>
      <c r="BK457">
        <v>10422.374390000001</v>
      </c>
      <c r="BL457">
        <v>-219.33583669999999</v>
      </c>
      <c r="BM457">
        <v>0.15555279399999999</v>
      </c>
      <c r="BN457">
        <v>120</v>
      </c>
      <c r="BO457">
        <v>59</v>
      </c>
      <c r="BP457">
        <v>787.78335340000001</v>
      </c>
      <c r="BQ457">
        <v>12</v>
      </c>
      <c r="BR457" s="27">
        <v>0.12</v>
      </c>
      <c r="BS457">
        <v>3</v>
      </c>
      <c r="BU457">
        <v>0</v>
      </c>
      <c r="BV457">
        <v>0</v>
      </c>
      <c r="BY457">
        <v>0</v>
      </c>
      <c r="BZ457" s="9">
        <v>9005.7099999999991</v>
      </c>
      <c r="CA457">
        <v>-101.27</v>
      </c>
      <c r="CB457">
        <v>-118.05</v>
      </c>
      <c r="CC457">
        <v>-219.32</v>
      </c>
      <c r="CE457" s="11">
        <v>9005.713586226344</v>
      </c>
      <c r="CF457" s="11">
        <v>-101.26654756786972</v>
      </c>
      <c r="CG457" s="11">
        <v>-118.05135039284865</v>
      </c>
      <c r="CH457" s="11">
        <v>-219.31789796071837</v>
      </c>
      <c r="CI457" s="11">
        <v>-4259.5114137736537</v>
      </c>
      <c r="CJ457" s="11">
        <v>-8899.5624638694499</v>
      </c>
      <c r="CK457" s="11">
        <v>-13159.073877643106</v>
      </c>
      <c r="CM457" s="11">
        <f ca="1"/>
        <v>2</v>
      </c>
      <c r="CN457">
        <v>2</v>
      </c>
      <c r="CO457">
        <v>0.6</v>
      </c>
      <c r="CP457" s="9">
        <v>20844.75</v>
      </c>
      <c r="CQ457" s="9">
        <v>5396.64</v>
      </c>
      <c r="CR457" s="9">
        <v>10422.370000000001</v>
      </c>
      <c r="CS457" s="9">
        <v>9007.6299999999992</v>
      </c>
      <c r="CT457">
        <v>366.27</v>
      </c>
      <c r="CU457">
        <v>129.72</v>
      </c>
      <c r="CV457">
        <v>94.76</v>
      </c>
      <c r="CW457">
        <v>59.89</v>
      </c>
      <c r="CX457">
        <v>271.5</v>
      </c>
      <c r="CY457">
        <v>69.83</v>
      </c>
      <c r="DA457">
        <v>-0.42213646500000002</v>
      </c>
      <c r="DB457">
        <v>0.58569109900000005</v>
      </c>
      <c r="DC457">
        <v>-0.42213646500000002</v>
      </c>
      <c r="FK457" s="9"/>
      <c r="FO457">
        <v>1</v>
      </c>
      <c r="FR457">
        <v>1</v>
      </c>
      <c r="FS457">
        <v>0</v>
      </c>
      <c r="FT457">
        <v>1</v>
      </c>
      <c r="FU457">
        <v>0</v>
      </c>
      <c r="FV457">
        <v>0</v>
      </c>
      <c r="FW457">
        <v>0.74078675900000002</v>
      </c>
      <c r="FX457">
        <v>0.56477821699999997</v>
      </c>
      <c r="FY457">
        <v>-1.1124261E-2</v>
      </c>
      <c r="FZ457">
        <v>1.1126319000000001E-2</v>
      </c>
      <c r="GA457">
        <v>0</v>
      </c>
      <c r="GB457">
        <v>0</v>
      </c>
      <c r="GC457">
        <v>1</v>
      </c>
      <c r="GD457">
        <v>1</v>
      </c>
      <c r="GK457">
        <v>0</v>
      </c>
      <c r="GL457">
        <v>0</v>
      </c>
      <c r="GM457">
        <v>0</v>
      </c>
      <c r="GN457">
        <v>1</v>
      </c>
      <c r="GO457">
        <v>0</v>
      </c>
      <c r="GP457">
        <v>0.74078675900000002</v>
      </c>
      <c r="GQ457">
        <v>0.25921324099999998</v>
      </c>
      <c r="GR457">
        <v>0</v>
      </c>
      <c r="GS457">
        <v>0.56477821699999997</v>
      </c>
      <c r="GT457">
        <v>0.43522178299999997</v>
      </c>
      <c r="GU457">
        <v>0</v>
      </c>
      <c r="GV457">
        <v>0</v>
      </c>
      <c r="GW457">
        <v>0</v>
      </c>
      <c r="GY457">
        <v>-1.1124261E-2</v>
      </c>
      <c r="GZ457">
        <v>1.1126319000000001E-2</v>
      </c>
      <c r="HA457">
        <v>0</v>
      </c>
      <c r="HB457">
        <v>0</v>
      </c>
      <c r="HC457">
        <v>0</v>
      </c>
      <c r="HD457">
        <v>1</v>
      </c>
    </row>
    <row r="458" spans="9:212">
      <c r="I458" t="s">
        <v>267</v>
      </c>
      <c r="J458">
        <v>119</v>
      </c>
      <c r="K458">
        <v>316</v>
      </c>
      <c r="L458">
        <v>202604</v>
      </c>
      <c r="M458">
        <v>58</v>
      </c>
      <c r="N458">
        <v>2</v>
      </c>
      <c r="O458">
        <v>0</v>
      </c>
      <c r="P458">
        <v>20749.987089999999</v>
      </c>
      <c r="Q458">
        <v>94.761687080000002</v>
      </c>
      <c r="R458">
        <v>270.27669909999997</v>
      </c>
      <c r="S458">
        <v>0</v>
      </c>
      <c r="T458">
        <v>0</v>
      </c>
      <c r="U458">
        <v>0.15555279399999999</v>
      </c>
      <c r="V458">
        <v>120</v>
      </c>
      <c r="W458">
        <v>58</v>
      </c>
      <c r="X458">
        <v>62</v>
      </c>
      <c r="Y458">
        <v>787.78335340000001</v>
      </c>
      <c r="Z458">
        <v>15180</v>
      </c>
      <c r="AA458">
        <v>0.123056653</v>
      </c>
      <c r="AB458">
        <v>219.33583669999999</v>
      </c>
      <c r="AC458">
        <v>0</v>
      </c>
      <c r="AD458">
        <v>2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20749.987089999999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F458" t="s">
        <v>269</v>
      </c>
      <c r="BG458">
        <v>0</v>
      </c>
      <c r="BH458">
        <v>202604</v>
      </c>
      <c r="BI458">
        <v>316</v>
      </c>
      <c r="BJ458">
        <v>62</v>
      </c>
      <c r="BK458">
        <v>10374.993539999999</v>
      </c>
      <c r="BL458">
        <v>-219.33583669999999</v>
      </c>
      <c r="BM458">
        <v>0.15555279399999999</v>
      </c>
      <c r="BN458">
        <v>120</v>
      </c>
      <c r="BO458">
        <v>58</v>
      </c>
      <c r="BP458">
        <v>787.78335340000001</v>
      </c>
      <c r="BQ458">
        <v>12</v>
      </c>
      <c r="BR458" s="27">
        <v>0.12</v>
      </c>
      <c r="BS458">
        <v>4</v>
      </c>
      <c r="BU458">
        <v>0</v>
      </c>
      <c r="BV458">
        <v>0</v>
      </c>
      <c r="BY458">
        <v>0</v>
      </c>
      <c r="BZ458" s="9">
        <v>8903.1299999999992</v>
      </c>
      <c r="CA458">
        <v>-102.58</v>
      </c>
      <c r="CB458">
        <v>-116.74</v>
      </c>
      <c r="CC458">
        <v>-219.32</v>
      </c>
      <c r="CE458" s="11">
        <v>8903.1343474573987</v>
      </c>
      <c r="CF458" s="11">
        <v>-102.57923876894606</v>
      </c>
      <c r="CG458" s="11">
        <v>-116.73865919177231</v>
      </c>
      <c r="CH458" s="11">
        <v>-219.31789796071837</v>
      </c>
      <c r="CI458" s="11">
        <v>-4362.0906525425999</v>
      </c>
      <c r="CJ458" s="11">
        <v>-9016.3011230612228</v>
      </c>
      <c r="CK458" s="11">
        <v>-13378.391775603824</v>
      </c>
      <c r="CM458" s="11">
        <f ca="1"/>
        <v>2</v>
      </c>
      <c r="CN458">
        <v>2</v>
      </c>
      <c r="CO458">
        <v>0.59</v>
      </c>
      <c r="CP458" s="9">
        <v>20749.990000000002</v>
      </c>
      <c r="CQ458" s="9">
        <v>5235.9399999999996</v>
      </c>
      <c r="CR458" s="9">
        <v>10374.99</v>
      </c>
      <c r="CS458" s="9">
        <v>8905.0499999999993</v>
      </c>
      <c r="CT458">
        <v>365.04</v>
      </c>
      <c r="CU458">
        <v>127.37</v>
      </c>
      <c r="CV458">
        <v>94.76</v>
      </c>
      <c r="CW458">
        <v>59.57</v>
      </c>
      <c r="CX458">
        <v>270.27999999999997</v>
      </c>
      <c r="CY458">
        <v>67.8</v>
      </c>
      <c r="DA458">
        <v>-0.58934744699999997</v>
      </c>
      <c r="DB458">
        <v>0.58347454099999996</v>
      </c>
      <c r="DC458">
        <v>-0.58934744699999997</v>
      </c>
      <c r="FK458" s="9"/>
      <c r="FO458">
        <v>1</v>
      </c>
      <c r="FR458">
        <v>1</v>
      </c>
      <c r="FS458">
        <v>0</v>
      </c>
      <c r="FT458">
        <v>1</v>
      </c>
      <c r="FU458">
        <v>0</v>
      </c>
      <c r="FV458">
        <v>0</v>
      </c>
      <c r="FW458">
        <v>0.74078675900000002</v>
      </c>
      <c r="FX458">
        <v>0.56477821699999997</v>
      </c>
      <c r="FY458">
        <v>-0.178335243</v>
      </c>
      <c r="FZ458">
        <v>8.9097610000000004E-3</v>
      </c>
      <c r="GA458">
        <v>0</v>
      </c>
      <c r="GB458">
        <v>0</v>
      </c>
      <c r="GC458">
        <v>1</v>
      </c>
      <c r="GD458">
        <v>1</v>
      </c>
      <c r="GK458">
        <v>0</v>
      </c>
      <c r="GL458">
        <v>0</v>
      </c>
      <c r="GM458">
        <v>0</v>
      </c>
      <c r="GN458">
        <v>1</v>
      </c>
      <c r="GO458">
        <v>0</v>
      </c>
      <c r="GP458">
        <v>0.74078675900000002</v>
      </c>
      <c r="GQ458">
        <v>0.25921324099999998</v>
      </c>
      <c r="GR458">
        <v>0</v>
      </c>
      <c r="GS458">
        <v>0.56477821699999997</v>
      </c>
      <c r="GT458">
        <v>0.43522178299999997</v>
      </c>
      <c r="GU458">
        <v>0</v>
      </c>
      <c r="GV458">
        <v>0</v>
      </c>
      <c r="GW458">
        <v>0</v>
      </c>
      <c r="GY458">
        <v>-0.178335243</v>
      </c>
      <c r="GZ458">
        <v>8.9097610000000004E-3</v>
      </c>
      <c r="HA458">
        <v>0</v>
      </c>
      <c r="HB458">
        <v>0</v>
      </c>
      <c r="HC458">
        <v>0</v>
      </c>
      <c r="HD458">
        <v>1</v>
      </c>
    </row>
    <row r="459" spans="9:212">
      <c r="I459" t="s">
        <v>267</v>
      </c>
      <c r="J459">
        <v>119</v>
      </c>
      <c r="K459">
        <v>317</v>
      </c>
      <c r="L459">
        <v>202605</v>
      </c>
      <c r="M459">
        <v>57</v>
      </c>
      <c r="N459">
        <v>2</v>
      </c>
      <c r="O459">
        <v>0</v>
      </c>
      <c r="P459">
        <v>20655.225399999999</v>
      </c>
      <c r="Q459">
        <v>94.761687080000002</v>
      </c>
      <c r="R459">
        <v>269.04950550000001</v>
      </c>
      <c r="S459">
        <v>0</v>
      </c>
      <c r="T459">
        <v>0</v>
      </c>
      <c r="U459">
        <v>0.15555279399999999</v>
      </c>
      <c r="V459">
        <v>120</v>
      </c>
      <c r="W459">
        <v>57</v>
      </c>
      <c r="X459">
        <v>63</v>
      </c>
      <c r="Y459">
        <v>787.78335340000001</v>
      </c>
      <c r="Z459">
        <v>15180</v>
      </c>
      <c r="AA459">
        <v>0.123056653</v>
      </c>
      <c r="AB459">
        <v>219.33583669999999</v>
      </c>
      <c r="AC459">
        <v>0</v>
      </c>
      <c r="AD459">
        <v>2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20655.225399999999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F459" t="s">
        <v>269</v>
      </c>
      <c r="BG459">
        <v>0</v>
      </c>
      <c r="BH459">
        <v>202605</v>
      </c>
      <c r="BI459">
        <v>317</v>
      </c>
      <c r="BJ459">
        <v>63</v>
      </c>
      <c r="BK459">
        <v>10327.6127</v>
      </c>
      <c r="BL459">
        <v>-219.33583669999999</v>
      </c>
      <c r="BM459">
        <v>0.15555279399999999</v>
      </c>
      <c r="BN459">
        <v>120</v>
      </c>
      <c r="BO459">
        <v>57</v>
      </c>
      <c r="BP459">
        <v>787.78335340000001</v>
      </c>
      <c r="BQ459">
        <v>12</v>
      </c>
      <c r="BR459" s="27">
        <v>0.12</v>
      </c>
      <c r="BS459">
        <v>5</v>
      </c>
      <c r="BU459">
        <v>0</v>
      </c>
      <c r="BV459">
        <v>0</v>
      </c>
      <c r="BY459">
        <v>0</v>
      </c>
      <c r="BZ459" s="9">
        <v>8799.23</v>
      </c>
      <c r="CA459">
        <v>-103.91</v>
      </c>
      <c r="CB459">
        <v>-115.41</v>
      </c>
      <c r="CC459">
        <v>-219.32</v>
      </c>
      <c r="CE459" s="11">
        <v>8799.2254014220434</v>
      </c>
      <c r="CF459" s="11">
        <v>-103.9089460353546</v>
      </c>
      <c r="CG459" s="11">
        <v>-115.40895192536377</v>
      </c>
      <c r="CH459" s="11">
        <v>-219.31789796071837</v>
      </c>
      <c r="CI459" s="11">
        <v>-4465.9995985779542</v>
      </c>
      <c r="CJ459" s="11">
        <v>-9131.7100749865858</v>
      </c>
      <c r="CK459" s="11">
        <v>-13597.709673564543</v>
      </c>
      <c r="CM459" s="11">
        <f ca="1"/>
        <v>2</v>
      </c>
      <c r="CN459">
        <v>2</v>
      </c>
      <c r="CO459">
        <v>0.57999999999999996</v>
      </c>
      <c r="CP459" s="9">
        <v>20655.23</v>
      </c>
      <c r="CQ459" s="9">
        <v>5078.75</v>
      </c>
      <c r="CR459" s="9">
        <v>10327.61</v>
      </c>
      <c r="CS459" s="9">
        <v>8801.2000000000007</v>
      </c>
      <c r="CT459">
        <v>363.81</v>
      </c>
      <c r="CU459">
        <v>124.94</v>
      </c>
      <c r="CV459">
        <v>94.76</v>
      </c>
      <c r="CW459">
        <v>59.19</v>
      </c>
      <c r="CX459">
        <v>269.05</v>
      </c>
      <c r="CY459">
        <v>65.75</v>
      </c>
      <c r="DA459">
        <v>-0.44931465500000001</v>
      </c>
      <c r="DB459">
        <v>0.58268577899999996</v>
      </c>
      <c r="DC459">
        <v>-0.44931465500000001</v>
      </c>
      <c r="FK459" s="9"/>
      <c r="FO459">
        <v>1</v>
      </c>
      <c r="FR459">
        <v>1</v>
      </c>
      <c r="FS459">
        <v>0</v>
      </c>
      <c r="FT459">
        <v>1</v>
      </c>
      <c r="FU459">
        <v>0</v>
      </c>
      <c r="FV459">
        <v>0</v>
      </c>
      <c r="FW459">
        <v>0.74078675900000002</v>
      </c>
      <c r="FX459">
        <v>0.56477821699999997</v>
      </c>
      <c r="FY459">
        <v>-3.8302450000000002E-2</v>
      </c>
      <c r="FZ459">
        <v>8.1209990000000003E-3</v>
      </c>
      <c r="GA459">
        <v>0</v>
      </c>
      <c r="GB459">
        <v>0</v>
      </c>
      <c r="GC459">
        <v>1</v>
      </c>
      <c r="GD459">
        <v>1</v>
      </c>
      <c r="GK459">
        <v>0</v>
      </c>
      <c r="GL459">
        <v>0</v>
      </c>
      <c r="GM459">
        <v>0</v>
      </c>
      <c r="GN459">
        <v>1</v>
      </c>
      <c r="GO459">
        <v>0</v>
      </c>
      <c r="GP459">
        <v>0.74078675900000002</v>
      </c>
      <c r="GQ459">
        <v>0.25921324099999998</v>
      </c>
      <c r="GR459">
        <v>0</v>
      </c>
      <c r="GS459">
        <v>0.56477821699999997</v>
      </c>
      <c r="GT459">
        <v>0.43522178299999997</v>
      </c>
      <c r="GU459">
        <v>0</v>
      </c>
      <c r="GV459">
        <v>0</v>
      </c>
      <c r="GW459">
        <v>0</v>
      </c>
      <c r="GY459">
        <v>-3.8302450000000002E-2</v>
      </c>
      <c r="GZ459">
        <v>8.1209990000000003E-3</v>
      </c>
      <c r="HA459">
        <v>0</v>
      </c>
      <c r="HB459">
        <v>0</v>
      </c>
      <c r="HC459">
        <v>0</v>
      </c>
      <c r="HD459">
        <v>1</v>
      </c>
    </row>
    <row r="460" spans="9:212">
      <c r="I460" t="s">
        <v>267</v>
      </c>
      <c r="J460">
        <v>119</v>
      </c>
      <c r="K460">
        <v>318</v>
      </c>
      <c r="L460">
        <v>202606</v>
      </c>
      <c r="M460">
        <v>56</v>
      </c>
      <c r="N460">
        <v>2</v>
      </c>
      <c r="O460">
        <v>0</v>
      </c>
      <c r="P460">
        <v>20560.46371</v>
      </c>
      <c r="Q460">
        <v>94.761687080000002</v>
      </c>
      <c r="R460">
        <v>267.82231189999999</v>
      </c>
      <c r="S460">
        <v>0</v>
      </c>
      <c r="T460">
        <v>0</v>
      </c>
      <c r="U460">
        <v>0.15555279399999999</v>
      </c>
      <c r="V460">
        <v>120</v>
      </c>
      <c r="W460">
        <v>56</v>
      </c>
      <c r="X460">
        <v>64</v>
      </c>
      <c r="Y460">
        <v>787.78335340000001</v>
      </c>
      <c r="Z460">
        <v>15180</v>
      </c>
      <c r="AA460">
        <v>0.123056653</v>
      </c>
      <c r="AB460">
        <v>219.33583669999999</v>
      </c>
      <c r="AC460">
        <v>0</v>
      </c>
      <c r="AD460">
        <v>2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20560.46371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F460" t="s">
        <v>269</v>
      </c>
      <c r="BG460">
        <v>0</v>
      </c>
      <c r="BH460">
        <v>202606</v>
      </c>
      <c r="BI460">
        <v>318</v>
      </c>
      <c r="BJ460">
        <v>64</v>
      </c>
      <c r="BK460">
        <v>10280.23186</v>
      </c>
      <c r="BL460">
        <v>-219.33583669999999</v>
      </c>
      <c r="BM460">
        <v>0.15555279399999999</v>
      </c>
      <c r="BN460">
        <v>120</v>
      </c>
      <c r="BO460">
        <v>56</v>
      </c>
      <c r="BP460">
        <v>787.78335340000001</v>
      </c>
      <c r="BQ460">
        <v>12</v>
      </c>
      <c r="BR460" s="27">
        <v>0.12</v>
      </c>
      <c r="BS460">
        <v>6</v>
      </c>
      <c r="BU460">
        <v>0</v>
      </c>
      <c r="BV460">
        <v>0</v>
      </c>
      <c r="BY460">
        <v>0</v>
      </c>
      <c r="BZ460" s="9">
        <v>8693.9699999999993</v>
      </c>
      <c r="CA460">
        <v>-105.26</v>
      </c>
      <c r="CB460">
        <v>-114.06</v>
      </c>
      <c r="CC460">
        <v>-219.32</v>
      </c>
      <c r="CE460" s="11">
        <v>8693.9695114802398</v>
      </c>
      <c r="CF460" s="11">
        <v>-105.25588994180416</v>
      </c>
      <c r="CG460" s="11">
        <v>-114.06200801891421</v>
      </c>
      <c r="CH460" s="11">
        <v>-219.31789796071837</v>
      </c>
      <c r="CI460" s="11">
        <v>-4571.2554885197587</v>
      </c>
      <c r="CJ460" s="11">
        <v>-9245.7720830055005</v>
      </c>
      <c r="CK460" s="11">
        <v>-13817.027571525261</v>
      </c>
      <c r="CM460" s="11">
        <f ca="1"/>
        <v>2</v>
      </c>
      <c r="CN460">
        <v>2</v>
      </c>
      <c r="CO460">
        <v>0.56999999999999995</v>
      </c>
      <c r="CP460" s="9">
        <v>20560.46</v>
      </c>
      <c r="CQ460" s="9">
        <v>4923.59</v>
      </c>
      <c r="CR460" s="9">
        <v>10280.23</v>
      </c>
      <c r="CS460" s="9">
        <v>8695.93</v>
      </c>
      <c r="CT460">
        <v>362.58</v>
      </c>
      <c r="CU460">
        <v>122.57</v>
      </c>
      <c r="CV460">
        <v>94.76</v>
      </c>
      <c r="CW460">
        <v>58.82</v>
      </c>
      <c r="CX460">
        <v>267.82</v>
      </c>
      <c r="CY460">
        <v>63.75</v>
      </c>
      <c r="DA460">
        <v>-0.43311049499999998</v>
      </c>
      <c r="DB460">
        <v>0.58235189799999998</v>
      </c>
      <c r="DC460">
        <v>-0.43311049499999998</v>
      </c>
      <c r="FK460" s="9"/>
      <c r="FO460">
        <v>1</v>
      </c>
      <c r="FR460">
        <v>1</v>
      </c>
      <c r="FS460">
        <v>0</v>
      </c>
      <c r="FT460">
        <v>1</v>
      </c>
      <c r="FU460">
        <v>0</v>
      </c>
      <c r="FV460">
        <v>0</v>
      </c>
      <c r="FW460">
        <v>0.74078675900000002</v>
      </c>
      <c r="FX460">
        <v>0.56477821699999997</v>
      </c>
      <c r="FY460">
        <v>-2.209829E-2</v>
      </c>
      <c r="FZ460">
        <v>7.787118E-3</v>
      </c>
      <c r="GA460">
        <v>0</v>
      </c>
      <c r="GB460">
        <v>0</v>
      </c>
      <c r="GC460">
        <v>1</v>
      </c>
      <c r="GD460">
        <v>1</v>
      </c>
      <c r="GK460">
        <v>0</v>
      </c>
      <c r="GL460">
        <v>0</v>
      </c>
      <c r="GM460">
        <v>0</v>
      </c>
      <c r="GN460">
        <v>1</v>
      </c>
      <c r="GO460">
        <v>0</v>
      </c>
      <c r="GP460">
        <v>0.74078675900000002</v>
      </c>
      <c r="GQ460">
        <v>0.25921324099999998</v>
      </c>
      <c r="GR460">
        <v>0</v>
      </c>
      <c r="GS460">
        <v>0.56477821699999997</v>
      </c>
      <c r="GT460">
        <v>0.43522178299999997</v>
      </c>
      <c r="GU460">
        <v>0</v>
      </c>
      <c r="GV460">
        <v>0</v>
      </c>
      <c r="GW460">
        <v>0</v>
      </c>
      <c r="GY460">
        <v>-2.209829E-2</v>
      </c>
      <c r="GZ460">
        <v>7.787118E-3</v>
      </c>
      <c r="HA460">
        <v>0</v>
      </c>
      <c r="HB460">
        <v>0</v>
      </c>
      <c r="HC460">
        <v>0</v>
      </c>
      <c r="HD460">
        <v>1</v>
      </c>
    </row>
    <row r="461" spans="9:212">
      <c r="I461" t="s">
        <v>267</v>
      </c>
      <c r="J461">
        <v>119</v>
      </c>
      <c r="K461">
        <v>319</v>
      </c>
      <c r="L461">
        <v>202607</v>
      </c>
      <c r="M461">
        <v>55</v>
      </c>
      <c r="N461">
        <v>2</v>
      </c>
      <c r="O461">
        <v>0</v>
      </c>
      <c r="P461">
        <v>20465.70203</v>
      </c>
      <c r="Q461">
        <v>94.761687080000002</v>
      </c>
      <c r="R461">
        <v>266.59511839999999</v>
      </c>
      <c r="S461">
        <v>0</v>
      </c>
      <c r="T461">
        <v>0</v>
      </c>
      <c r="U461">
        <v>0.15555279399999999</v>
      </c>
      <c r="V461">
        <v>120</v>
      </c>
      <c r="W461">
        <v>55</v>
      </c>
      <c r="X461">
        <v>65</v>
      </c>
      <c r="Y461">
        <v>787.78335340000001</v>
      </c>
      <c r="Z461">
        <v>15180</v>
      </c>
      <c r="AA461">
        <v>0.123056653</v>
      </c>
      <c r="AB461">
        <v>219.33583669999999</v>
      </c>
      <c r="AC461">
        <v>0</v>
      </c>
      <c r="AD461">
        <v>2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20465.70203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F461" t="s">
        <v>269</v>
      </c>
      <c r="BG461">
        <v>0</v>
      </c>
      <c r="BH461">
        <v>202607</v>
      </c>
      <c r="BI461">
        <v>319</v>
      </c>
      <c r="BJ461">
        <v>65</v>
      </c>
      <c r="BK461">
        <v>10232.85101</v>
      </c>
      <c r="BL461">
        <v>-219.33583669999999</v>
      </c>
      <c r="BM461">
        <v>0.15555279399999999</v>
      </c>
      <c r="BN461">
        <v>120</v>
      </c>
      <c r="BO461">
        <v>55</v>
      </c>
      <c r="BP461">
        <v>787.78335340000001</v>
      </c>
      <c r="BQ461">
        <v>12</v>
      </c>
      <c r="BR461" s="27">
        <v>0.12</v>
      </c>
      <c r="BS461">
        <v>7</v>
      </c>
      <c r="BU461">
        <v>0</v>
      </c>
      <c r="BV461">
        <v>0</v>
      </c>
      <c r="BY461">
        <v>0</v>
      </c>
      <c r="BZ461" s="9">
        <v>8587.35</v>
      </c>
      <c r="CA461">
        <v>-106.62</v>
      </c>
      <c r="CB461">
        <v>-112.7</v>
      </c>
      <c r="CC461">
        <v>-219.32</v>
      </c>
      <c r="CE461" s="11">
        <v>8587.349217557985</v>
      </c>
      <c r="CF461" s="11">
        <v>-106.6202939222545</v>
      </c>
      <c r="CG461" s="11">
        <v>-112.69760403846387</v>
      </c>
      <c r="CH461" s="11">
        <v>-219.31789796071837</v>
      </c>
      <c r="CI461" s="11">
        <v>-4677.8757824420136</v>
      </c>
      <c r="CJ461" s="11">
        <v>-9358.4696870439639</v>
      </c>
      <c r="CK461" s="11">
        <v>-14036.345469485979</v>
      </c>
      <c r="CM461" s="11">
        <f ca="1"/>
        <v>2</v>
      </c>
      <c r="CN461">
        <v>2</v>
      </c>
      <c r="CO461">
        <v>0.56000000000000005</v>
      </c>
      <c r="CP461" s="9">
        <v>20465.7</v>
      </c>
      <c r="CQ461" s="9">
        <v>4773.58</v>
      </c>
      <c r="CR461" s="9">
        <v>10232.85</v>
      </c>
      <c r="CS461" s="9">
        <v>8589.48</v>
      </c>
      <c r="CT461">
        <v>361.36</v>
      </c>
      <c r="CU461">
        <v>120.25</v>
      </c>
      <c r="CV461">
        <v>94.76</v>
      </c>
      <c r="CW461">
        <v>58.45</v>
      </c>
      <c r="CX461">
        <v>266.60000000000002</v>
      </c>
      <c r="CY461">
        <v>61.79</v>
      </c>
      <c r="DA461">
        <v>-0.40485294900000002</v>
      </c>
      <c r="DB461">
        <v>0.582949465</v>
      </c>
      <c r="DC461">
        <v>-0.40485294900000002</v>
      </c>
      <c r="FK461" s="9"/>
      <c r="FO461">
        <v>1</v>
      </c>
      <c r="FR461">
        <v>1</v>
      </c>
      <c r="FS461">
        <v>0</v>
      </c>
      <c r="FT461">
        <v>1</v>
      </c>
      <c r="FU461">
        <v>0</v>
      </c>
      <c r="FV461">
        <v>0</v>
      </c>
      <c r="FW461">
        <v>0.74078675900000002</v>
      </c>
      <c r="FX461">
        <v>0.56477821699999997</v>
      </c>
      <c r="FY461">
        <v>6.1592549999999998E-3</v>
      </c>
      <c r="FZ461">
        <v>8.3846849999999994E-3</v>
      </c>
      <c r="GA461">
        <v>0</v>
      </c>
      <c r="GB461">
        <v>0</v>
      </c>
      <c r="GC461">
        <v>1</v>
      </c>
      <c r="GD461">
        <v>1</v>
      </c>
      <c r="GK461">
        <v>0</v>
      </c>
      <c r="GL461">
        <v>0</v>
      </c>
      <c r="GM461">
        <v>0</v>
      </c>
      <c r="GN461">
        <v>1</v>
      </c>
      <c r="GO461">
        <v>0</v>
      </c>
      <c r="GP461">
        <v>0.74078675900000002</v>
      </c>
      <c r="GQ461">
        <v>0.25921324099999998</v>
      </c>
      <c r="GR461">
        <v>0</v>
      </c>
      <c r="GS461">
        <v>0.56477821699999997</v>
      </c>
      <c r="GT461">
        <v>0.43522178299999997</v>
      </c>
      <c r="GU461">
        <v>0</v>
      </c>
      <c r="GV461">
        <v>0</v>
      </c>
      <c r="GW461">
        <v>0</v>
      </c>
      <c r="GY461">
        <v>6.1592549999999998E-3</v>
      </c>
      <c r="GZ461">
        <v>8.3846849999999994E-3</v>
      </c>
      <c r="HA461">
        <v>0</v>
      </c>
      <c r="HB461">
        <v>0</v>
      </c>
      <c r="HC461">
        <v>0</v>
      </c>
      <c r="HD461">
        <v>1</v>
      </c>
    </row>
    <row r="462" spans="9:212">
      <c r="I462" t="s">
        <v>267</v>
      </c>
      <c r="J462">
        <v>119</v>
      </c>
      <c r="K462">
        <v>320</v>
      </c>
      <c r="L462">
        <v>202608</v>
      </c>
      <c r="M462">
        <v>54</v>
      </c>
      <c r="N462">
        <v>2</v>
      </c>
      <c r="O462">
        <v>0</v>
      </c>
      <c r="P462">
        <v>20370.940340000001</v>
      </c>
      <c r="Q462">
        <v>94.761687080000002</v>
      </c>
      <c r="R462">
        <v>265.36792480000003</v>
      </c>
      <c r="S462">
        <v>0</v>
      </c>
      <c r="T462">
        <v>0</v>
      </c>
      <c r="U462">
        <v>0.15555279399999999</v>
      </c>
      <c r="V462">
        <v>120</v>
      </c>
      <c r="W462">
        <v>54</v>
      </c>
      <c r="X462">
        <v>66</v>
      </c>
      <c r="Y462">
        <v>787.78335340000001</v>
      </c>
      <c r="Z462">
        <v>15180</v>
      </c>
      <c r="AA462">
        <v>0.123056653</v>
      </c>
      <c r="AB462">
        <v>219.33583669999999</v>
      </c>
      <c r="AC462">
        <v>0</v>
      </c>
      <c r="AD462">
        <v>2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20370.940340000001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F462" t="s">
        <v>269</v>
      </c>
      <c r="BG462">
        <v>0</v>
      </c>
      <c r="BH462">
        <v>202608</v>
      </c>
      <c r="BI462">
        <v>320</v>
      </c>
      <c r="BJ462">
        <v>66</v>
      </c>
      <c r="BK462">
        <v>10185.470170000001</v>
      </c>
      <c r="BL462">
        <v>-219.33583669999999</v>
      </c>
      <c r="BM462">
        <v>0.15555279399999999</v>
      </c>
      <c r="BN462">
        <v>120</v>
      </c>
      <c r="BO462">
        <v>54</v>
      </c>
      <c r="BP462">
        <v>787.78335340000001</v>
      </c>
      <c r="BQ462">
        <v>12</v>
      </c>
      <c r="BR462" s="27">
        <v>0.12</v>
      </c>
      <c r="BS462">
        <v>8</v>
      </c>
      <c r="BU462">
        <v>0</v>
      </c>
      <c r="BV462">
        <v>0</v>
      </c>
      <c r="BY462">
        <v>0</v>
      </c>
      <c r="BZ462" s="9">
        <v>8479.35</v>
      </c>
      <c r="CA462">
        <v>-108</v>
      </c>
      <c r="CB462">
        <v>-111.32</v>
      </c>
      <c r="CC462">
        <v>-219.32</v>
      </c>
      <c r="CE462" s="11">
        <v>8479.3468332510056</v>
      </c>
      <c r="CF462" s="11">
        <v>-108.00238430698016</v>
      </c>
      <c r="CG462" s="11">
        <v>-111.31551365373821</v>
      </c>
      <c r="CH462" s="11">
        <v>-219.31789796071837</v>
      </c>
      <c r="CI462" s="11">
        <v>-4785.8781667489939</v>
      </c>
      <c r="CJ462" s="11">
        <v>-9469.7852006977027</v>
      </c>
      <c r="CK462" s="11">
        <v>-14255.663367446698</v>
      </c>
      <c r="CM462" s="11">
        <f ca="1"/>
        <v>2</v>
      </c>
      <c r="CN462">
        <v>2</v>
      </c>
      <c r="CO462">
        <v>0.55000000000000004</v>
      </c>
      <c r="CP462" s="9">
        <v>20370.939999999999</v>
      </c>
      <c r="CQ462" s="9">
        <v>4625.1099999999997</v>
      </c>
      <c r="CR462" s="9">
        <v>10185.469999999999</v>
      </c>
      <c r="CS462" s="9">
        <v>8481.56</v>
      </c>
      <c r="CT462">
        <v>360.13</v>
      </c>
      <c r="CU462">
        <v>117.98</v>
      </c>
      <c r="CV462">
        <v>94.76</v>
      </c>
      <c r="CW462">
        <v>58.09</v>
      </c>
      <c r="CX462">
        <v>265.37</v>
      </c>
      <c r="CY462">
        <v>59.88</v>
      </c>
      <c r="DA462">
        <v>-0.41292921300000002</v>
      </c>
      <c r="DB462">
        <v>0.584363992</v>
      </c>
      <c r="DC462">
        <v>-0.41292921300000002</v>
      </c>
      <c r="FK462" s="9"/>
      <c r="FO462">
        <v>1</v>
      </c>
      <c r="FR462">
        <v>1</v>
      </c>
      <c r="FS462">
        <v>0</v>
      </c>
      <c r="FT462">
        <v>1</v>
      </c>
      <c r="FU462">
        <v>0</v>
      </c>
      <c r="FV462">
        <v>0</v>
      </c>
      <c r="FW462">
        <v>0.74078675900000002</v>
      </c>
      <c r="FX462">
        <v>0.56477821699999997</v>
      </c>
      <c r="FY462">
        <v>-1.917008E-3</v>
      </c>
      <c r="FZ462">
        <v>9.7992119999999999E-3</v>
      </c>
      <c r="GA462">
        <v>0</v>
      </c>
      <c r="GB462">
        <v>0</v>
      </c>
      <c r="GC462">
        <v>1</v>
      </c>
      <c r="GD462">
        <v>1</v>
      </c>
      <c r="GK462">
        <v>0</v>
      </c>
      <c r="GL462">
        <v>0</v>
      </c>
      <c r="GM462">
        <v>0</v>
      </c>
      <c r="GN462">
        <v>1</v>
      </c>
      <c r="GO462">
        <v>0</v>
      </c>
      <c r="GP462">
        <v>0.74078675900000002</v>
      </c>
      <c r="GQ462">
        <v>0.25921324099999998</v>
      </c>
      <c r="GR462">
        <v>0</v>
      </c>
      <c r="GS462">
        <v>0.56477821699999997</v>
      </c>
      <c r="GT462">
        <v>0.43522178299999997</v>
      </c>
      <c r="GU462">
        <v>0</v>
      </c>
      <c r="GV462">
        <v>0</v>
      </c>
      <c r="GW462">
        <v>0</v>
      </c>
      <c r="GY462">
        <v>-1.917008E-3</v>
      </c>
      <c r="GZ462">
        <v>9.7992119999999999E-3</v>
      </c>
      <c r="HA462">
        <v>0</v>
      </c>
      <c r="HB462">
        <v>0</v>
      </c>
      <c r="HC462">
        <v>0</v>
      </c>
      <c r="HD462">
        <v>1</v>
      </c>
    </row>
    <row r="463" spans="9:212">
      <c r="I463" t="s">
        <v>267</v>
      </c>
      <c r="J463">
        <v>119</v>
      </c>
      <c r="K463">
        <v>321</v>
      </c>
      <c r="L463">
        <v>202609</v>
      </c>
      <c r="M463">
        <v>53</v>
      </c>
      <c r="N463">
        <v>2</v>
      </c>
      <c r="O463">
        <v>0</v>
      </c>
      <c r="P463">
        <v>20276.178650000002</v>
      </c>
      <c r="Q463">
        <v>94.761687080000002</v>
      </c>
      <c r="R463">
        <v>264.1407312</v>
      </c>
      <c r="S463">
        <v>0</v>
      </c>
      <c r="T463">
        <v>0</v>
      </c>
      <c r="U463">
        <v>0.15555279399999999</v>
      </c>
      <c r="V463">
        <v>120</v>
      </c>
      <c r="W463">
        <v>53</v>
      </c>
      <c r="X463">
        <v>67</v>
      </c>
      <c r="Y463">
        <v>787.78335340000001</v>
      </c>
      <c r="Z463">
        <v>15180</v>
      </c>
      <c r="AA463">
        <v>0.123056653</v>
      </c>
      <c r="AB463">
        <v>219.33583669999999</v>
      </c>
      <c r="AC463">
        <v>0</v>
      </c>
      <c r="AD463">
        <v>2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20276.178650000002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F463" t="s">
        <v>269</v>
      </c>
      <c r="BG463">
        <v>0</v>
      </c>
      <c r="BH463">
        <v>202609</v>
      </c>
      <c r="BI463">
        <v>321</v>
      </c>
      <c r="BJ463">
        <v>67</v>
      </c>
      <c r="BK463">
        <v>10138.089330000001</v>
      </c>
      <c r="BL463">
        <v>-219.33583669999999</v>
      </c>
      <c r="BM463">
        <v>0.15555279399999999</v>
      </c>
      <c r="BN463">
        <v>120</v>
      </c>
      <c r="BO463">
        <v>53</v>
      </c>
      <c r="BP463">
        <v>787.78335340000001</v>
      </c>
      <c r="BQ463">
        <v>12</v>
      </c>
      <c r="BR463" s="27">
        <v>0.12</v>
      </c>
      <c r="BS463">
        <v>9</v>
      </c>
      <c r="BU463">
        <v>0</v>
      </c>
      <c r="BV463">
        <v>0</v>
      </c>
      <c r="BY463">
        <v>0</v>
      </c>
      <c r="BZ463" s="9">
        <v>8369.94</v>
      </c>
      <c r="CA463">
        <v>-109.4</v>
      </c>
      <c r="CB463">
        <v>-109.92</v>
      </c>
      <c r="CC463">
        <v>-219.32</v>
      </c>
      <c r="CE463" s="11">
        <v>8369.9444428908919</v>
      </c>
      <c r="CF463" s="11">
        <v>-109.40239036011452</v>
      </c>
      <c r="CG463" s="11">
        <v>-109.91550760060385</v>
      </c>
      <c r="CH463" s="11">
        <v>-219.31789796071837</v>
      </c>
      <c r="CI463" s="11">
        <v>-4895.2805571091085</v>
      </c>
      <c r="CJ463" s="11">
        <v>-9579.7007082983073</v>
      </c>
      <c r="CK463" s="11">
        <v>-14474.981265407416</v>
      </c>
      <c r="CM463" s="11">
        <f ca="1"/>
        <v>2</v>
      </c>
      <c r="CN463">
        <v>2</v>
      </c>
      <c r="CO463">
        <v>0.54</v>
      </c>
      <c r="CP463" s="9">
        <v>20276.18</v>
      </c>
      <c r="CQ463" s="9">
        <v>4479.26</v>
      </c>
      <c r="CR463" s="9">
        <v>10138.09</v>
      </c>
      <c r="CS463" s="9">
        <v>8372.2999999999993</v>
      </c>
      <c r="CT463">
        <v>358.9</v>
      </c>
      <c r="CU463">
        <v>115.66</v>
      </c>
      <c r="CV463">
        <v>94.76</v>
      </c>
      <c r="CW463">
        <v>57.69</v>
      </c>
      <c r="CX463">
        <v>264.14</v>
      </c>
      <c r="CY463">
        <v>57.97</v>
      </c>
      <c r="DA463">
        <v>-0.29595063300000002</v>
      </c>
      <c r="DB463">
        <v>0.58348514100000004</v>
      </c>
      <c r="DC463">
        <v>-0.29595063300000002</v>
      </c>
      <c r="FK463" s="9"/>
      <c r="FO463">
        <v>1</v>
      </c>
      <c r="FR463">
        <v>1</v>
      </c>
      <c r="FS463">
        <v>0</v>
      </c>
      <c r="FT463">
        <v>1</v>
      </c>
      <c r="FU463">
        <v>0</v>
      </c>
      <c r="FV463">
        <v>0</v>
      </c>
      <c r="FW463">
        <v>0.74078675900000002</v>
      </c>
      <c r="FX463">
        <v>0.56477821699999997</v>
      </c>
      <c r="FY463">
        <v>0.115061571</v>
      </c>
      <c r="FZ463">
        <v>8.9203600000000004E-3</v>
      </c>
      <c r="GA463">
        <v>0</v>
      </c>
      <c r="GB463">
        <v>0</v>
      </c>
      <c r="GC463">
        <v>1</v>
      </c>
      <c r="GD463">
        <v>1</v>
      </c>
      <c r="GK463">
        <v>0</v>
      </c>
      <c r="GL463">
        <v>0</v>
      </c>
      <c r="GM463">
        <v>0</v>
      </c>
      <c r="GN463">
        <v>1</v>
      </c>
      <c r="GO463">
        <v>0</v>
      </c>
      <c r="GP463">
        <v>0.74078675900000002</v>
      </c>
      <c r="GQ463">
        <v>0.25921324099999998</v>
      </c>
      <c r="GR463">
        <v>0</v>
      </c>
      <c r="GS463">
        <v>0.56477821699999997</v>
      </c>
      <c r="GT463">
        <v>0.43522178299999997</v>
      </c>
      <c r="GU463">
        <v>0</v>
      </c>
      <c r="GV463">
        <v>0</v>
      </c>
      <c r="GW463">
        <v>0</v>
      </c>
      <c r="GY463">
        <v>0.115061571</v>
      </c>
      <c r="GZ463">
        <v>8.9203600000000004E-3</v>
      </c>
      <c r="HA463">
        <v>0</v>
      </c>
      <c r="HB463">
        <v>0</v>
      </c>
      <c r="HC463">
        <v>0</v>
      </c>
      <c r="HD463">
        <v>1</v>
      </c>
    </row>
    <row r="464" spans="9:212">
      <c r="I464" t="s">
        <v>267</v>
      </c>
      <c r="J464">
        <v>119</v>
      </c>
      <c r="K464">
        <v>322</v>
      </c>
      <c r="L464">
        <v>202610</v>
      </c>
      <c r="M464">
        <v>52</v>
      </c>
      <c r="N464">
        <v>2</v>
      </c>
      <c r="O464">
        <v>0</v>
      </c>
      <c r="P464">
        <v>20181.416969999998</v>
      </c>
      <c r="Q464">
        <v>94.761687080000002</v>
      </c>
      <c r="R464">
        <v>262.91353770000001</v>
      </c>
      <c r="S464">
        <v>0</v>
      </c>
      <c r="T464">
        <v>0</v>
      </c>
      <c r="U464">
        <v>0.15555279399999999</v>
      </c>
      <c r="V464">
        <v>120</v>
      </c>
      <c r="W464">
        <v>52</v>
      </c>
      <c r="X464">
        <v>68</v>
      </c>
      <c r="Y464">
        <v>787.78335340000001</v>
      </c>
      <c r="Z464">
        <v>15180</v>
      </c>
      <c r="AA464">
        <v>0.123056653</v>
      </c>
      <c r="AB464">
        <v>219.33583669999999</v>
      </c>
      <c r="AC464">
        <v>0</v>
      </c>
      <c r="AD464">
        <v>2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20181.416969999998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F464" t="s">
        <v>269</v>
      </c>
      <c r="BG464">
        <v>0</v>
      </c>
      <c r="BH464">
        <v>202610</v>
      </c>
      <c r="BI464">
        <v>322</v>
      </c>
      <c r="BJ464">
        <v>68</v>
      </c>
      <c r="BK464">
        <v>10090.708479999999</v>
      </c>
      <c r="BL464">
        <v>-219.33583669999999</v>
      </c>
      <c r="BM464">
        <v>0.15555279399999999</v>
      </c>
      <c r="BN464">
        <v>120</v>
      </c>
      <c r="BO464">
        <v>52</v>
      </c>
      <c r="BP464">
        <v>787.78335340000001</v>
      </c>
      <c r="BQ464">
        <v>12</v>
      </c>
      <c r="BR464" s="27">
        <v>0.12</v>
      </c>
      <c r="BS464">
        <v>10</v>
      </c>
      <c r="BU464">
        <v>0</v>
      </c>
      <c r="BV464">
        <v>0</v>
      </c>
      <c r="BY464">
        <v>0</v>
      </c>
      <c r="BZ464" s="9">
        <v>8259.1200000000008</v>
      </c>
      <c r="CA464">
        <v>-110.82</v>
      </c>
      <c r="CB464">
        <v>-108.5</v>
      </c>
      <c r="CC464">
        <v>-219.32</v>
      </c>
      <c r="CE464" s="11">
        <v>8259.1238985732107</v>
      </c>
      <c r="CF464" s="11">
        <v>-110.82054431768073</v>
      </c>
      <c r="CG464" s="11">
        <v>-108.49735364303764</v>
      </c>
      <c r="CH464" s="11">
        <v>-219.31789796071837</v>
      </c>
      <c r="CI464" s="11">
        <v>-5006.1011014267888</v>
      </c>
      <c r="CJ464" s="11">
        <v>-9688.1980619413443</v>
      </c>
      <c r="CK464" s="11">
        <v>-14694.299163368134</v>
      </c>
      <c r="CM464" s="11">
        <f ca="1"/>
        <v>2</v>
      </c>
      <c r="CN464">
        <v>2</v>
      </c>
      <c r="CO464">
        <v>0.52</v>
      </c>
      <c r="CP464" s="9">
        <v>20181.419999999998</v>
      </c>
      <c r="CQ464" s="9">
        <v>4336.03</v>
      </c>
      <c r="CR464" s="9">
        <v>10090.709999999999</v>
      </c>
      <c r="CS464" s="9">
        <v>8261.67</v>
      </c>
      <c r="CT464">
        <v>357.68</v>
      </c>
      <c r="CU464">
        <v>113.36</v>
      </c>
      <c r="CV464">
        <v>94.76</v>
      </c>
      <c r="CW464">
        <v>57.28</v>
      </c>
      <c r="CX464">
        <v>262.91000000000003</v>
      </c>
      <c r="CY464">
        <v>56.09</v>
      </c>
      <c r="DA464">
        <v>-0.23233192899999999</v>
      </c>
      <c r="DB464">
        <v>0.58360214399999999</v>
      </c>
      <c r="DC464">
        <v>-0.23233192899999999</v>
      </c>
      <c r="FK464" s="9"/>
      <c r="FO464">
        <v>1</v>
      </c>
      <c r="FR464">
        <v>1</v>
      </c>
      <c r="FS464">
        <v>0</v>
      </c>
      <c r="FT464">
        <v>1</v>
      </c>
      <c r="FU464">
        <v>0</v>
      </c>
      <c r="FV464">
        <v>0</v>
      </c>
      <c r="FW464">
        <v>0.74078675900000002</v>
      </c>
      <c r="FX464">
        <v>0.56477821699999997</v>
      </c>
      <c r="FY464">
        <v>0.178680275</v>
      </c>
      <c r="FZ464">
        <v>9.0373629999999996E-3</v>
      </c>
      <c r="GA464">
        <v>0</v>
      </c>
      <c r="GB464">
        <v>0</v>
      </c>
      <c r="GC464">
        <v>1</v>
      </c>
      <c r="GD464">
        <v>1</v>
      </c>
      <c r="GK464">
        <v>0</v>
      </c>
      <c r="GL464">
        <v>0</v>
      </c>
      <c r="GM464">
        <v>0</v>
      </c>
      <c r="GN464">
        <v>1</v>
      </c>
      <c r="GO464">
        <v>0</v>
      </c>
      <c r="GP464">
        <v>0.74078675900000002</v>
      </c>
      <c r="GQ464">
        <v>0.25921324099999998</v>
      </c>
      <c r="GR464">
        <v>0</v>
      </c>
      <c r="GS464">
        <v>0.56477821699999997</v>
      </c>
      <c r="GT464">
        <v>0.43522178299999997</v>
      </c>
      <c r="GU464">
        <v>0</v>
      </c>
      <c r="GV464">
        <v>0</v>
      </c>
      <c r="GW464">
        <v>0</v>
      </c>
      <c r="GY464">
        <v>0.178680275</v>
      </c>
      <c r="GZ464">
        <v>9.0373629999999996E-3</v>
      </c>
      <c r="HA464">
        <v>0</v>
      </c>
      <c r="HB464">
        <v>0</v>
      </c>
      <c r="HC464">
        <v>0</v>
      </c>
      <c r="HD464">
        <v>1</v>
      </c>
    </row>
    <row r="465" spans="9:212">
      <c r="I465" t="s">
        <v>267</v>
      </c>
      <c r="J465">
        <v>119</v>
      </c>
      <c r="K465">
        <v>323</v>
      </c>
      <c r="L465">
        <v>202611</v>
      </c>
      <c r="M465">
        <v>51</v>
      </c>
      <c r="N465">
        <v>2</v>
      </c>
      <c r="O465">
        <v>0</v>
      </c>
      <c r="P465">
        <v>20086.655279999999</v>
      </c>
      <c r="Q465">
        <v>94.761687080000002</v>
      </c>
      <c r="R465">
        <v>261.68634409999999</v>
      </c>
      <c r="S465">
        <v>0</v>
      </c>
      <c r="T465">
        <v>0</v>
      </c>
      <c r="U465">
        <v>0.15555279399999999</v>
      </c>
      <c r="V465">
        <v>120</v>
      </c>
      <c r="W465">
        <v>51</v>
      </c>
      <c r="X465">
        <v>69</v>
      </c>
      <c r="Y465">
        <v>787.78335340000001</v>
      </c>
      <c r="Z465">
        <v>15180</v>
      </c>
      <c r="AA465">
        <v>0.123056653</v>
      </c>
      <c r="AB465">
        <v>219.33583669999999</v>
      </c>
      <c r="AC465">
        <v>0</v>
      </c>
      <c r="AD465">
        <v>2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20086.655279999999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F465" t="s">
        <v>269</v>
      </c>
      <c r="BG465">
        <v>0</v>
      </c>
      <c r="BH465">
        <v>202611</v>
      </c>
      <c r="BI465">
        <v>323</v>
      </c>
      <c r="BJ465">
        <v>69</v>
      </c>
      <c r="BK465">
        <v>10043.32764</v>
      </c>
      <c r="BL465">
        <v>-219.33583669999999</v>
      </c>
      <c r="BM465">
        <v>0.15555279399999999</v>
      </c>
      <c r="BN465">
        <v>120</v>
      </c>
      <c r="BO465">
        <v>51</v>
      </c>
      <c r="BP465">
        <v>787.78335340000001</v>
      </c>
      <c r="BQ465">
        <v>12</v>
      </c>
      <c r="BR465" s="27">
        <v>0.12</v>
      </c>
      <c r="BS465">
        <v>11</v>
      </c>
      <c r="BU465">
        <v>0</v>
      </c>
      <c r="BV465">
        <v>0</v>
      </c>
      <c r="BY465">
        <v>0</v>
      </c>
      <c r="BZ465" s="9">
        <v>8146.87</v>
      </c>
      <c r="CA465">
        <v>-112.26</v>
      </c>
      <c r="CB465">
        <v>-107.06</v>
      </c>
      <c r="CC465">
        <v>-219.32</v>
      </c>
      <c r="CE465" s="11">
        <v>8146.8668171470954</v>
      </c>
      <c r="CF465" s="11">
        <v>-112.25708142611541</v>
      </c>
      <c r="CG465" s="11">
        <v>-107.06081653460296</v>
      </c>
      <c r="CH465" s="11">
        <v>-219.31789796071837</v>
      </c>
      <c r="CI465" s="11">
        <v>-5118.3581828529041</v>
      </c>
      <c r="CJ465" s="11">
        <v>-9795.2588784759464</v>
      </c>
      <c r="CK465" s="11">
        <v>-14913.617061328852</v>
      </c>
      <c r="CM465" s="11">
        <f ca="1"/>
        <v>2</v>
      </c>
      <c r="CN465">
        <v>2</v>
      </c>
      <c r="CO465">
        <v>0.51</v>
      </c>
      <c r="CP465" s="9">
        <v>20086.66</v>
      </c>
      <c r="CQ465" s="9">
        <v>4195.95</v>
      </c>
      <c r="CR465" s="9">
        <v>10043.33</v>
      </c>
      <c r="CS465" s="9">
        <v>8149.54</v>
      </c>
      <c r="CT465">
        <v>356.45</v>
      </c>
      <c r="CU465">
        <v>111.28</v>
      </c>
      <c r="CV465">
        <v>94.76</v>
      </c>
      <c r="CW465">
        <v>56.95</v>
      </c>
      <c r="CX465">
        <v>261.69</v>
      </c>
      <c r="CY465">
        <v>54.33</v>
      </c>
      <c r="DA465">
        <v>-0.41908910799999999</v>
      </c>
      <c r="DB465">
        <v>0.582303617</v>
      </c>
      <c r="DC465">
        <v>-0.41908910799999999</v>
      </c>
      <c r="FK465" s="9"/>
      <c r="FO465">
        <v>1</v>
      </c>
      <c r="FR465">
        <v>1</v>
      </c>
      <c r="FS465">
        <v>0</v>
      </c>
      <c r="FT465">
        <v>1</v>
      </c>
      <c r="FU465">
        <v>0</v>
      </c>
      <c r="FV465">
        <v>0</v>
      </c>
      <c r="FW465">
        <v>0.74078675900000002</v>
      </c>
      <c r="FX465">
        <v>0.56477821699999997</v>
      </c>
      <c r="FY465">
        <v>-8.0769039999999993E-3</v>
      </c>
      <c r="FZ465">
        <v>7.7388370000000001E-3</v>
      </c>
      <c r="GA465">
        <v>0</v>
      </c>
      <c r="GB465">
        <v>0</v>
      </c>
      <c r="GC465">
        <v>1</v>
      </c>
      <c r="GD465">
        <v>1</v>
      </c>
      <c r="GK465">
        <v>0</v>
      </c>
      <c r="GL465">
        <v>0</v>
      </c>
      <c r="GM465">
        <v>0</v>
      </c>
      <c r="GN465">
        <v>1</v>
      </c>
      <c r="GO465">
        <v>0</v>
      </c>
      <c r="GP465">
        <v>0.74078675900000002</v>
      </c>
      <c r="GQ465">
        <v>0.25921324099999998</v>
      </c>
      <c r="GR465">
        <v>0</v>
      </c>
      <c r="GS465">
        <v>0.56477821699999997</v>
      </c>
      <c r="GT465">
        <v>0.43522178299999997</v>
      </c>
      <c r="GU465">
        <v>0</v>
      </c>
      <c r="GV465">
        <v>0</v>
      </c>
      <c r="GW465">
        <v>0</v>
      </c>
      <c r="GY465">
        <v>-8.0769039999999993E-3</v>
      </c>
      <c r="GZ465">
        <v>7.7388370000000001E-3</v>
      </c>
      <c r="HA465">
        <v>0</v>
      </c>
      <c r="HB465">
        <v>0</v>
      </c>
      <c r="HC465">
        <v>0</v>
      </c>
      <c r="HD465">
        <v>1</v>
      </c>
    </row>
    <row r="466" spans="9:212">
      <c r="I466" t="s">
        <v>267</v>
      </c>
      <c r="J466">
        <v>119</v>
      </c>
      <c r="K466">
        <v>324</v>
      </c>
      <c r="L466">
        <v>202612</v>
      </c>
      <c r="M466">
        <v>50</v>
      </c>
      <c r="N466">
        <v>2</v>
      </c>
      <c r="O466">
        <v>0</v>
      </c>
      <c r="P466">
        <v>19991.89359</v>
      </c>
      <c r="Q466">
        <v>94.761687080000002</v>
      </c>
      <c r="R466">
        <v>260.45915050000002</v>
      </c>
      <c r="S466">
        <v>0</v>
      </c>
      <c r="T466">
        <v>0</v>
      </c>
      <c r="U466">
        <v>0.15555279399999999</v>
      </c>
      <c r="V466">
        <v>120</v>
      </c>
      <c r="W466">
        <v>50</v>
      </c>
      <c r="X466">
        <v>70</v>
      </c>
      <c r="Y466">
        <v>787.78335340000001</v>
      </c>
      <c r="Z466">
        <v>15180</v>
      </c>
      <c r="AA466">
        <v>0.123056653</v>
      </c>
      <c r="AB466">
        <v>219.33583669999999</v>
      </c>
      <c r="AC466">
        <v>0</v>
      </c>
      <c r="AD466">
        <v>2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19991.89359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F466" t="s">
        <v>269</v>
      </c>
      <c r="BG466">
        <v>0</v>
      </c>
      <c r="BH466">
        <v>202612</v>
      </c>
      <c r="BI466">
        <v>324</v>
      </c>
      <c r="BJ466">
        <v>70</v>
      </c>
      <c r="BK466">
        <v>9995.9467960000002</v>
      </c>
      <c r="BL466">
        <v>-219.33583669999999</v>
      </c>
      <c r="BM466">
        <v>0.15555279399999999</v>
      </c>
      <c r="BN466">
        <v>120</v>
      </c>
      <c r="BO466">
        <v>50</v>
      </c>
      <c r="BP466">
        <v>787.78335340000001</v>
      </c>
      <c r="BQ466">
        <v>12</v>
      </c>
      <c r="BR466" s="27">
        <v>0.12</v>
      </c>
      <c r="BS466">
        <v>12</v>
      </c>
      <c r="BU466">
        <v>0</v>
      </c>
      <c r="BV466">
        <v>0</v>
      </c>
      <c r="BY466">
        <v>0</v>
      </c>
      <c r="BZ466" s="9">
        <v>8033.15</v>
      </c>
      <c r="CA466">
        <v>-113.71</v>
      </c>
      <c r="CB466">
        <v>-105.61</v>
      </c>
      <c r="CC466">
        <v>-219.32</v>
      </c>
      <c r="CE466" s="11">
        <v>8033.1545771658039</v>
      </c>
      <c r="CF466" s="11">
        <v>-113.71223998129189</v>
      </c>
      <c r="CG466" s="11">
        <v>-105.60565797942648</v>
      </c>
      <c r="CH466" s="11">
        <v>-219.31789796071837</v>
      </c>
      <c r="CI466" s="11">
        <v>-5232.0704228341956</v>
      </c>
      <c r="CJ466" s="11">
        <v>-9900.8645364553722</v>
      </c>
      <c r="CK466" s="11">
        <v>-15132.934959289571</v>
      </c>
      <c r="CM466" s="11">
        <f ca="1"/>
        <v>2</v>
      </c>
      <c r="CN466">
        <v>2</v>
      </c>
      <c r="CO466">
        <v>0.5</v>
      </c>
      <c r="CP466" s="9">
        <v>19991.89</v>
      </c>
      <c r="CQ466" s="9">
        <v>4057.08</v>
      </c>
      <c r="CR466" s="9">
        <v>9995.9500000000007</v>
      </c>
      <c r="CS466" s="9">
        <v>8035.91</v>
      </c>
      <c r="CT466">
        <v>355.22</v>
      </c>
      <c r="CU466">
        <v>109.04</v>
      </c>
      <c r="CV466">
        <v>94.76</v>
      </c>
      <c r="CW466">
        <v>56.53</v>
      </c>
      <c r="CX466">
        <v>260.45999999999998</v>
      </c>
      <c r="CY466">
        <v>52.51</v>
      </c>
      <c r="DA466">
        <v>-0.23583330699999999</v>
      </c>
      <c r="DB466">
        <v>0.58196759099999995</v>
      </c>
      <c r="DC466">
        <v>-0.23583330699999999</v>
      </c>
      <c r="FK466" s="9"/>
      <c r="FO466">
        <v>1</v>
      </c>
      <c r="FR466">
        <v>1</v>
      </c>
      <c r="FS466">
        <v>0</v>
      </c>
      <c r="FT466">
        <v>1</v>
      </c>
      <c r="FU466">
        <v>0</v>
      </c>
      <c r="FV466">
        <v>0</v>
      </c>
      <c r="FW466">
        <v>0.74078675900000002</v>
      </c>
      <c r="FX466">
        <v>0.56477821699999997</v>
      </c>
      <c r="FY466">
        <v>0.175178897</v>
      </c>
      <c r="FZ466">
        <v>7.4028100000000001E-3</v>
      </c>
      <c r="GA466">
        <v>0</v>
      </c>
      <c r="GB466">
        <v>0</v>
      </c>
      <c r="GC466">
        <v>1</v>
      </c>
      <c r="GD466">
        <v>1</v>
      </c>
      <c r="GK466">
        <v>0</v>
      </c>
      <c r="GL466">
        <v>0</v>
      </c>
      <c r="GM466">
        <v>0</v>
      </c>
      <c r="GN466">
        <v>1</v>
      </c>
      <c r="GO466">
        <v>0</v>
      </c>
      <c r="GP466">
        <v>0.74078675900000002</v>
      </c>
      <c r="GQ466">
        <v>0.25921324099999998</v>
      </c>
      <c r="GR466">
        <v>0</v>
      </c>
      <c r="GS466">
        <v>0.56477821699999997</v>
      </c>
      <c r="GT466">
        <v>0.43522178299999997</v>
      </c>
      <c r="GU466">
        <v>0</v>
      </c>
      <c r="GV466">
        <v>0</v>
      </c>
      <c r="GW466">
        <v>0</v>
      </c>
      <c r="GY466">
        <v>0.175178897</v>
      </c>
      <c r="GZ466">
        <v>7.4028100000000001E-3</v>
      </c>
      <c r="HA466">
        <v>0</v>
      </c>
      <c r="HB466">
        <v>0</v>
      </c>
      <c r="HC466">
        <v>0</v>
      </c>
      <c r="HD466">
        <v>1</v>
      </c>
    </row>
    <row r="467" spans="9:212">
      <c r="I467" t="s">
        <v>267</v>
      </c>
      <c r="J467">
        <v>119</v>
      </c>
      <c r="K467">
        <v>325</v>
      </c>
      <c r="L467">
        <v>202701</v>
      </c>
      <c r="M467">
        <v>49</v>
      </c>
      <c r="N467">
        <v>2</v>
      </c>
      <c r="O467">
        <v>0</v>
      </c>
      <c r="P467">
        <v>19897.1319</v>
      </c>
      <c r="Q467">
        <v>94.761687080000002</v>
      </c>
      <c r="R467">
        <v>259.23195700000002</v>
      </c>
      <c r="S467">
        <v>0</v>
      </c>
      <c r="T467">
        <v>0</v>
      </c>
      <c r="U467">
        <v>0.15555279399999999</v>
      </c>
      <c r="V467">
        <v>120</v>
      </c>
      <c r="W467">
        <v>49</v>
      </c>
      <c r="X467">
        <v>71</v>
      </c>
      <c r="Y467">
        <v>787.78335340000001</v>
      </c>
      <c r="Z467">
        <v>15180</v>
      </c>
      <c r="AA467">
        <v>0.123056653</v>
      </c>
      <c r="AB467">
        <v>219.33583669999999</v>
      </c>
      <c r="AC467">
        <v>0</v>
      </c>
      <c r="AD467">
        <v>2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19897.1319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F467" t="s">
        <v>269</v>
      </c>
      <c r="BG467">
        <v>0</v>
      </c>
      <c r="BH467">
        <v>202701</v>
      </c>
      <c r="BI467">
        <v>325</v>
      </c>
      <c r="BJ467">
        <v>71</v>
      </c>
      <c r="BK467">
        <v>9948.5659520000008</v>
      </c>
      <c r="BL467">
        <v>-219.33583669999999</v>
      </c>
      <c r="BM467">
        <v>0.15555279399999999</v>
      </c>
      <c r="BN467">
        <v>120</v>
      </c>
      <c r="BO467">
        <v>49</v>
      </c>
      <c r="BP467">
        <v>787.78335340000001</v>
      </c>
      <c r="BQ467">
        <v>12</v>
      </c>
      <c r="BR467" s="27">
        <v>0.12</v>
      </c>
      <c r="BS467">
        <v>1</v>
      </c>
      <c r="BU467">
        <v>0</v>
      </c>
      <c r="BV467">
        <v>0</v>
      </c>
      <c r="BY467">
        <v>0</v>
      </c>
      <c r="BZ467" s="9">
        <v>7917.97</v>
      </c>
      <c r="CA467">
        <v>-115.19</v>
      </c>
      <c r="CB467">
        <v>-104.13</v>
      </c>
      <c r="CC467">
        <v>-219.32</v>
      </c>
      <c r="CE467" s="11">
        <v>7917.9683157977543</v>
      </c>
      <c r="CF467" s="11">
        <v>-115.18626136804924</v>
      </c>
      <c r="CG467" s="11">
        <v>-104.13163659266912</v>
      </c>
      <c r="CH467" s="11">
        <v>-219.31789796071837</v>
      </c>
      <c r="CI467" s="11">
        <v>-5347.2566842022452</v>
      </c>
      <c r="CJ467" s="11">
        <v>-10004.996173048041</v>
      </c>
      <c r="CK467" s="11">
        <v>-15352.252857250289</v>
      </c>
      <c r="CM467" s="11">
        <f ca="1"/>
        <v>2</v>
      </c>
      <c r="CN467">
        <v>2</v>
      </c>
      <c r="CO467">
        <v>0.49</v>
      </c>
      <c r="CP467" s="9">
        <v>19897.13</v>
      </c>
      <c r="CQ467" s="9">
        <v>3920.33</v>
      </c>
      <c r="CR467" s="9">
        <v>9948.57</v>
      </c>
      <c r="CS467" s="9">
        <v>7920.49</v>
      </c>
      <c r="CT467">
        <v>353.99</v>
      </c>
      <c r="CU467">
        <v>107.1</v>
      </c>
      <c r="CV467">
        <v>94.76</v>
      </c>
      <c r="CW467">
        <v>56.24</v>
      </c>
      <c r="CX467">
        <v>259.23</v>
      </c>
      <c r="CY467">
        <v>50.86</v>
      </c>
      <c r="DA467">
        <v>-0.578165661</v>
      </c>
      <c r="DB467">
        <v>0.58304011200000005</v>
      </c>
      <c r="DC467">
        <v>-0.578165661</v>
      </c>
      <c r="FK467" s="9"/>
      <c r="FO467">
        <v>1</v>
      </c>
      <c r="FR467">
        <v>1</v>
      </c>
      <c r="FS467">
        <v>0</v>
      </c>
      <c r="FT467">
        <v>1</v>
      </c>
      <c r="FU467">
        <v>0</v>
      </c>
      <c r="FV467">
        <v>0</v>
      </c>
      <c r="FW467">
        <v>0.74078675900000002</v>
      </c>
      <c r="FX467">
        <v>0.56477821699999997</v>
      </c>
      <c r="FY467">
        <v>-0.16715345700000001</v>
      </c>
      <c r="FZ467">
        <v>8.4753320000000004E-3</v>
      </c>
      <c r="GA467">
        <v>0</v>
      </c>
      <c r="GB467">
        <v>0</v>
      </c>
      <c r="GC467">
        <v>1</v>
      </c>
      <c r="GD467">
        <v>1</v>
      </c>
      <c r="GK467">
        <v>0</v>
      </c>
      <c r="GL467">
        <v>0</v>
      </c>
      <c r="GM467">
        <v>0</v>
      </c>
      <c r="GN467">
        <v>1</v>
      </c>
      <c r="GO467">
        <v>0</v>
      </c>
      <c r="GP467">
        <v>0.74078675900000002</v>
      </c>
      <c r="GQ467">
        <v>0.25921324099999998</v>
      </c>
      <c r="GR467">
        <v>0</v>
      </c>
      <c r="GS467">
        <v>0.56477821699999997</v>
      </c>
      <c r="GT467">
        <v>0.43522178299999997</v>
      </c>
      <c r="GU467">
        <v>0</v>
      </c>
      <c r="GV467">
        <v>0</v>
      </c>
      <c r="GW467">
        <v>0</v>
      </c>
      <c r="GY467">
        <v>-0.16715345700000001</v>
      </c>
      <c r="GZ467">
        <v>8.4753320000000004E-3</v>
      </c>
      <c r="HA467">
        <v>0</v>
      </c>
      <c r="HB467">
        <v>0</v>
      </c>
      <c r="HC467">
        <v>0</v>
      </c>
      <c r="HD467">
        <v>1</v>
      </c>
    </row>
    <row r="468" spans="9:212">
      <c r="I468" t="s">
        <v>267</v>
      </c>
      <c r="J468">
        <v>119</v>
      </c>
      <c r="K468">
        <v>326</v>
      </c>
      <c r="L468">
        <v>202702</v>
      </c>
      <c r="M468">
        <v>48</v>
      </c>
      <c r="N468">
        <v>2</v>
      </c>
      <c r="O468">
        <v>0</v>
      </c>
      <c r="P468">
        <v>19802.370220000001</v>
      </c>
      <c r="Q468">
        <v>94.761687080000002</v>
      </c>
      <c r="R468">
        <v>258.0047634</v>
      </c>
      <c r="S468">
        <v>0</v>
      </c>
      <c r="T468">
        <v>0</v>
      </c>
      <c r="U468">
        <v>0.15555279399999999</v>
      </c>
      <c r="V468">
        <v>120</v>
      </c>
      <c r="W468">
        <v>48</v>
      </c>
      <c r="X468">
        <v>72</v>
      </c>
      <c r="Y468">
        <v>787.78335340000001</v>
      </c>
      <c r="Z468">
        <v>15180</v>
      </c>
      <c r="AA468">
        <v>0.123056653</v>
      </c>
      <c r="AB468">
        <v>219.33583669999999</v>
      </c>
      <c r="AC468">
        <v>0</v>
      </c>
      <c r="AD468">
        <v>2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19802.370220000001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F468" t="s">
        <v>269</v>
      </c>
      <c r="BG468">
        <v>0</v>
      </c>
      <c r="BH468">
        <v>202702</v>
      </c>
      <c r="BI468">
        <v>326</v>
      </c>
      <c r="BJ468">
        <v>72</v>
      </c>
      <c r="BK468">
        <v>9901.185109</v>
      </c>
      <c r="BL468">
        <v>-219.33583669999999</v>
      </c>
      <c r="BM468">
        <v>0.15555279399999999</v>
      </c>
      <c r="BN468">
        <v>120</v>
      </c>
      <c r="BO468">
        <v>48</v>
      </c>
      <c r="BP468">
        <v>787.78335340000001</v>
      </c>
      <c r="BQ468">
        <v>12</v>
      </c>
      <c r="BR468" s="27">
        <v>0.12</v>
      </c>
      <c r="BS468">
        <v>2</v>
      </c>
      <c r="BU468">
        <v>0</v>
      </c>
      <c r="BV468">
        <v>0</v>
      </c>
      <c r="BY468">
        <v>0</v>
      </c>
      <c r="BZ468" s="9">
        <v>7801.29</v>
      </c>
      <c r="CA468">
        <v>-116.68</v>
      </c>
      <c r="CB468">
        <v>-102.64</v>
      </c>
      <c r="CC468">
        <v>-219.32</v>
      </c>
      <c r="CE468" s="11">
        <v>7801.2889256975204</v>
      </c>
      <c r="CF468" s="11">
        <v>-116.67939010023377</v>
      </c>
      <c r="CG468" s="11">
        <v>-102.63850786048459</v>
      </c>
      <c r="CH468" s="11">
        <v>-219.31789796071837</v>
      </c>
      <c r="CI468" s="11">
        <v>-5463.936074302479</v>
      </c>
      <c r="CJ468" s="11">
        <v>-10107.634680908526</v>
      </c>
      <c r="CK468" s="11">
        <v>-15571.570755211007</v>
      </c>
      <c r="CM468" s="11">
        <f ca="1"/>
        <v>2</v>
      </c>
      <c r="CN468">
        <v>2</v>
      </c>
      <c r="CO468">
        <v>0.49</v>
      </c>
      <c r="CP468" s="9">
        <v>19802.37</v>
      </c>
      <c r="CQ468" s="9">
        <v>3788.58</v>
      </c>
      <c r="CR468" s="9">
        <v>9901.19</v>
      </c>
      <c r="CS468" s="9">
        <v>7803.71</v>
      </c>
      <c r="CT468">
        <v>352.77</v>
      </c>
      <c r="CU468">
        <v>105.09</v>
      </c>
      <c r="CV468">
        <v>94.76</v>
      </c>
      <c r="CW468">
        <v>55.91</v>
      </c>
      <c r="CX468">
        <v>258</v>
      </c>
      <c r="CY468">
        <v>49.19</v>
      </c>
      <c r="DA468">
        <v>-0.52935924400000001</v>
      </c>
      <c r="DB468">
        <v>0.58335040199999999</v>
      </c>
      <c r="DC468">
        <v>-0.52935924400000001</v>
      </c>
      <c r="FK468" s="9"/>
      <c r="FO468">
        <v>1</v>
      </c>
      <c r="FR468">
        <v>1</v>
      </c>
      <c r="FS468">
        <v>0</v>
      </c>
      <c r="FT468">
        <v>1</v>
      </c>
      <c r="FU468">
        <v>0</v>
      </c>
      <c r="FV468">
        <v>0</v>
      </c>
      <c r="FW468">
        <v>0.74078675900000002</v>
      </c>
      <c r="FX468">
        <v>0.56477821699999997</v>
      </c>
      <c r="FY468">
        <v>-0.11834704</v>
      </c>
      <c r="FZ468">
        <v>8.7856219999999999E-3</v>
      </c>
      <c r="GA468">
        <v>0</v>
      </c>
      <c r="GB468">
        <v>0</v>
      </c>
      <c r="GC468">
        <v>1</v>
      </c>
      <c r="GD468">
        <v>1</v>
      </c>
      <c r="GK468">
        <v>0</v>
      </c>
      <c r="GL468">
        <v>0</v>
      </c>
      <c r="GM468">
        <v>0</v>
      </c>
      <c r="GN468">
        <v>1</v>
      </c>
      <c r="GO468">
        <v>0</v>
      </c>
      <c r="GP468">
        <v>0.74078675900000002</v>
      </c>
      <c r="GQ468">
        <v>0.25921324099999998</v>
      </c>
      <c r="GR468">
        <v>0</v>
      </c>
      <c r="GS468">
        <v>0.56477821699999997</v>
      </c>
      <c r="GT468">
        <v>0.43522178299999997</v>
      </c>
      <c r="GU468">
        <v>0</v>
      </c>
      <c r="GV468">
        <v>0</v>
      </c>
      <c r="GW468">
        <v>0</v>
      </c>
      <c r="GY468">
        <v>-0.11834704</v>
      </c>
      <c r="GZ468">
        <v>8.7856219999999999E-3</v>
      </c>
      <c r="HA468">
        <v>0</v>
      </c>
      <c r="HB468">
        <v>0</v>
      </c>
      <c r="HC468">
        <v>0</v>
      </c>
      <c r="HD468">
        <v>1</v>
      </c>
    </row>
    <row r="469" spans="9:212">
      <c r="I469" t="s">
        <v>267</v>
      </c>
      <c r="J469">
        <v>119</v>
      </c>
      <c r="K469">
        <v>327</v>
      </c>
      <c r="L469">
        <v>202703</v>
      </c>
      <c r="M469">
        <v>47</v>
      </c>
      <c r="N469">
        <v>2</v>
      </c>
      <c r="O469">
        <v>0</v>
      </c>
      <c r="P469">
        <v>19707.608530000001</v>
      </c>
      <c r="Q469">
        <v>94.761687080000002</v>
      </c>
      <c r="R469">
        <v>256.7775699</v>
      </c>
      <c r="S469">
        <v>0</v>
      </c>
      <c r="T469">
        <v>0</v>
      </c>
      <c r="U469">
        <v>0.15555279399999999</v>
      </c>
      <c r="V469">
        <v>120</v>
      </c>
      <c r="W469">
        <v>47</v>
      </c>
      <c r="X469">
        <v>73</v>
      </c>
      <c r="Y469">
        <v>787.78335340000001</v>
      </c>
      <c r="Z469">
        <v>15180</v>
      </c>
      <c r="AA469">
        <v>0.123056653</v>
      </c>
      <c r="AB469">
        <v>219.33583669999999</v>
      </c>
      <c r="AC469">
        <v>0</v>
      </c>
      <c r="AD469">
        <v>2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19707.608530000001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F469" t="s">
        <v>269</v>
      </c>
      <c r="BG469">
        <v>0</v>
      </c>
      <c r="BH469">
        <v>202703</v>
      </c>
      <c r="BI469">
        <v>327</v>
      </c>
      <c r="BJ469">
        <v>73</v>
      </c>
      <c r="BK469">
        <v>9853.8042650000007</v>
      </c>
      <c r="BL469">
        <v>-219.33583669999999</v>
      </c>
      <c r="BM469">
        <v>0.15555279399999999</v>
      </c>
      <c r="BN469">
        <v>120</v>
      </c>
      <c r="BO469">
        <v>47</v>
      </c>
      <c r="BP469">
        <v>787.78335340000001</v>
      </c>
      <c r="BQ469">
        <v>12</v>
      </c>
      <c r="BR469" s="27">
        <v>0.12</v>
      </c>
      <c r="BS469">
        <v>3</v>
      </c>
      <c r="BU469">
        <v>0</v>
      </c>
      <c r="BV469">
        <v>0</v>
      </c>
      <c r="BY469">
        <v>0</v>
      </c>
      <c r="BZ469" s="9">
        <v>7683.1</v>
      </c>
      <c r="CA469">
        <v>-118.19</v>
      </c>
      <c r="CB469">
        <v>-101.13</v>
      </c>
      <c r="CC469">
        <v>-219.32</v>
      </c>
      <c r="CE469" s="11">
        <v>7683.097051836261</v>
      </c>
      <c r="CF469" s="11">
        <v>-118.1918738612594</v>
      </c>
      <c r="CG469" s="11">
        <v>-101.12602409945897</v>
      </c>
      <c r="CH469" s="11">
        <v>-219.31789796071837</v>
      </c>
      <c r="CI469" s="11">
        <v>-5582.1279481637384</v>
      </c>
      <c r="CJ469" s="11">
        <v>-10208.760705007986</v>
      </c>
      <c r="CK469" s="11">
        <v>-15790.888653171725</v>
      </c>
      <c r="CM469" s="11">
        <f ca="1"/>
        <v>2</v>
      </c>
      <c r="CN469">
        <v>2</v>
      </c>
      <c r="CO469">
        <v>0.48</v>
      </c>
      <c r="CP469" s="9">
        <v>19707.61</v>
      </c>
      <c r="CQ469" s="9">
        <v>3657.94</v>
      </c>
      <c r="CR469" s="9">
        <v>9853.7999999999993</v>
      </c>
      <c r="CS469" s="9">
        <v>7685.24</v>
      </c>
      <c r="CT469">
        <v>351.54</v>
      </c>
      <c r="CU469">
        <v>103.05</v>
      </c>
      <c r="CV469">
        <v>94.76</v>
      </c>
      <c r="CW469">
        <v>55.53</v>
      </c>
      <c r="CX469">
        <v>256.77999999999997</v>
      </c>
      <c r="CY469">
        <v>47.52</v>
      </c>
      <c r="DA469">
        <v>-0.42213646500000002</v>
      </c>
      <c r="DB469">
        <v>0.58569109900000005</v>
      </c>
      <c r="DC469">
        <v>-0.42213646500000002</v>
      </c>
      <c r="FK469" s="9"/>
      <c r="FO469">
        <v>1</v>
      </c>
      <c r="FR469">
        <v>1</v>
      </c>
      <c r="FS469">
        <v>0</v>
      </c>
      <c r="FT469">
        <v>1</v>
      </c>
      <c r="FU469">
        <v>0</v>
      </c>
      <c r="FV469">
        <v>0</v>
      </c>
      <c r="FW469">
        <v>0.74078675900000002</v>
      </c>
      <c r="FX469">
        <v>0.56477821699999997</v>
      </c>
      <c r="FY469">
        <v>-1.1124261E-2</v>
      </c>
      <c r="FZ469">
        <v>1.1126319000000001E-2</v>
      </c>
      <c r="GA469">
        <v>0</v>
      </c>
      <c r="GB469">
        <v>0</v>
      </c>
      <c r="GC469">
        <v>1</v>
      </c>
      <c r="GD469">
        <v>1</v>
      </c>
      <c r="GK469">
        <v>0</v>
      </c>
      <c r="GL469">
        <v>0</v>
      </c>
      <c r="GM469">
        <v>0</v>
      </c>
      <c r="GN469">
        <v>1</v>
      </c>
      <c r="GO469">
        <v>0</v>
      </c>
      <c r="GP469">
        <v>0.74078675900000002</v>
      </c>
      <c r="GQ469">
        <v>0.25921324099999998</v>
      </c>
      <c r="GR469">
        <v>0</v>
      </c>
      <c r="GS469">
        <v>0.56477821699999997</v>
      </c>
      <c r="GT469">
        <v>0.43522178299999997</v>
      </c>
      <c r="GU469">
        <v>0</v>
      </c>
      <c r="GV469">
        <v>0</v>
      </c>
      <c r="GW469">
        <v>0</v>
      </c>
      <c r="GY469">
        <v>-1.1124261E-2</v>
      </c>
      <c r="GZ469">
        <v>1.1126319000000001E-2</v>
      </c>
      <c r="HA469">
        <v>0</v>
      </c>
      <c r="HB469">
        <v>0</v>
      </c>
      <c r="HC469">
        <v>0</v>
      </c>
      <c r="HD469">
        <v>1</v>
      </c>
    </row>
    <row r="470" spans="9:212">
      <c r="I470" t="s">
        <v>267</v>
      </c>
      <c r="J470">
        <v>119</v>
      </c>
      <c r="K470">
        <v>328</v>
      </c>
      <c r="L470">
        <v>202704</v>
      </c>
      <c r="M470">
        <v>46</v>
      </c>
      <c r="N470">
        <v>2</v>
      </c>
      <c r="O470">
        <v>0</v>
      </c>
      <c r="P470">
        <v>19612.846839999998</v>
      </c>
      <c r="Q470">
        <v>94.761687080000002</v>
      </c>
      <c r="R470">
        <v>255.55037630000001</v>
      </c>
      <c r="S470">
        <v>0</v>
      </c>
      <c r="T470">
        <v>0</v>
      </c>
      <c r="U470">
        <v>0.15555279399999999</v>
      </c>
      <c r="V470">
        <v>120</v>
      </c>
      <c r="W470">
        <v>46</v>
      </c>
      <c r="X470">
        <v>74</v>
      </c>
      <c r="Y470">
        <v>787.78335340000001</v>
      </c>
      <c r="Z470">
        <v>15180</v>
      </c>
      <c r="AA470">
        <v>0.123056653</v>
      </c>
      <c r="AB470">
        <v>219.33583669999999</v>
      </c>
      <c r="AC470">
        <v>0</v>
      </c>
      <c r="AD470">
        <v>2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19612.846839999998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F470" t="s">
        <v>269</v>
      </c>
      <c r="BG470">
        <v>0</v>
      </c>
      <c r="BH470">
        <v>202704</v>
      </c>
      <c r="BI470">
        <v>328</v>
      </c>
      <c r="BJ470">
        <v>74</v>
      </c>
      <c r="BK470">
        <v>9806.4234209999995</v>
      </c>
      <c r="BL470">
        <v>-219.33583669999999</v>
      </c>
      <c r="BM470">
        <v>0.15555279399999999</v>
      </c>
      <c r="BN470">
        <v>120</v>
      </c>
      <c r="BO470">
        <v>46</v>
      </c>
      <c r="BP470">
        <v>787.78335340000001</v>
      </c>
      <c r="BQ470">
        <v>12</v>
      </c>
      <c r="BR470" s="27">
        <v>0.12</v>
      </c>
      <c r="BS470">
        <v>4</v>
      </c>
      <c r="BU470">
        <v>0</v>
      </c>
      <c r="BV470">
        <v>0</v>
      </c>
      <c r="BY470">
        <v>0</v>
      </c>
      <c r="BZ470" s="9">
        <v>7563.37</v>
      </c>
      <c r="CA470">
        <v>-119.72</v>
      </c>
      <c r="CB470">
        <v>-99.59</v>
      </c>
      <c r="CC470">
        <v>-219.32</v>
      </c>
      <c r="CE470" s="11">
        <v>7563.3730882910668</v>
      </c>
      <c r="CF470" s="11">
        <v>-119.72396354519393</v>
      </c>
      <c r="CG470" s="11">
        <v>-99.593934415524444</v>
      </c>
      <c r="CH470" s="11">
        <v>-219.31789796071837</v>
      </c>
      <c r="CI470" s="11">
        <v>-5701.8519117089327</v>
      </c>
      <c r="CJ470" s="11">
        <v>-10308.354639423511</v>
      </c>
      <c r="CK470" s="11">
        <v>-16010.206551132444</v>
      </c>
      <c r="CM470" s="11">
        <f ca="1"/>
        <v>2</v>
      </c>
      <c r="CN470">
        <v>2</v>
      </c>
      <c r="CO470">
        <v>0.47</v>
      </c>
      <c r="CP470" s="9">
        <v>19612.849999999999</v>
      </c>
      <c r="CQ470" s="9">
        <v>3533.97</v>
      </c>
      <c r="CR470" s="9">
        <v>9806.42</v>
      </c>
      <c r="CS470" s="9">
        <v>7565.51</v>
      </c>
      <c r="CT470">
        <v>350.31</v>
      </c>
      <c r="CU470">
        <v>101.19</v>
      </c>
      <c r="CV470">
        <v>94.76</v>
      </c>
      <c r="CW470">
        <v>55.23</v>
      </c>
      <c r="CX470">
        <v>255.55</v>
      </c>
      <c r="CY470">
        <v>45.95</v>
      </c>
      <c r="DA470">
        <v>-0.58934744699999997</v>
      </c>
      <c r="DB470">
        <v>0.58347454099999996</v>
      </c>
      <c r="DC470">
        <v>-0.58934744699999997</v>
      </c>
      <c r="FK470" s="9"/>
      <c r="FO470">
        <v>1</v>
      </c>
      <c r="FR470">
        <v>1</v>
      </c>
      <c r="FS470">
        <v>0</v>
      </c>
      <c r="FT470">
        <v>1</v>
      </c>
      <c r="FU470">
        <v>0</v>
      </c>
      <c r="FV470">
        <v>0</v>
      </c>
      <c r="FW470">
        <v>0.74078675900000002</v>
      </c>
      <c r="FX470">
        <v>0.56477821699999997</v>
      </c>
      <c r="FY470">
        <v>-0.178335243</v>
      </c>
      <c r="FZ470">
        <v>8.9097610000000004E-3</v>
      </c>
      <c r="GA470">
        <v>0</v>
      </c>
      <c r="GB470">
        <v>0</v>
      </c>
      <c r="GC470">
        <v>1</v>
      </c>
      <c r="GD470">
        <v>1</v>
      </c>
      <c r="GK470">
        <v>0</v>
      </c>
      <c r="GL470">
        <v>0</v>
      </c>
      <c r="GM470">
        <v>0</v>
      </c>
      <c r="GN470">
        <v>1</v>
      </c>
      <c r="GO470">
        <v>0</v>
      </c>
      <c r="GP470">
        <v>0.74078675900000002</v>
      </c>
      <c r="GQ470">
        <v>0.25921324099999998</v>
      </c>
      <c r="GR470">
        <v>0</v>
      </c>
      <c r="GS470">
        <v>0.56477821699999997</v>
      </c>
      <c r="GT470">
        <v>0.43522178299999997</v>
      </c>
      <c r="GU470">
        <v>0</v>
      </c>
      <c r="GV470">
        <v>0</v>
      </c>
      <c r="GW470">
        <v>0</v>
      </c>
      <c r="GY470">
        <v>-0.178335243</v>
      </c>
      <c r="GZ470">
        <v>8.9097610000000004E-3</v>
      </c>
      <c r="HA470">
        <v>0</v>
      </c>
      <c r="HB470">
        <v>0</v>
      </c>
      <c r="HC470">
        <v>0</v>
      </c>
      <c r="HD470">
        <v>1</v>
      </c>
    </row>
    <row r="471" spans="9:212">
      <c r="I471" t="s">
        <v>267</v>
      </c>
      <c r="J471">
        <v>119</v>
      </c>
      <c r="K471">
        <v>329</v>
      </c>
      <c r="L471">
        <v>202705</v>
      </c>
      <c r="M471">
        <v>45</v>
      </c>
      <c r="N471">
        <v>2</v>
      </c>
      <c r="O471">
        <v>0</v>
      </c>
      <c r="P471">
        <v>19518.085159999999</v>
      </c>
      <c r="Q471">
        <v>94.761687080000002</v>
      </c>
      <c r="R471">
        <v>254.32318269999999</v>
      </c>
      <c r="S471">
        <v>0</v>
      </c>
      <c r="T471">
        <v>0</v>
      </c>
      <c r="U471">
        <v>0.15555279399999999</v>
      </c>
      <c r="V471">
        <v>120</v>
      </c>
      <c r="W471">
        <v>45</v>
      </c>
      <c r="X471">
        <v>75</v>
      </c>
      <c r="Y471">
        <v>787.78335340000001</v>
      </c>
      <c r="Z471">
        <v>15180</v>
      </c>
      <c r="AA471">
        <v>0.123056653</v>
      </c>
      <c r="AB471">
        <v>219.33583669999999</v>
      </c>
      <c r="AC471">
        <v>0</v>
      </c>
      <c r="AD471">
        <v>2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19518.085159999999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F471" t="s">
        <v>269</v>
      </c>
      <c r="BG471">
        <v>0</v>
      </c>
      <c r="BH471">
        <v>202705</v>
      </c>
      <c r="BI471">
        <v>329</v>
      </c>
      <c r="BJ471">
        <v>75</v>
      </c>
      <c r="BK471">
        <v>9759.0425780000005</v>
      </c>
      <c r="BL471">
        <v>-219.33583669999999</v>
      </c>
      <c r="BM471">
        <v>0.15555279399999999</v>
      </c>
      <c r="BN471">
        <v>120</v>
      </c>
      <c r="BO471">
        <v>45</v>
      </c>
      <c r="BP471">
        <v>787.78335340000001</v>
      </c>
      <c r="BQ471">
        <v>12</v>
      </c>
      <c r="BR471" s="27">
        <v>0.12</v>
      </c>
      <c r="BS471">
        <v>5</v>
      </c>
      <c r="BU471">
        <v>0</v>
      </c>
      <c r="BV471">
        <v>0</v>
      </c>
      <c r="BY471">
        <v>0</v>
      </c>
      <c r="BZ471" s="9">
        <v>7442.1</v>
      </c>
      <c r="CA471">
        <v>-121.28</v>
      </c>
      <c r="CB471">
        <v>-98.04</v>
      </c>
      <c r="CC471">
        <v>-219.32</v>
      </c>
      <c r="CE471" s="11">
        <v>7442.0971749926885</v>
      </c>
      <c r="CF471" s="11">
        <v>-121.27591329837801</v>
      </c>
      <c r="CG471" s="11">
        <v>-98.041984662340354</v>
      </c>
      <c r="CH471" s="11">
        <v>-219.31789796071837</v>
      </c>
      <c r="CI471" s="11">
        <v>-5823.127825007311</v>
      </c>
      <c r="CJ471" s="11">
        <v>-10406.396624085852</v>
      </c>
      <c r="CK471" s="11">
        <v>-16229.524449093162</v>
      </c>
      <c r="CM471" s="11">
        <f ca="1"/>
        <v>2</v>
      </c>
      <c r="CN471">
        <v>2</v>
      </c>
      <c r="CO471">
        <v>0.46</v>
      </c>
      <c r="CP471" s="9">
        <v>19518.09</v>
      </c>
      <c r="CQ471" s="9">
        <v>3412.76</v>
      </c>
      <c r="CR471" s="9">
        <v>9759.0400000000009</v>
      </c>
      <c r="CS471" s="9">
        <v>7444.31</v>
      </c>
      <c r="CT471">
        <v>349.08</v>
      </c>
      <c r="CU471">
        <v>99.26</v>
      </c>
      <c r="CV471">
        <v>94.76</v>
      </c>
      <c r="CW471">
        <v>54.88</v>
      </c>
      <c r="CX471">
        <v>254.32</v>
      </c>
      <c r="CY471">
        <v>44.38</v>
      </c>
      <c r="DA471">
        <v>-0.44931465500000001</v>
      </c>
      <c r="DB471">
        <v>0.58268577899999996</v>
      </c>
      <c r="DC471">
        <v>-0.44931465500000001</v>
      </c>
      <c r="FK471" s="9"/>
      <c r="FO471">
        <v>1</v>
      </c>
      <c r="FR471">
        <v>1</v>
      </c>
      <c r="FS471">
        <v>0</v>
      </c>
      <c r="FT471">
        <v>1</v>
      </c>
      <c r="FU471">
        <v>0</v>
      </c>
      <c r="FV471">
        <v>0</v>
      </c>
      <c r="FW471">
        <v>0.74078675900000002</v>
      </c>
      <c r="FX471">
        <v>0.56477821699999997</v>
      </c>
      <c r="FY471">
        <v>-3.8302450000000002E-2</v>
      </c>
      <c r="FZ471">
        <v>8.1209990000000003E-3</v>
      </c>
      <c r="GA471">
        <v>0</v>
      </c>
      <c r="GB471">
        <v>0</v>
      </c>
      <c r="GC471">
        <v>1</v>
      </c>
      <c r="GD471">
        <v>1</v>
      </c>
      <c r="GK471">
        <v>0</v>
      </c>
      <c r="GL471">
        <v>0</v>
      </c>
      <c r="GM471">
        <v>0</v>
      </c>
      <c r="GN471">
        <v>1</v>
      </c>
      <c r="GO471">
        <v>0</v>
      </c>
      <c r="GP471">
        <v>0.74078675900000002</v>
      </c>
      <c r="GQ471">
        <v>0.25921324099999998</v>
      </c>
      <c r="GR471">
        <v>0</v>
      </c>
      <c r="GS471">
        <v>0.56477821699999997</v>
      </c>
      <c r="GT471">
        <v>0.43522178299999997</v>
      </c>
      <c r="GU471">
        <v>0</v>
      </c>
      <c r="GV471">
        <v>0</v>
      </c>
      <c r="GW471">
        <v>0</v>
      </c>
      <c r="GY471">
        <v>-3.8302450000000002E-2</v>
      </c>
      <c r="GZ471">
        <v>8.1209990000000003E-3</v>
      </c>
      <c r="HA471">
        <v>0</v>
      </c>
      <c r="HB471">
        <v>0</v>
      </c>
      <c r="HC471">
        <v>0</v>
      </c>
      <c r="HD471">
        <v>1</v>
      </c>
    </row>
    <row r="472" spans="9:212">
      <c r="I472" t="s">
        <v>267</v>
      </c>
      <c r="J472">
        <v>119</v>
      </c>
      <c r="K472">
        <v>330</v>
      </c>
      <c r="L472">
        <v>202706</v>
      </c>
      <c r="M472">
        <v>44</v>
      </c>
      <c r="N472">
        <v>2</v>
      </c>
      <c r="O472">
        <v>0</v>
      </c>
      <c r="P472">
        <v>19423.323469999999</v>
      </c>
      <c r="Q472">
        <v>94.761687080000002</v>
      </c>
      <c r="R472">
        <v>253.09598919999999</v>
      </c>
      <c r="S472">
        <v>0</v>
      </c>
      <c r="T472">
        <v>0</v>
      </c>
      <c r="U472">
        <v>0.15555279399999999</v>
      </c>
      <c r="V472">
        <v>120</v>
      </c>
      <c r="W472">
        <v>44</v>
      </c>
      <c r="X472">
        <v>76</v>
      </c>
      <c r="Y472">
        <v>787.78335340000001</v>
      </c>
      <c r="Z472">
        <v>15180</v>
      </c>
      <c r="AA472">
        <v>0.123056653</v>
      </c>
      <c r="AB472">
        <v>219.33583669999999</v>
      </c>
      <c r="AC472">
        <v>0</v>
      </c>
      <c r="AD472">
        <v>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19423.323469999999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F472" t="s">
        <v>269</v>
      </c>
      <c r="BG472">
        <v>0</v>
      </c>
      <c r="BH472">
        <v>202706</v>
      </c>
      <c r="BI472">
        <v>330</v>
      </c>
      <c r="BJ472">
        <v>76</v>
      </c>
      <c r="BK472">
        <v>9711.6617339999993</v>
      </c>
      <c r="BL472">
        <v>-219.33583669999999</v>
      </c>
      <c r="BM472">
        <v>0.15555279399999999</v>
      </c>
      <c r="BN472">
        <v>120</v>
      </c>
      <c r="BO472">
        <v>44</v>
      </c>
      <c r="BP472">
        <v>787.78335340000001</v>
      </c>
      <c r="BQ472">
        <v>12</v>
      </c>
      <c r="BR472" s="27">
        <v>0.12</v>
      </c>
      <c r="BS472">
        <v>6</v>
      </c>
      <c r="BU472">
        <v>0</v>
      </c>
      <c r="BV472">
        <v>0</v>
      </c>
      <c r="BY472">
        <v>0</v>
      </c>
      <c r="BZ472" s="9">
        <v>7319.25</v>
      </c>
      <c r="CA472">
        <v>-122.85</v>
      </c>
      <c r="CB472">
        <v>-96.47</v>
      </c>
      <c r="CC472">
        <v>-219.32</v>
      </c>
      <c r="CE472" s="11">
        <v>7319.249194431105</v>
      </c>
      <c r="CF472" s="11">
        <v>-122.8479805615834</v>
      </c>
      <c r="CG472" s="11">
        <v>-96.469917399134971</v>
      </c>
      <c r="CH472" s="11">
        <v>-219.31789796071837</v>
      </c>
      <c r="CI472" s="11">
        <v>-5945.9758055688944</v>
      </c>
      <c r="CJ472" s="11">
        <v>-10502.866541484987</v>
      </c>
      <c r="CK472" s="11">
        <v>-16448.84234705388</v>
      </c>
      <c r="CM472" s="11">
        <f ca="1"/>
        <v>2</v>
      </c>
      <c r="CN472">
        <v>2</v>
      </c>
      <c r="CO472">
        <v>0.45</v>
      </c>
      <c r="CP472" s="9">
        <v>19423.32</v>
      </c>
      <c r="CQ472" s="9">
        <v>3293.28</v>
      </c>
      <c r="CR472" s="9">
        <v>9711.66</v>
      </c>
      <c r="CS472" s="9">
        <v>7321.45</v>
      </c>
      <c r="CT472">
        <v>347.86</v>
      </c>
      <c r="CU472">
        <v>97.38</v>
      </c>
      <c r="CV472">
        <v>94.76</v>
      </c>
      <c r="CW472">
        <v>54.54</v>
      </c>
      <c r="CX472">
        <v>253.1</v>
      </c>
      <c r="CY472">
        <v>42.84</v>
      </c>
      <c r="DA472">
        <v>-0.43311049499999998</v>
      </c>
      <c r="DB472">
        <v>0.58235189799999998</v>
      </c>
      <c r="DC472">
        <v>-0.43311049499999998</v>
      </c>
      <c r="FK472" s="9"/>
      <c r="FO472">
        <v>1</v>
      </c>
      <c r="FR472">
        <v>1</v>
      </c>
      <c r="FS472">
        <v>0</v>
      </c>
      <c r="FT472">
        <v>1</v>
      </c>
      <c r="FU472">
        <v>0</v>
      </c>
      <c r="FV472">
        <v>0</v>
      </c>
      <c r="FW472">
        <v>0.74078675900000002</v>
      </c>
      <c r="FX472">
        <v>0.56477821699999997</v>
      </c>
      <c r="FY472">
        <v>-2.209829E-2</v>
      </c>
      <c r="FZ472">
        <v>7.787118E-3</v>
      </c>
      <c r="GA472">
        <v>0</v>
      </c>
      <c r="GB472">
        <v>0</v>
      </c>
      <c r="GC472">
        <v>1</v>
      </c>
      <c r="GD472">
        <v>1</v>
      </c>
      <c r="GK472">
        <v>0</v>
      </c>
      <c r="GL472">
        <v>0</v>
      </c>
      <c r="GM472">
        <v>0</v>
      </c>
      <c r="GN472">
        <v>1</v>
      </c>
      <c r="GO472">
        <v>0</v>
      </c>
      <c r="GP472">
        <v>0.74078675900000002</v>
      </c>
      <c r="GQ472">
        <v>0.25921324099999998</v>
      </c>
      <c r="GR472">
        <v>0</v>
      </c>
      <c r="GS472">
        <v>0.56477821699999997</v>
      </c>
      <c r="GT472">
        <v>0.43522178299999997</v>
      </c>
      <c r="GU472">
        <v>0</v>
      </c>
      <c r="GV472">
        <v>0</v>
      </c>
      <c r="GW472">
        <v>0</v>
      </c>
      <c r="GY472">
        <v>-2.209829E-2</v>
      </c>
      <c r="GZ472">
        <v>7.787118E-3</v>
      </c>
      <c r="HA472">
        <v>0</v>
      </c>
      <c r="HB472">
        <v>0</v>
      </c>
      <c r="HC472">
        <v>0</v>
      </c>
      <c r="HD472">
        <v>1</v>
      </c>
    </row>
    <row r="473" spans="9:212">
      <c r="I473" t="s">
        <v>267</v>
      </c>
      <c r="J473">
        <v>119</v>
      </c>
      <c r="K473">
        <v>331</v>
      </c>
      <c r="L473">
        <v>202707</v>
      </c>
      <c r="M473">
        <v>43</v>
      </c>
      <c r="N473">
        <v>2</v>
      </c>
      <c r="O473">
        <v>0</v>
      </c>
      <c r="P473">
        <v>19328.56178</v>
      </c>
      <c r="Q473">
        <v>94.761687080000002</v>
      </c>
      <c r="R473">
        <v>251.8687956</v>
      </c>
      <c r="S473">
        <v>0</v>
      </c>
      <c r="T473">
        <v>0</v>
      </c>
      <c r="U473">
        <v>0.15555279399999999</v>
      </c>
      <c r="V473">
        <v>120</v>
      </c>
      <c r="W473">
        <v>43</v>
      </c>
      <c r="X473">
        <v>77</v>
      </c>
      <c r="Y473">
        <v>787.78335340000001</v>
      </c>
      <c r="Z473">
        <v>15180</v>
      </c>
      <c r="AA473">
        <v>0.123056653</v>
      </c>
      <c r="AB473">
        <v>219.33583669999999</v>
      </c>
      <c r="AC473">
        <v>0</v>
      </c>
      <c r="AD473">
        <v>2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19328.56178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F473" t="s">
        <v>269</v>
      </c>
      <c r="BG473">
        <v>0</v>
      </c>
      <c r="BH473">
        <v>202707</v>
      </c>
      <c r="BI473">
        <v>331</v>
      </c>
      <c r="BJ473">
        <v>77</v>
      </c>
      <c r="BK473">
        <v>9664.2808910000003</v>
      </c>
      <c r="BL473">
        <v>-219.33583669999999</v>
      </c>
      <c r="BM473">
        <v>0.15555279399999999</v>
      </c>
      <c r="BN473">
        <v>120</v>
      </c>
      <c r="BO473">
        <v>43</v>
      </c>
      <c r="BP473">
        <v>787.78335340000001</v>
      </c>
      <c r="BQ473">
        <v>12</v>
      </c>
      <c r="BR473" s="27">
        <v>0.12</v>
      </c>
      <c r="BS473">
        <v>7</v>
      </c>
      <c r="BU473">
        <v>0</v>
      </c>
      <c r="BV473">
        <v>0</v>
      </c>
      <c r="BY473">
        <v>0</v>
      </c>
      <c r="BZ473" s="9">
        <v>7194.81</v>
      </c>
      <c r="CA473">
        <v>-124.44</v>
      </c>
      <c r="CB473">
        <v>-94.88</v>
      </c>
      <c r="CC473">
        <v>-219.32</v>
      </c>
      <c r="CE473" s="11">
        <v>7194.8087683183876</v>
      </c>
      <c r="CF473" s="11">
        <v>-124.44042611271773</v>
      </c>
      <c r="CG473" s="11">
        <v>-94.877471848000638</v>
      </c>
      <c r="CH473" s="11">
        <v>-219.31789796071837</v>
      </c>
      <c r="CI473" s="11">
        <v>-6070.4162316816119</v>
      </c>
      <c r="CJ473" s="11">
        <v>-10597.744013332987</v>
      </c>
      <c r="CK473" s="11">
        <v>-16668.160245014598</v>
      </c>
      <c r="CM473" s="11">
        <f ca="1"/>
        <v>2</v>
      </c>
      <c r="CN473">
        <v>2</v>
      </c>
      <c r="CO473">
        <v>0.44</v>
      </c>
      <c r="CP473" s="9">
        <v>19328.560000000001</v>
      </c>
      <c r="CQ473" s="9">
        <v>3177.66</v>
      </c>
      <c r="CR473" s="9">
        <v>9664.2800000000007</v>
      </c>
      <c r="CS473" s="9">
        <v>7197.21</v>
      </c>
      <c r="CT473">
        <v>346.63</v>
      </c>
      <c r="CU473">
        <v>95.53</v>
      </c>
      <c r="CV473">
        <v>94.76</v>
      </c>
      <c r="CW473">
        <v>54.2</v>
      </c>
      <c r="CX473">
        <v>251.87</v>
      </c>
      <c r="CY473">
        <v>41.33</v>
      </c>
      <c r="DA473">
        <v>-0.40485294900000002</v>
      </c>
      <c r="DB473">
        <v>0.582949465</v>
      </c>
      <c r="DC473">
        <v>-0.40485294900000002</v>
      </c>
      <c r="FK473" s="9"/>
      <c r="FO473">
        <v>1</v>
      </c>
      <c r="FR473">
        <v>1</v>
      </c>
      <c r="FS473">
        <v>0</v>
      </c>
      <c r="FT473">
        <v>1</v>
      </c>
      <c r="FU473">
        <v>0</v>
      </c>
      <c r="FV473">
        <v>0</v>
      </c>
      <c r="FW473">
        <v>0.74078675900000002</v>
      </c>
      <c r="FX473">
        <v>0.56477821699999997</v>
      </c>
      <c r="FY473">
        <v>6.1592549999999998E-3</v>
      </c>
      <c r="FZ473">
        <v>8.3846849999999994E-3</v>
      </c>
      <c r="GA473">
        <v>0</v>
      </c>
      <c r="GB473">
        <v>0</v>
      </c>
      <c r="GC473">
        <v>1</v>
      </c>
      <c r="GD473">
        <v>1</v>
      </c>
      <c r="GK473">
        <v>0</v>
      </c>
      <c r="GL473">
        <v>0</v>
      </c>
      <c r="GM473">
        <v>0</v>
      </c>
      <c r="GN473">
        <v>1</v>
      </c>
      <c r="GO473">
        <v>0</v>
      </c>
      <c r="GP473">
        <v>0.74078675900000002</v>
      </c>
      <c r="GQ473">
        <v>0.25921324099999998</v>
      </c>
      <c r="GR473">
        <v>0</v>
      </c>
      <c r="GS473">
        <v>0.56477821699999997</v>
      </c>
      <c r="GT473">
        <v>0.43522178299999997</v>
      </c>
      <c r="GU473">
        <v>0</v>
      </c>
      <c r="GV473">
        <v>0</v>
      </c>
      <c r="GW473">
        <v>0</v>
      </c>
      <c r="GY473">
        <v>6.1592549999999998E-3</v>
      </c>
      <c r="GZ473">
        <v>8.3846849999999994E-3</v>
      </c>
      <c r="HA473">
        <v>0</v>
      </c>
      <c r="HB473">
        <v>0</v>
      </c>
      <c r="HC473">
        <v>0</v>
      </c>
      <c r="HD473">
        <v>1</v>
      </c>
    </row>
    <row r="474" spans="9:212">
      <c r="I474" t="s">
        <v>267</v>
      </c>
      <c r="J474">
        <v>119</v>
      </c>
      <c r="K474">
        <v>332</v>
      </c>
      <c r="L474">
        <v>202708</v>
      </c>
      <c r="M474">
        <v>42</v>
      </c>
      <c r="N474">
        <v>2</v>
      </c>
      <c r="O474">
        <v>0</v>
      </c>
      <c r="P474">
        <v>19233.800090000001</v>
      </c>
      <c r="Q474">
        <v>94.761687080000002</v>
      </c>
      <c r="R474">
        <v>250.64160200000001</v>
      </c>
      <c r="S474">
        <v>0</v>
      </c>
      <c r="T474">
        <v>0</v>
      </c>
      <c r="U474">
        <v>0.15555279399999999</v>
      </c>
      <c r="V474">
        <v>120</v>
      </c>
      <c r="W474">
        <v>42</v>
      </c>
      <c r="X474">
        <v>78</v>
      </c>
      <c r="Y474">
        <v>787.78335340000001</v>
      </c>
      <c r="Z474">
        <v>15180</v>
      </c>
      <c r="AA474">
        <v>0.123056653</v>
      </c>
      <c r="AB474">
        <v>219.33583669999999</v>
      </c>
      <c r="AC474">
        <v>0</v>
      </c>
      <c r="AD474">
        <v>2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19233.800090000001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F474" t="s">
        <v>269</v>
      </c>
      <c r="BG474">
        <v>0</v>
      </c>
      <c r="BH474">
        <v>202708</v>
      </c>
      <c r="BI474">
        <v>332</v>
      </c>
      <c r="BJ474">
        <v>78</v>
      </c>
      <c r="BK474">
        <v>9616.9000469999992</v>
      </c>
      <c r="BL474">
        <v>-219.33583669999999</v>
      </c>
      <c r="BM474">
        <v>0.15555279399999999</v>
      </c>
      <c r="BN474">
        <v>120</v>
      </c>
      <c r="BO474">
        <v>42</v>
      </c>
      <c r="BP474">
        <v>787.78335340000001</v>
      </c>
      <c r="BQ474">
        <v>12</v>
      </c>
      <c r="BR474" s="27">
        <v>0.12</v>
      </c>
      <c r="BS474">
        <v>8</v>
      </c>
      <c r="BU474">
        <v>0</v>
      </c>
      <c r="BV474">
        <v>0</v>
      </c>
      <c r="BY474">
        <v>0</v>
      </c>
      <c r="BZ474" s="9">
        <v>7068.76</v>
      </c>
      <c r="CA474">
        <v>-126.05</v>
      </c>
      <c r="CB474">
        <v>-93.26</v>
      </c>
      <c r="CC474">
        <v>-219.32</v>
      </c>
      <c r="CE474" s="11">
        <v>7068.7552542083049</v>
      </c>
      <c r="CF474" s="11">
        <v>-126.05351411008304</v>
      </c>
      <c r="CG474" s="11">
        <v>-93.264383850635326</v>
      </c>
      <c r="CH474" s="11">
        <v>-219.31789796071837</v>
      </c>
      <c r="CI474" s="11">
        <v>-6196.4697457916945</v>
      </c>
      <c r="CJ474" s="11">
        <v>-10691.008397183623</v>
      </c>
      <c r="CK474" s="11">
        <v>-16887.478142975317</v>
      </c>
      <c r="CM474" s="11">
        <f ca="1"/>
        <v>2</v>
      </c>
      <c r="CN474">
        <v>2</v>
      </c>
      <c r="CO474">
        <v>0.43</v>
      </c>
      <c r="CP474" s="9">
        <v>19233.8</v>
      </c>
      <c r="CQ474" s="9">
        <v>3063.43</v>
      </c>
      <c r="CR474" s="9">
        <v>9616.9</v>
      </c>
      <c r="CS474" s="9">
        <v>7071.25</v>
      </c>
      <c r="CT474">
        <v>345.4</v>
      </c>
      <c r="CU474">
        <v>93.73</v>
      </c>
      <c r="CV474">
        <v>94.76</v>
      </c>
      <c r="CW474">
        <v>53.86</v>
      </c>
      <c r="CX474">
        <v>250.64</v>
      </c>
      <c r="CY474">
        <v>39.86</v>
      </c>
      <c r="DA474">
        <v>-0.41292921300000002</v>
      </c>
      <c r="DB474">
        <v>0.584363992</v>
      </c>
      <c r="DC474">
        <v>-0.41292921300000002</v>
      </c>
      <c r="FK474" s="9"/>
      <c r="FO474">
        <v>1</v>
      </c>
      <c r="FR474">
        <v>1</v>
      </c>
      <c r="FS474">
        <v>0</v>
      </c>
      <c r="FT474">
        <v>1</v>
      </c>
      <c r="FU474">
        <v>0</v>
      </c>
      <c r="FV474">
        <v>0</v>
      </c>
      <c r="FW474">
        <v>0.74078675900000002</v>
      </c>
      <c r="FX474">
        <v>0.56477821699999997</v>
      </c>
      <c r="FY474">
        <v>-1.917008E-3</v>
      </c>
      <c r="FZ474">
        <v>9.7992119999999999E-3</v>
      </c>
      <c r="GA474">
        <v>0</v>
      </c>
      <c r="GB474">
        <v>0</v>
      </c>
      <c r="GC474">
        <v>1</v>
      </c>
      <c r="GD474">
        <v>1</v>
      </c>
      <c r="GK474">
        <v>0</v>
      </c>
      <c r="GL474">
        <v>0</v>
      </c>
      <c r="GM474">
        <v>0</v>
      </c>
      <c r="GN474">
        <v>1</v>
      </c>
      <c r="GO474">
        <v>0</v>
      </c>
      <c r="GP474">
        <v>0.74078675900000002</v>
      </c>
      <c r="GQ474">
        <v>0.25921324099999998</v>
      </c>
      <c r="GR474">
        <v>0</v>
      </c>
      <c r="GS474">
        <v>0.56477821699999997</v>
      </c>
      <c r="GT474">
        <v>0.43522178299999997</v>
      </c>
      <c r="GU474">
        <v>0</v>
      </c>
      <c r="GV474">
        <v>0</v>
      </c>
      <c r="GW474">
        <v>0</v>
      </c>
      <c r="GY474">
        <v>-1.917008E-3</v>
      </c>
      <c r="GZ474">
        <v>9.7992119999999999E-3</v>
      </c>
      <c r="HA474">
        <v>0</v>
      </c>
      <c r="HB474">
        <v>0</v>
      </c>
      <c r="HC474">
        <v>0</v>
      </c>
      <c r="HD474">
        <v>1</v>
      </c>
    </row>
    <row r="475" spans="9:212">
      <c r="I475" t="s">
        <v>267</v>
      </c>
      <c r="J475">
        <v>119</v>
      </c>
      <c r="K475">
        <v>333</v>
      </c>
      <c r="L475">
        <v>202709</v>
      </c>
      <c r="M475">
        <v>41</v>
      </c>
      <c r="N475">
        <v>2</v>
      </c>
      <c r="O475">
        <v>0</v>
      </c>
      <c r="P475">
        <v>19139.038410000001</v>
      </c>
      <c r="Q475">
        <v>94.761687080000002</v>
      </c>
      <c r="R475">
        <v>249.41440850000001</v>
      </c>
      <c r="S475">
        <v>0</v>
      </c>
      <c r="T475">
        <v>0</v>
      </c>
      <c r="U475">
        <v>0.15555279399999999</v>
      </c>
      <c r="V475">
        <v>120</v>
      </c>
      <c r="W475">
        <v>41</v>
      </c>
      <c r="X475">
        <v>79</v>
      </c>
      <c r="Y475">
        <v>787.78335340000001</v>
      </c>
      <c r="Z475">
        <v>15180</v>
      </c>
      <c r="AA475">
        <v>0.123056653</v>
      </c>
      <c r="AB475">
        <v>219.33583669999999</v>
      </c>
      <c r="AC475">
        <v>0</v>
      </c>
      <c r="AD475">
        <v>2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19139.038410000001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F475" t="s">
        <v>269</v>
      </c>
      <c r="BG475">
        <v>0</v>
      </c>
      <c r="BH475">
        <v>202709</v>
      </c>
      <c r="BI475">
        <v>333</v>
      </c>
      <c r="BJ475">
        <v>79</v>
      </c>
      <c r="BK475">
        <v>9569.5192040000002</v>
      </c>
      <c r="BL475">
        <v>-219.33583669999999</v>
      </c>
      <c r="BM475">
        <v>0.15555279399999999</v>
      </c>
      <c r="BN475">
        <v>120</v>
      </c>
      <c r="BO475">
        <v>41</v>
      </c>
      <c r="BP475">
        <v>787.78335340000001</v>
      </c>
      <c r="BQ475">
        <v>12</v>
      </c>
      <c r="BR475" s="27">
        <v>0.12</v>
      </c>
      <c r="BS475">
        <v>9</v>
      </c>
      <c r="BU475">
        <v>0</v>
      </c>
      <c r="BV475">
        <v>0</v>
      </c>
      <c r="BY475">
        <v>0</v>
      </c>
      <c r="BZ475" s="9">
        <v>6941.07</v>
      </c>
      <c r="CA475">
        <v>-127.69</v>
      </c>
      <c r="CB475">
        <v>-91.63</v>
      </c>
      <c r="CC475">
        <v>-219.32</v>
      </c>
      <c r="CE475" s="11">
        <v>6941.0677420721104</v>
      </c>
      <c r="CF475" s="11">
        <v>-127.68751213619485</v>
      </c>
      <c r="CG475" s="11">
        <v>-91.630385824523515</v>
      </c>
      <c r="CH475" s="11">
        <v>-219.31789796071837</v>
      </c>
      <c r="CI475" s="11">
        <v>-6324.1572579278891</v>
      </c>
      <c r="CJ475" s="11">
        <v>-10782.638783008146</v>
      </c>
      <c r="CK475" s="11">
        <v>-17106.796040936035</v>
      </c>
      <c r="CM475" s="11">
        <f ca="1"/>
        <v>2</v>
      </c>
      <c r="CN475">
        <v>2</v>
      </c>
      <c r="CO475">
        <v>0.43</v>
      </c>
      <c r="CP475" s="9">
        <v>19139.04</v>
      </c>
      <c r="CQ475" s="9">
        <v>2951.34</v>
      </c>
      <c r="CR475" s="9">
        <v>9569.52</v>
      </c>
      <c r="CS475" s="9">
        <v>6943.73</v>
      </c>
      <c r="CT475">
        <v>344.18</v>
      </c>
      <c r="CU475">
        <v>91.88</v>
      </c>
      <c r="CV475">
        <v>94.76</v>
      </c>
      <c r="CW475">
        <v>53.49</v>
      </c>
      <c r="CX475">
        <v>249.41</v>
      </c>
      <c r="CY475">
        <v>38.39</v>
      </c>
      <c r="DA475">
        <v>-0.29595063300000002</v>
      </c>
      <c r="DB475">
        <v>0.58348514100000004</v>
      </c>
      <c r="DC475">
        <v>-0.29595063300000002</v>
      </c>
      <c r="FK475" s="9"/>
      <c r="FO475">
        <v>1</v>
      </c>
      <c r="FR475">
        <v>1</v>
      </c>
      <c r="FS475">
        <v>0</v>
      </c>
      <c r="FT475">
        <v>1</v>
      </c>
      <c r="FU475">
        <v>0</v>
      </c>
      <c r="FV475">
        <v>0</v>
      </c>
      <c r="FW475">
        <v>0.74078675900000002</v>
      </c>
      <c r="FX475">
        <v>0.56477821699999997</v>
      </c>
      <c r="FY475">
        <v>0.115061571</v>
      </c>
      <c r="FZ475">
        <v>8.9203600000000004E-3</v>
      </c>
      <c r="GA475">
        <v>0</v>
      </c>
      <c r="GB475">
        <v>0</v>
      </c>
      <c r="GC475">
        <v>1</v>
      </c>
      <c r="GD475">
        <v>1</v>
      </c>
      <c r="GK475">
        <v>0</v>
      </c>
      <c r="GL475">
        <v>0</v>
      </c>
      <c r="GM475">
        <v>0</v>
      </c>
      <c r="GN475">
        <v>1</v>
      </c>
      <c r="GO475">
        <v>0</v>
      </c>
      <c r="GP475">
        <v>0.74078675900000002</v>
      </c>
      <c r="GQ475">
        <v>0.25921324099999998</v>
      </c>
      <c r="GR475">
        <v>0</v>
      </c>
      <c r="GS475">
        <v>0.56477821699999997</v>
      </c>
      <c r="GT475">
        <v>0.43522178299999997</v>
      </c>
      <c r="GU475">
        <v>0</v>
      </c>
      <c r="GV475">
        <v>0</v>
      </c>
      <c r="GW475">
        <v>0</v>
      </c>
      <c r="GY475">
        <v>0.115061571</v>
      </c>
      <c r="GZ475">
        <v>8.9203600000000004E-3</v>
      </c>
      <c r="HA475">
        <v>0</v>
      </c>
      <c r="HB475">
        <v>0</v>
      </c>
      <c r="HC475">
        <v>0</v>
      </c>
      <c r="HD475">
        <v>1</v>
      </c>
    </row>
    <row r="476" spans="9:212">
      <c r="I476" t="s">
        <v>267</v>
      </c>
      <c r="J476">
        <v>119</v>
      </c>
      <c r="K476">
        <v>334</v>
      </c>
      <c r="L476">
        <v>202710</v>
      </c>
      <c r="M476">
        <v>40</v>
      </c>
      <c r="N476">
        <v>2</v>
      </c>
      <c r="O476">
        <v>0</v>
      </c>
      <c r="P476">
        <v>19044.276720000002</v>
      </c>
      <c r="Q476">
        <v>94.761687080000002</v>
      </c>
      <c r="R476">
        <v>248.18721489999999</v>
      </c>
      <c r="S476">
        <v>0</v>
      </c>
      <c r="T476">
        <v>0</v>
      </c>
      <c r="U476">
        <v>0.15555279399999999</v>
      </c>
      <c r="V476">
        <v>120</v>
      </c>
      <c r="W476">
        <v>40</v>
      </c>
      <c r="X476">
        <v>80</v>
      </c>
      <c r="Y476">
        <v>787.78335340000001</v>
      </c>
      <c r="Z476">
        <v>15180</v>
      </c>
      <c r="AA476">
        <v>0.123056653</v>
      </c>
      <c r="AB476">
        <v>219.33583669999999</v>
      </c>
      <c r="AC476">
        <v>0</v>
      </c>
      <c r="AD476">
        <v>2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19044.276720000002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F476" t="s">
        <v>269</v>
      </c>
      <c r="BG476">
        <v>0</v>
      </c>
      <c r="BH476">
        <v>202710</v>
      </c>
      <c r="BI476">
        <v>334</v>
      </c>
      <c r="BJ476">
        <v>80</v>
      </c>
      <c r="BK476">
        <v>9522.1383600000008</v>
      </c>
      <c r="BL476">
        <v>-219.33583669999999</v>
      </c>
      <c r="BM476">
        <v>0.15555279399999999</v>
      </c>
      <c r="BN476">
        <v>120</v>
      </c>
      <c r="BO476">
        <v>40</v>
      </c>
      <c r="BP476">
        <v>787.78335340000001</v>
      </c>
      <c r="BQ476">
        <v>12</v>
      </c>
      <c r="BR476" s="27">
        <v>0.12</v>
      </c>
      <c r="BS476">
        <v>10</v>
      </c>
      <c r="BU476">
        <v>0</v>
      </c>
      <c r="BV476">
        <v>0</v>
      </c>
      <c r="BY476">
        <v>0</v>
      </c>
      <c r="BZ476" s="9">
        <v>6811.73</v>
      </c>
      <c r="CA476">
        <v>-129.34</v>
      </c>
      <c r="CB476">
        <v>-89.98</v>
      </c>
      <c r="CC476">
        <v>-219.32</v>
      </c>
      <c r="CE476" s="11">
        <v>6811.7250508299412</v>
      </c>
      <c r="CF476" s="11">
        <v>-129.34269124216934</v>
      </c>
      <c r="CG476" s="11">
        <v>-89.975206718549018</v>
      </c>
      <c r="CH476" s="11">
        <v>-219.31789796071837</v>
      </c>
      <c r="CI476" s="11">
        <v>-6453.4999491700582</v>
      </c>
      <c r="CJ476" s="11">
        <v>-10872.613989726695</v>
      </c>
      <c r="CK476" s="11">
        <v>-17326.113938896753</v>
      </c>
      <c r="CM476" s="11">
        <f ca="1"/>
        <v>2</v>
      </c>
      <c r="CN476">
        <v>2</v>
      </c>
      <c r="CO476">
        <v>0.42</v>
      </c>
      <c r="CP476" s="9">
        <v>19044.28</v>
      </c>
      <c r="CQ476" s="9">
        <v>2841.39</v>
      </c>
      <c r="CR476" s="9">
        <v>9522.14</v>
      </c>
      <c r="CS476" s="9">
        <v>6814.61</v>
      </c>
      <c r="CT476">
        <v>342.95</v>
      </c>
      <c r="CU476">
        <v>90.06</v>
      </c>
      <c r="CV476">
        <v>94.76</v>
      </c>
      <c r="CW476">
        <v>53.11</v>
      </c>
      <c r="CX476">
        <v>248.19</v>
      </c>
      <c r="CY476">
        <v>36.950000000000003</v>
      </c>
      <c r="DA476">
        <v>-0.23233192899999999</v>
      </c>
      <c r="DB476">
        <v>0.58360214399999999</v>
      </c>
      <c r="DC476">
        <v>-0.23233192899999999</v>
      </c>
      <c r="FK476" s="9"/>
      <c r="FO476">
        <v>1</v>
      </c>
      <c r="FR476">
        <v>1</v>
      </c>
      <c r="FS476">
        <v>0</v>
      </c>
      <c r="FT476">
        <v>1</v>
      </c>
      <c r="FU476">
        <v>0</v>
      </c>
      <c r="FV476">
        <v>0</v>
      </c>
      <c r="FW476">
        <v>0.74078675900000002</v>
      </c>
      <c r="FX476">
        <v>0.56477821699999997</v>
      </c>
      <c r="FY476">
        <v>0.178680275</v>
      </c>
      <c r="FZ476">
        <v>9.0373629999999996E-3</v>
      </c>
      <c r="GA476">
        <v>0</v>
      </c>
      <c r="GB476">
        <v>0</v>
      </c>
      <c r="GC476">
        <v>1</v>
      </c>
      <c r="GD476">
        <v>1</v>
      </c>
      <c r="GK476">
        <v>0</v>
      </c>
      <c r="GL476">
        <v>0</v>
      </c>
      <c r="GM476">
        <v>0</v>
      </c>
      <c r="GN476">
        <v>1</v>
      </c>
      <c r="GO476">
        <v>0</v>
      </c>
      <c r="GP476">
        <v>0.74078675900000002</v>
      </c>
      <c r="GQ476">
        <v>0.25921324099999998</v>
      </c>
      <c r="GR476">
        <v>0</v>
      </c>
      <c r="GS476">
        <v>0.56477821699999997</v>
      </c>
      <c r="GT476">
        <v>0.43522178299999997</v>
      </c>
      <c r="GU476">
        <v>0</v>
      </c>
      <c r="GV476">
        <v>0</v>
      </c>
      <c r="GW476">
        <v>0</v>
      </c>
      <c r="GY476">
        <v>0.178680275</v>
      </c>
      <c r="GZ476">
        <v>9.0373629999999996E-3</v>
      </c>
      <c r="HA476">
        <v>0</v>
      </c>
      <c r="HB476">
        <v>0</v>
      </c>
      <c r="HC476">
        <v>0</v>
      </c>
      <c r="HD476">
        <v>1</v>
      </c>
    </row>
    <row r="477" spans="9:212">
      <c r="I477" t="s">
        <v>267</v>
      </c>
      <c r="J477">
        <v>119</v>
      </c>
      <c r="K477">
        <v>335</v>
      </c>
      <c r="L477">
        <v>202711</v>
      </c>
      <c r="M477">
        <v>39</v>
      </c>
      <c r="N477">
        <v>2</v>
      </c>
      <c r="O477">
        <v>0</v>
      </c>
      <c r="P477">
        <v>18949.515029999999</v>
      </c>
      <c r="Q477">
        <v>94.761687080000002</v>
      </c>
      <c r="R477">
        <v>246.96002129999999</v>
      </c>
      <c r="S477">
        <v>0</v>
      </c>
      <c r="T477">
        <v>0</v>
      </c>
      <c r="U477">
        <v>0.15555279399999999</v>
      </c>
      <c r="V477">
        <v>120</v>
      </c>
      <c r="W477">
        <v>39</v>
      </c>
      <c r="X477">
        <v>81</v>
      </c>
      <c r="Y477">
        <v>787.78335340000001</v>
      </c>
      <c r="Z477">
        <v>15180</v>
      </c>
      <c r="AA477">
        <v>0.123056653</v>
      </c>
      <c r="AB477">
        <v>219.33583669999999</v>
      </c>
      <c r="AC477">
        <v>0</v>
      </c>
      <c r="AD477">
        <v>2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18949.515029999999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F477" t="s">
        <v>269</v>
      </c>
      <c r="BG477">
        <v>0</v>
      </c>
      <c r="BH477">
        <v>202711</v>
      </c>
      <c r="BI477">
        <v>335</v>
      </c>
      <c r="BJ477">
        <v>81</v>
      </c>
      <c r="BK477">
        <v>9474.757517</v>
      </c>
      <c r="BL477">
        <v>-219.33583669999999</v>
      </c>
      <c r="BM477">
        <v>0.15555279399999999</v>
      </c>
      <c r="BN477">
        <v>120</v>
      </c>
      <c r="BO477">
        <v>39</v>
      </c>
      <c r="BP477">
        <v>787.78335340000001</v>
      </c>
      <c r="BQ477">
        <v>12</v>
      </c>
      <c r="BR477" s="27">
        <v>0.12</v>
      </c>
      <c r="BS477">
        <v>11</v>
      </c>
      <c r="BU477">
        <v>0</v>
      </c>
      <c r="BV477">
        <v>0</v>
      </c>
      <c r="BY477">
        <v>0</v>
      </c>
      <c r="BZ477" s="9">
        <v>6680.71</v>
      </c>
      <c r="CA477">
        <v>-131.02000000000001</v>
      </c>
      <c r="CB477">
        <v>-88.3</v>
      </c>
      <c r="CC477">
        <v>-219.32</v>
      </c>
      <c r="CE477" s="11">
        <v>6680.7057248372548</v>
      </c>
      <c r="CF477" s="11">
        <v>-131.01932599268594</v>
      </c>
      <c r="CG477" s="11">
        <v>-88.298571968032448</v>
      </c>
      <c r="CH477" s="11">
        <v>-219.31789796071837</v>
      </c>
      <c r="CI477" s="11">
        <v>-6584.5192751627437</v>
      </c>
      <c r="CJ477" s="11">
        <v>-10960.912561694728</v>
      </c>
      <c r="CK477" s="11">
        <v>-17545.431836857471</v>
      </c>
      <c r="CM477" s="11">
        <f ca="1"/>
        <v>2</v>
      </c>
      <c r="CN477">
        <v>2</v>
      </c>
      <c r="CO477">
        <v>0.41</v>
      </c>
      <c r="CP477" s="9">
        <v>18949.52</v>
      </c>
      <c r="CQ477" s="9">
        <v>2733.9</v>
      </c>
      <c r="CR477" s="9">
        <v>9474.76</v>
      </c>
      <c r="CS477" s="9">
        <v>6683.74</v>
      </c>
      <c r="CT477">
        <v>341.72</v>
      </c>
      <c r="CU477">
        <v>88.4</v>
      </c>
      <c r="CV477">
        <v>94.76</v>
      </c>
      <c r="CW477">
        <v>52.81</v>
      </c>
      <c r="CX477">
        <v>246.96</v>
      </c>
      <c r="CY477">
        <v>35.6</v>
      </c>
      <c r="DA477">
        <v>-0.41908910799999999</v>
      </c>
      <c r="DB477">
        <v>0.582303617</v>
      </c>
      <c r="DC477">
        <v>-0.41908910799999999</v>
      </c>
      <c r="FK477" s="9"/>
      <c r="FO477">
        <v>1</v>
      </c>
      <c r="FR477">
        <v>1</v>
      </c>
      <c r="FS477">
        <v>0</v>
      </c>
      <c r="FT477">
        <v>1</v>
      </c>
      <c r="FU477">
        <v>0</v>
      </c>
      <c r="FV477">
        <v>0</v>
      </c>
      <c r="FW477">
        <v>0.74078675900000002</v>
      </c>
      <c r="FX477">
        <v>0.56477821699999997</v>
      </c>
      <c r="FY477">
        <v>-8.0769039999999993E-3</v>
      </c>
      <c r="FZ477">
        <v>7.7388370000000001E-3</v>
      </c>
      <c r="GA477">
        <v>0</v>
      </c>
      <c r="GB477">
        <v>0</v>
      </c>
      <c r="GC477">
        <v>1</v>
      </c>
      <c r="GD477">
        <v>1</v>
      </c>
      <c r="GK477">
        <v>0</v>
      </c>
      <c r="GL477">
        <v>0</v>
      </c>
      <c r="GM477">
        <v>0</v>
      </c>
      <c r="GN477">
        <v>1</v>
      </c>
      <c r="GO477">
        <v>0</v>
      </c>
      <c r="GP477">
        <v>0.74078675900000002</v>
      </c>
      <c r="GQ477">
        <v>0.25921324099999998</v>
      </c>
      <c r="GR477">
        <v>0</v>
      </c>
      <c r="GS477">
        <v>0.56477821699999997</v>
      </c>
      <c r="GT477">
        <v>0.43522178299999997</v>
      </c>
      <c r="GU477">
        <v>0</v>
      </c>
      <c r="GV477">
        <v>0</v>
      </c>
      <c r="GW477">
        <v>0</v>
      </c>
      <c r="GY477">
        <v>-8.0769039999999993E-3</v>
      </c>
      <c r="GZ477">
        <v>7.7388370000000001E-3</v>
      </c>
      <c r="HA477">
        <v>0</v>
      </c>
      <c r="HB477">
        <v>0</v>
      </c>
      <c r="HC477">
        <v>0</v>
      </c>
      <c r="HD477">
        <v>1</v>
      </c>
    </row>
    <row r="478" spans="9:212">
      <c r="I478" t="s">
        <v>267</v>
      </c>
      <c r="J478">
        <v>119</v>
      </c>
      <c r="K478">
        <v>336</v>
      </c>
      <c r="L478">
        <v>202712</v>
      </c>
      <c r="M478">
        <v>38</v>
      </c>
      <c r="N478">
        <v>2</v>
      </c>
      <c r="O478">
        <v>0</v>
      </c>
      <c r="P478">
        <v>18854.753349999999</v>
      </c>
      <c r="Q478">
        <v>94.761687080000002</v>
      </c>
      <c r="R478">
        <v>245.7328278</v>
      </c>
      <c r="S478">
        <v>0</v>
      </c>
      <c r="T478">
        <v>0</v>
      </c>
      <c r="U478">
        <v>0.15555279399999999</v>
      </c>
      <c r="V478">
        <v>120</v>
      </c>
      <c r="W478">
        <v>38</v>
      </c>
      <c r="X478">
        <v>82</v>
      </c>
      <c r="Y478">
        <v>787.78335340000001</v>
      </c>
      <c r="Z478">
        <v>15180</v>
      </c>
      <c r="AA478">
        <v>0.123056653</v>
      </c>
      <c r="AB478">
        <v>219.33583669999999</v>
      </c>
      <c r="AC478">
        <v>0</v>
      </c>
      <c r="AD478">
        <v>2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18854.753349999999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F478" t="s">
        <v>269</v>
      </c>
      <c r="BG478">
        <v>0</v>
      </c>
      <c r="BH478">
        <v>202712</v>
      </c>
      <c r="BI478">
        <v>336</v>
      </c>
      <c r="BJ478">
        <v>82</v>
      </c>
      <c r="BK478">
        <v>9427.3766730000007</v>
      </c>
      <c r="BL478">
        <v>-219.33583669999999</v>
      </c>
      <c r="BM478">
        <v>0.15555279399999999</v>
      </c>
      <c r="BN478">
        <v>120</v>
      </c>
      <c r="BO478">
        <v>38</v>
      </c>
      <c r="BP478">
        <v>787.78335340000001</v>
      </c>
      <c r="BQ478">
        <v>12</v>
      </c>
      <c r="BR478" s="27">
        <v>0.12</v>
      </c>
      <c r="BS478">
        <v>12</v>
      </c>
      <c r="BU478">
        <v>0</v>
      </c>
      <c r="BV478">
        <v>0</v>
      </c>
      <c r="BY478">
        <v>0</v>
      </c>
      <c r="BZ478" s="9">
        <v>6547.99</v>
      </c>
      <c r="CA478">
        <v>-132.72</v>
      </c>
      <c r="CB478">
        <v>-86.6</v>
      </c>
      <c r="CC478">
        <v>-219.32</v>
      </c>
      <c r="CE478" s="11">
        <v>6547.9880303257223</v>
      </c>
      <c r="CF478" s="11">
        <v>-132.7176945115325</v>
      </c>
      <c r="CG478" s="11">
        <v>-86.600203449185855</v>
      </c>
      <c r="CH478" s="11">
        <v>-219.31789796071837</v>
      </c>
      <c r="CI478" s="11">
        <v>-6717.2369696742762</v>
      </c>
      <c r="CJ478" s="11">
        <v>-11047.512765143914</v>
      </c>
      <c r="CK478" s="11">
        <v>-17764.74973481819</v>
      </c>
      <c r="CM478" s="11">
        <f ca="1"/>
        <v>2</v>
      </c>
      <c r="CN478">
        <v>2</v>
      </c>
      <c r="CO478">
        <v>0.4</v>
      </c>
      <c r="CP478" s="9">
        <v>18854.75</v>
      </c>
      <c r="CQ478" s="9">
        <v>2627.6</v>
      </c>
      <c r="CR478" s="9">
        <v>9427.3799999999992</v>
      </c>
      <c r="CS478" s="9">
        <v>6551.11</v>
      </c>
      <c r="CT478">
        <v>340.49</v>
      </c>
      <c r="CU478">
        <v>86.63</v>
      </c>
      <c r="CV478">
        <v>94.76</v>
      </c>
      <c r="CW478">
        <v>52.42</v>
      </c>
      <c r="CX478">
        <v>245.73</v>
      </c>
      <c r="CY478">
        <v>34.21</v>
      </c>
      <c r="DA478">
        <v>-0.23583330699999999</v>
      </c>
      <c r="DB478">
        <v>0.58196759099999995</v>
      </c>
      <c r="DC478">
        <v>-0.23583330699999999</v>
      </c>
      <c r="FK478" s="9"/>
      <c r="FO478">
        <v>1</v>
      </c>
      <c r="FR478">
        <v>1</v>
      </c>
      <c r="FS478">
        <v>0</v>
      </c>
      <c r="FT478">
        <v>1</v>
      </c>
      <c r="FU478">
        <v>0</v>
      </c>
      <c r="FV478">
        <v>0</v>
      </c>
      <c r="FW478">
        <v>0.74078675900000002</v>
      </c>
      <c r="FX478">
        <v>0.56477821699999997</v>
      </c>
      <c r="FY478">
        <v>0.175178897</v>
      </c>
      <c r="FZ478">
        <v>7.4028100000000001E-3</v>
      </c>
      <c r="GA478">
        <v>0</v>
      </c>
      <c r="GB478">
        <v>0</v>
      </c>
      <c r="GC478">
        <v>1</v>
      </c>
      <c r="GD478">
        <v>1</v>
      </c>
      <c r="GK478">
        <v>0</v>
      </c>
      <c r="GL478">
        <v>0</v>
      </c>
      <c r="GM478">
        <v>0</v>
      </c>
      <c r="GN478">
        <v>1</v>
      </c>
      <c r="GO478">
        <v>0</v>
      </c>
      <c r="GP478">
        <v>0.74078675900000002</v>
      </c>
      <c r="GQ478">
        <v>0.25921324099999998</v>
      </c>
      <c r="GR478">
        <v>0</v>
      </c>
      <c r="GS478">
        <v>0.56477821699999997</v>
      </c>
      <c r="GT478">
        <v>0.43522178299999997</v>
      </c>
      <c r="GU478">
        <v>0</v>
      </c>
      <c r="GV478">
        <v>0</v>
      </c>
      <c r="GW478">
        <v>0</v>
      </c>
      <c r="GY478">
        <v>0.175178897</v>
      </c>
      <c r="GZ478">
        <v>7.4028100000000001E-3</v>
      </c>
      <c r="HA478">
        <v>0</v>
      </c>
      <c r="HB478">
        <v>0</v>
      </c>
      <c r="HC478">
        <v>0</v>
      </c>
      <c r="HD478">
        <v>1</v>
      </c>
    </row>
    <row r="479" spans="9:212">
      <c r="I479" t="s">
        <v>267</v>
      </c>
      <c r="J479">
        <v>119</v>
      </c>
      <c r="K479">
        <v>337</v>
      </c>
      <c r="L479">
        <v>202801</v>
      </c>
      <c r="M479">
        <v>37</v>
      </c>
      <c r="N479">
        <v>2</v>
      </c>
      <c r="O479">
        <v>0</v>
      </c>
      <c r="P479">
        <v>18759.99166</v>
      </c>
      <c r="Q479">
        <v>94.761687080000002</v>
      </c>
      <c r="R479">
        <v>244.5056342</v>
      </c>
      <c r="S479">
        <v>0</v>
      </c>
      <c r="T479">
        <v>0</v>
      </c>
      <c r="U479">
        <v>0.15555279399999999</v>
      </c>
      <c r="V479">
        <v>120</v>
      </c>
      <c r="W479">
        <v>37</v>
      </c>
      <c r="X479">
        <v>83</v>
      </c>
      <c r="Y479">
        <v>787.78335340000001</v>
      </c>
      <c r="Z479">
        <v>15180</v>
      </c>
      <c r="AA479">
        <v>0.123056653</v>
      </c>
      <c r="AB479">
        <v>219.33583669999999</v>
      </c>
      <c r="AC479">
        <v>0</v>
      </c>
      <c r="AD479">
        <v>2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18759.99166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F479" t="s">
        <v>269</v>
      </c>
      <c r="BG479">
        <v>0</v>
      </c>
      <c r="BH479">
        <v>202801</v>
      </c>
      <c r="BI479">
        <v>337</v>
      </c>
      <c r="BJ479">
        <v>83</v>
      </c>
      <c r="BK479">
        <v>9379.9958299999998</v>
      </c>
      <c r="BL479">
        <v>-219.33583669999999</v>
      </c>
      <c r="BM479">
        <v>0.15555279399999999</v>
      </c>
      <c r="BN479">
        <v>120</v>
      </c>
      <c r="BO479">
        <v>37</v>
      </c>
      <c r="BP479">
        <v>787.78335340000001</v>
      </c>
      <c r="BQ479">
        <v>12</v>
      </c>
      <c r="BR479" s="27">
        <v>0.12</v>
      </c>
      <c r="BS479">
        <v>1</v>
      </c>
      <c r="BU479">
        <v>0</v>
      </c>
      <c r="BV479">
        <v>0</v>
      </c>
      <c r="BY479">
        <v>0</v>
      </c>
      <c r="BZ479" s="9">
        <v>6413.55</v>
      </c>
      <c r="CA479">
        <v>-134.44</v>
      </c>
      <c r="CB479">
        <v>-84.88</v>
      </c>
      <c r="CC479">
        <v>-219.32</v>
      </c>
      <c r="CE479" s="11">
        <v>6413.5499517979806</v>
      </c>
      <c r="CF479" s="11">
        <v>-134.43807852774148</v>
      </c>
      <c r="CG479" s="11">
        <v>-84.879819432976902</v>
      </c>
      <c r="CH479" s="11">
        <v>-219.31789796071837</v>
      </c>
      <c r="CI479" s="11">
        <v>-6851.6750482020179</v>
      </c>
      <c r="CJ479" s="11">
        <v>-11132.392584576892</v>
      </c>
      <c r="CK479" s="11">
        <v>-17984.067632778908</v>
      </c>
      <c r="CM479" s="11">
        <f ca="1"/>
        <v>2</v>
      </c>
      <c r="CN479">
        <v>2</v>
      </c>
      <c r="CO479">
        <v>0.39</v>
      </c>
      <c r="CP479" s="9">
        <v>18759.990000000002</v>
      </c>
      <c r="CQ479" s="9">
        <v>2523.06</v>
      </c>
      <c r="CR479" s="9">
        <v>9380</v>
      </c>
      <c r="CS479" s="9">
        <v>6416.41</v>
      </c>
      <c r="CT479">
        <v>339.27</v>
      </c>
      <c r="CU479">
        <v>85.09</v>
      </c>
      <c r="CV479">
        <v>94.76</v>
      </c>
      <c r="CW479">
        <v>52.15</v>
      </c>
      <c r="CX479">
        <v>244.51</v>
      </c>
      <c r="CY479">
        <v>32.93</v>
      </c>
      <c r="DA479">
        <v>-0.578165661</v>
      </c>
      <c r="DB479">
        <v>0.58304011200000005</v>
      </c>
      <c r="DC479">
        <v>-0.578165661</v>
      </c>
      <c r="FK479" s="9"/>
      <c r="FO479">
        <v>1</v>
      </c>
      <c r="FR479">
        <v>1</v>
      </c>
      <c r="FS479">
        <v>0</v>
      </c>
      <c r="FT479">
        <v>1</v>
      </c>
      <c r="FU479">
        <v>0</v>
      </c>
      <c r="FV479">
        <v>0</v>
      </c>
      <c r="FW479">
        <v>0.74078675900000002</v>
      </c>
      <c r="FX479">
        <v>0.56477821699999997</v>
      </c>
      <c r="FY479">
        <v>-0.16715345700000001</v>
      </c>
      <c r="FZ479">
        <v>8.4753320000000004E-3</v>
      </c>
      <c r="GA479">
        <v>0</v>
      </c>
      <c r="GB479">
        <v>0</v>
      </c>
      <c r="GC479">
        <v>1</v>
      </c>
      <c r="GD479">
        <v>1</v>
      </c>
      <c r="GK479">
        <v>0</v>
      </c>
      <c r="GL479">
        <v>0</v>
      </c>
      <c r="GM479">
        <v>0</v>
      </c>
      <c r="GN479">
        <v>1</v>
      </c>
      <c r="GO479">
        <v>0</v>
      </c>
      <c r="GP479">
        <v>0.74078675900000002</v>
      </c>
      <c r="GQ479">
        <v>0.25921324099999998</v>
      </c>
      <c r="GR479">
        <v>0</v>
      </c>
      <c r="GS479">
        <v>0.56477821699999997</v>
      </c>
      <c r="GT479">
        <v>0.43522178299999997</v>
      </c>
      <c r="GU479">
        <v>0</v>
      </c>
      <c r="GV479">
        <v>0</v>
      </c>
      <c r="GW479">
        <v>0</v>
      </c>
      <c r="GY479">
        <v>-0.16715345700000001</v>
      </c>
      <c r="GZ479">
        <v>8.4753320000000004E-3</v>
      </c>
      <c r="HA479">
        <v>0</v>
      </c>
      <c r="HB479">
        <v>0</v>
      </c>
      <c r="HC479">
        <v>0</v>
      </c>
      <c r="HD479">
        <v>1</v>
      </c>
    </row>
    <row r="480" spans="9:212">
      <c r="I480" t="s">
        <v>267</v>
      </c>
      <c r="J480">
        <v>119</v>
      </c>
      <c r="K480">
        <v>338</v>
      </c>
      <c r="L480">
        <v>202802</v>
      </c>
      <c r="M480">
        <v>36</v>
      </c>
      <c r="N480">
        <v>2</v>
      </c>
      <c r="O480">
        <v>0</v>
      </c>
      <c r="P480">
        <v>18665.22997</v>
      </c>
      <c r="Q480">
        <v>94.761687080000002</v>
      </c>
      <c r="R480">
        <v>243.27844060000001</v>
      </c>
      <c r="S480">
        <v>0</v>
      </c>
      <c r="T480">
        <v>0</v>
      </c>
      <c r="U480">
        <v>0.15555279399999999</v>
      </c>
      <c r="V480">
        <v>120</v>
      </c>
      <c r="W480">
        <v>36</v>
      </c>
      <c r="X480">
        <v>84</v>
      </c>
      <c r="Y480">
        <v>787.78335340000001</v>
      </c>
      <c r="Z480">
        <v>15180</v>
      </c>
      <c r="AA480">
        <v>0.123056653</v>
      </c>
      <c r="AB480">
        <v>219.33583669999999</v>
      </c>
      <c r="AC480">
        <v>0</v>
      </c>
      <c r="AD480">
        <v>2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18665.22997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F480" t="s">
        <v>269</v>
      </c>
      <c r="BG480">
        <v>0</v>
      </c>
      <c r="BH480">
        <v>202802</v>
      </c>
      <c r="BI480">
        <v>338</v>
      </c>
      <c r="BJ480">
        <v>84</v>
      </c>
      <c r="BK480">
        <v>9332.6149860000005</v>
      </c>
      <c r="BL480">
        <v>-219.33583669999999</v>
      </c>
      <c r="BM480">
        <v>0.15555279399999999</v>
      </c>
      <c r="BN480">
        <v>120</v>
      </c>
      <c r="BO480">
        <v>36</v>
      </c>
      <c r="BP480">
        <v>787.78335340000001</v>
      </c>
      <c r="BQ480">
        <v>12</v>
      </c>
      <c r="BR480" s="27">
        <v>0.12</v>
      </c>
      <c r="BS480">
        <v>2</v>
      </c>
      <c r="BU480">
        <v>0</v>
      </c>
      <c r="BV480">
        <v>0</v>
      </c>
      <c r="BY480">
        <v>0</v>
      </c>
      <c r="BZ480" s="9">
        <v>6277.37</v>
      </c>
      <c r="CA480">
        <v>-136.18</v>
      </c>
      <c r="CB480">
        <v>-83.14</v>
      </c>
      <c r="CC480">
        <v>-219.32</v>
      </c>
      <c r="CE480" s="11">
        <v>6277.3691883756574</v>
      </c>
      <c r="CF480" s="11">
        <v>-136.18076342232325</v>
      </c>
      <c r="CG480" s="11">
        <v>-83.137134538395102</v>
      </c>
      <c r="CH480" s="11">
        <v>-219.31789796071837</v>
      </c>
      <c r="CI480" s="11">
        <v>-6987.8558116243412</v>
      </c>
      <c r="CJ480" s="11">
        <v>-11215.529719115288</v>
      </c>
      <c r="CK480" s="11">
        <v>-18203.385530739626</v>
      </c>
      <c r="CM480" s="11">
        <f ca="1"/>
        <v>2</v>
      </c>
      <c r="CN480">
        <v>2</v>
      </c>
      <c r="CO480">
        <v>0.39</v>
      </c>
      <c r="CP480" s="9">
        <v>18665.23</v>
      </c>
      <c r="CQ480" s="9">
        <v>2422.19</v>
      </c>
      <c r="CR480" s="9">
        <v>9332.61</v>
      </c>
      <c r="CS480" s="9">
        <v>6280.11</v>
      </c>
      <c r="CT480">
        <v>338.04</v>
      </c>
      <c r="CU480">
        <v>83.49</v>
      </c>
      <c r="CV480">
        <v>94.76</v>
      </c>
      <c r="CW480">
        <v>51.84</v>
      </c>
      <c r="CX480">
        <v>243.28</v>
      </c>
      <c r="CY480">
        <v>31.65</v>
      </c>
      <c r="DA480">
        <v>-0.52935924400000001</v>
      </c>
      <c r="DB480">
        <v>0.58335040199999999</v>
      </c>
      <c r="DC480">
        <v>-0.52935924400000001</v>
      </c>
      <c r="FK480" s="9"/>
      <c r="FO480">
        <v>1</v>
      </c>
      <c r="FR480">
        <v>1</v>
      </c>
      <c r="FS480">
        <v>0</v>
      </c>
      <c r="FT480">
        <v>1</v>
      </c>
      <c r="FU480">
        <v>0</v>
      </c>
      <c r="FV480">
        <v>0</v>
      </c>
      <c r="FW480">
        <v>0.74078675900000002</v>
      </c>
      <c r="FX480">
        <v>0.56477821699999997</v>
      </c>
      <c r="FY480">
        <v>-0.11834704</v>
      </c>
      <c r="FZ480">
        <v>8.7856219999999999E-3</v>
      </c>
      <c r="GA480">
        <v>0</v>
      </c>
      <c r="GB480">
        <v>0</v>
      </c>
      <c r="GC480">
        <v>1</v>
      </c>
      <c r="GD480">
        <v>1</v>
      </c>
      <c r="GK480">
        <v>0</v>
      </c>
      <c r="GL480">
        <v>0</v>
      </c>
      <c r="GM480">
        <v>0</v>
      </c>
      <c r="GN480">
        <v>1</v>
      </c>
      <c r="GO480">
        <v>0</v>
      </c>
      <c r="GP480">
        <v>0.74078675900000002</v>
      </c>
      <c r="GQ480">
        <v>0.25921324099999998</v>
      </c>
      <c r="GR480">
        <v>0</v>
      </c>
      <c r="GS480">
        <v>0.56477821699999997</v>
      </c>
      <c r="GT480">
        <v>0.43522178299999997</v>
      </c>
      <c r="GU480">
        <v>0</v>
      </c>
      <c r="GV480">
        <v>0</v>
      </c>
      <c r="GW480">
        <v>0</v>
      </c>
      <c r="GY480">
        <v>-0.11834704</v>
      </c>
      <c r="GZ480">
        <v>8.7856219999999999E-3</v>
      </c>
      <c r="HA480">
        <v>0</v>
      </c>
      <c r="HB480">
        <v>0</v>
      </c>
      <c r="HC480">
        <v>0</v>
      </c>
      <c r="HD480">
        <v>1</v>
      </c>
    </row>
    <row r="481" spans="9:212">
      <c r="I481" t="s">
        <v>267</v>
      </c>
      <c r="J481">
        <v>119</v>
      </c>
      <c r="K481">
        <v>339</v>
      </c>
      <c r="L481">
        <v>202803</v>
      </c>
      <c r="M481">
        <v>35</v>
      </c>
      <c r="N481">
        <v>2</v>
      </c>
      <c r="O481">
        <v>0</v>
      </c>
      <c r="P481">
        <v>18570.468290000001</v>
      </c>
      <c r="Q481">
        <v>94.761687080000002</v>
      </c>
      <c r="R481">
        <v>242.05124710000001</v>
      </c>
      <c r="S481">
        <v>0</v>
      </c>
      <c r="T481">
        <v>0</v>
      </c>
      <c r="U481">
        <v>0.15555279399999999</v>
      </c>
      <c r="V481">
        <v>120</v>
      </c>
      <c r="W481">
        <v>35</v>
      </c>
      <c r="X481">
        <v>85</v>
      </c>
      <c r="Y481">
        <v>787.78335340000001</v>
      </c>
      <c r="Z481">
        <v>15180</v>
      </c>
      <c r="AA481">
        <v>0.123056653</v>
      </c>
      <c r="AB481">
        <v>219.33583669999999</v>
      </c>
      <c r="AC481">
        <v>0</v>
      </c>
      <c r="AD481">
        <v>2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18570.468290000001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F481" t="s">
        <v>269</v>
      </c>
      <c r="BG481">
        <v>0</v>
      </c>
      <c r="BH481">
        <v>202803</v>
      </c>
      <c r="BI481">
        <v>339</v>
      </c>
      <c r="BJ481">
        <v>85</v>
      </c>
      <c r="BK481">
        <v>9285.2341429999997</v>
      </c>
      <c r="BL481">
        <v>-219.33583669999999</v>
      </c>
      <c r="BM481">
        <v>0.15555279399999999</v>
      </c>
      <c r="BN481">
        <v>120</v>
      </c>
      <c r="BO481">
        <v>35</v>
      </c>
      <c r="BP481">
        <v>787.78335340000001</v>
      </c>
      <c r="BQ481">
        <v>12</v>
      </c>
      <c r="BR481" s="27">
        <v>0.12</v>
      </c>
      <c r="BS481">
        <v>3</v>
      </c>
      <c r="BU481">
        <v>0</v>
      </c>
      <c r="BV481">
        <v>0</v>
      </c>
      <c r="BY481">
        <v>0</v>
      </c>
      <c r="BZ481" s="9">
        <v>6139.42</v>
      </c>
      <c r="CA481">
        <v>-137.94999999999999</v>
      </c>
      <c r="CB481">
        <v>-81.37</v>
      </c>
      <c r="CC481">
        <v>-219.32</v>
      </c>
      <c r="CE481" s="11">
        <v>6139.4231501000513</v>
      </c>
      <c r="CF481" s="11">
        <v>-137.94603827560621</v>
      </c>
      <c r="CG481" s="11">
        <v>-81.371859685112156</v>
      </c>
      <c r="CH481" s="11">
        <v>-219.31789796071837</v>
      </c>
      <c r="CI481" s="11">
        <v>-7125.8018498999472</v>
      </c>
      <c r="CJ481" s="11">
        <v>-11296.9015788004</v>
      </c>
      <c r="CK481" s="11">
        <v>-18422.703428700344</v>
      </c>
      <c r="CM481" s="11">
        <f ca="1"/>
        <v>2</v>
      </c>
      <c r="CN481">
        <v>2</v>
      </c>
      <c r="CO481">
        <v>0.38</v>
      </c>
      <c r="CP481" s="9">
        <v>18570.47</v>
      </c>
      <c r="CQ481" s="9">
        <v>2322.4299999999998</v>
      </c>
      <c r="CR481" s="9">
        <v>9285.23</v>
      </c>
      <c r="CS481" s="9">
        <v>6141.84</v>
      </c>
      <c r="CT481">
        <v>336.81</v>
      </c>
      <c r="CU481">
        <v>81.87</v>
      </c>
      <c r="CV481">
        <v>94.76</v>
      </c>
      <c r="CW481">
        <v>51.49</v>
      </c>
      <c r="CX481">
        <v>242.05</v>
      </c>
      <c r="CY481">
        <v>30.38</v>
      </c>
      <c r="DA481">
        <v>-0.42213646500000002</v>
      </c>
      <c r="DB481">
        <v>0.58569109900000005</v>
      </c>
      <c r="DC481">
        <v>-0.42213646500000002</v>
      </c>
      <c r="FK481" s="9"/>
      <c r="FO481">
        <v>1</v>
      </c>
      <c r="FR481">
        <v>1</v>
      </c>
      <c r="FS481">
        <v>0</v>
      </c>
      <c r="FT481">
        <v>1</v>
      </c>
      <c r="FU481">
        <v>0</v>
      </c>
      <c r="FV481">
        <v>0</v>
      </c>
      <c r="FW481">
        <v>0.74078675900000002</v>
      </c>
      <c r="FX481">
        <v>0.56477821699999997</v>
      </c>
      <c r="FY481">
        <v>-1.1124261E-2</v>
      </c>
      <c r="FZ481">
        <v>1.1126319000000001E-2</v>
      </c>
      <c r="GA481">
        <v>0</v>
      </c>
      <c r="GB481">
        <v>0</v>
      </c>
      <c r="GC481">
        <v>1</v>
      </c>
      <c r="GD481">
        <v>1</v>
      </c>
      <c r="GK481">
        <v>0</v>
      </c>
      <c r="GL481">
        <v>0</v>
      </c>
      <c r="GM481">
        <v>0</v>
      </c>
      <c r="GN481">
        <v>1</v>
      </c>
      <c r="GO481">
        <v>0</v>
      </c>
      <c r="GP481">
        <v>0.74078675900000002</v>
      </c>
      <c r="GQ481">
        <v>0.25921324099999998</v>
      </c>
      <c r="GR481">
        <v>0</v>
      </c>
      <c r="GS481">
        <v>0.56477821699999997</v>
      </c>
      <c r="GT481">
        <v>0.43522178299999997</v>
      </c>
      <c r="GU481">
        <v>0</v>
      </c>
      <c r="GV481">
        <v>0</v>
      </c>
      <c r="GW481">
        <v>0</v>
      </c>
      <c r="GY481">
        <v>-1.1124261E-2</v>
      </c>
      <c r="GZ481">
        <v>1.1126319000000001E-2</v>
      </c>
      <c r="HA481">
        <v>0</v>
      </c>
      <c r="HB481">
        <v>0</v>
      </c>
      <c r="HC481">
        <v>0</v>
      </c>
      <c r="HD481">
        <v>1</v>
      </c>
    </row>
    <row r="482" spans="9:212">
      <c r="I482" t="s">
        <v>267</v>
      </c>
      <c r="J482">
        <v>119</v>
      </c>
      <c r="K482">
        <v>340</v>
      </c>
      <c r="L482">
        <v>202804</v>
      </c>
      <c r="M482">
        <v>34</v>
      </c>
      <c r="N482">
        <v>2</v>
      </c>
      <c r="O482">
        <v>0</v>
      </c>
      <c r="P482">
        <v>18475.706600000001</v>
      </c>
      <c r="Q482">
        <v>94.761687080000002</v>
      </c>
      <c r="R482">
        <v>240.82405349999999</v>
      </c>
      <c r="S482">
        <v>0</v>
      </c>
      <c r="T482">
        <v>0</v>
      </c>
      <c r="U482">
        <v>0.15555279399999999</v>
      </c>
      <c r="V482">
        <v>120</v>
      </c>
      <c r="W482">
        <v>34</v>
      </c>
      <c r="X482">
        <v>86</v>
      </c>
      <c r="Y482">
        <v>787.78335340000001</v>
      </c>
      <c r="Z482">
        <v>15180</v>
      </c>
      <c r="AA482">
        <v>0.123056653</v>
      </c>
      <c r="AB482">
        <v>219.33583669999999</v>
      </c>
      <c r="AC482">
        <v>0</v>
      </c>
      <c r="AD482">
        <v>2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18475.706600000001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F482" t="s">
        <v>269</v>
      </c>
      <c r="BG482">
        <v>0</v>
      </c>
      <c r="BH482">
        <v>202804</v>
      </c>
      <c r="BI482">
        <v>340</v>
      </c>
      <c r="BJ482">
        <v>86</v>
      </c>
      <c r="BK482">
        <v>9237.8532990000003</v>
      </c>
      <c r="BL482">
        <v>-219.33583669999999</v>
      </c>
      <c r="BM482">
        <v>0.15555279399999999</v>
      </c>
      <c r="BN482">
        <v>120</v>
      </c>
      <c r="BO482">
        <v>34</v>
      </c>
      <c r="BP482">
        <v>787.78335340000001</v>
      </c>
      <c r="BQ482">
        <v>12</v>
      </c>
      <c r="BR482" s="27">
        <v>0.12</v>
      </c>
      <c r="BS482">
        <v>4</v>
      </c>
      <c r="BU482">
        <v>0</v>
      </c>
      <c r="BV482">
        <v>0</v>
      </c>
      <c r="BY482">
        <v>0</v>
      </c>
      <c r="BZ482" s="9">
        <v>5999.69</v>
      </c>
      <c r="CA482">
        <v>-139.72999999999999</v>
      </c>
      <c r="CB482">
        <v>-79.58</v>
      </c>
      <c r="CC482">
        <v>-219.32</v>
      </c>
      <c r="CE482" s="11">
        <v>5999.6889541848614</v>
      </c>
      <c r="CF482" s="11">
        <v>-139.73419591518967</v>
      </c>
      <c r="CG482" s="11">
        <v>-79.583702045528696</v>
      </c>
      <c r="CH482" s="11">
        <v>-219.31789796071837</v>
      </c>
      <c r="CI482" s="11">
        <v>-7265.5360458151372</v>
      </c>
      <c r="CJ482" s="11">
        <v>-11376.485280845929</v>
      </c>
      <c r="CK482" s="11">
        <v>-18642.021326661063</v>
      </c>
      <c r="CM482" s="11">
        <f ca="1"/>
        <v>2</v>
      </c>
      <c r="CN482">
        <v>2</v>
      </c>
      <c r="CO482">
        <v>0.37</v>
      </c>
      <c r="CP482" s="9">
        <v>18475.71</v>
      </c>
      <c r="CQ482" s="9">
        <v>2227.37</v>
      </c>
      <c r="CR482" s="9">
        <v>9237.85</v>
      </c>
      <c r="CS482" s="9">
        <v>6002.1</v>
      </c>
      <c r="CT482">
        <v>335.59</v>
      </c>
      <c r="CU482">
        <v>80.39</v>
      </c>
      <c r="CV482">
        <v>94.76</v>
      </c>
      <c r="CW482">
        <v>51.21</v>
      </c>
      <c r="CX482">
        <v>240.82</v>
      </c>
      <c r="CY482">
        <v>29.17</v>
      </c>
      <c r="DA482">
        <v>-0.58934744699999997</v>
      </c>
      <c r="DB482">
        <v>0.58347454099999996</v>
      </c>
      <c r="DC482">
        <v>-0.58934744699999997</v>
      </c>
      <c r="FK482" s="9"/>
      <c r="FO482">
        <v>1</v>
      </c>
      <c r="FR482">
        <v>1</v>
      </c>
      <c r="FS482">
        <v>0</v>
      </c>
      <c r="FT482">
        <v>1</v>
      </c>
      <c r="FU482">
        <v>0</v>
      </c>
      <c r="FV482">
        <v>0</v>
      </c>
      <c r="FW482">
        <v>0.74078675900000002</v>
      </c>
      <c r="FX482">
        <v>0.56477821699999997</v>
      </c>
      <c r="FY482">
        <v>-0.178335243</v>
      </c>
      <c r="FZ482">
        <v>8.9097610000000004E-3</v>
      </c>
      <c r="GA482">
        <v>0</v>
      </c>
      <c r="GB482">
        <v>0</v>
      </c>
      <c r="GC482">
        <v>1</v>
      </c>
      <c r="GD482">
        <v>1</v>
      </c>
      <c r="GK482">
        <v>0</v>
      </c>
      <c r="GL482">
        <v>0</v>
      </c>
      <c r="GM482">
        <v>0</v>
      </c>
      <c r="GN482">
        <v>1</v>
      </c>
      <c r="GO482">
        <v>0</v>
      </c>
      <c r="GP482">
        <v>0.74078675900000002</v>
      </c>
      <c r="GQ482">
        <v>0.25921324099999998</v>
      </c>
      <c r="GR482">
        <v>0</v>
      </c>
      <c r="GS482">
        <v>0.56477821699999997</v>
      </c>
      <c r="GT482">
        <v>0.43522178299999997</v>
      </c>
      <c r="GU482">
        <v>0</v>
      </c>
      <c r="GV482">
        <v>0</v>
      </c>
      <c r="GW482">
        <v>0</v>
      </c>
      <c r="GY482">
        <v>-0.178335243</v>
      </c>
      <c r="GZ482">
        <v>8.9097610000000004E-3</v>
      </c>
      <c r="HA482">
        <v>0</v>
      </c>
      <c r="HB482">
        <v>0</v>
      </c>
      <c r="HC482">
        <v>0</v>
      </c>
      <c r="HD482">
        <v>1</v>
      </c>
    </row>
    <row r="483" spans="9:212">
      <c r="I483" t="s">
        <v>267</v>
      </c>
      <c r="J483">
        <v>119</v>
      </c>
      <c r="K483">
        <v>341</v>
      </c>
      <c r="L483">
        <v>202805</v>
      </c>
      <c r="M483">
        <v>33</v>
      </c>
      <c r="N483">
        <v>2</v>
      </c>
      <c r="O483">
        <v>0</v>
      </c>
      <c r="P483">
        <v>18380.944909999998</v>
      </c>
      <c r="Q483">
        <v>94.761687080000002</v>
      </c>
      <c r="R483">
        <v>239.59685999999999</v>
      </c>
      <c r="S483">
        <v>0</v>
      </c>
      <c r="T483">
        <v>0</v>
      </c>
      <c r="U483">
        <v>0.15555279399999999</v>
      </c>
      <c r="V483">
        <v>120</v>
      </c>
      <c r="W483">
        <v>33</v>
      </c>
      <c r="X483">
        <v>87</v>
      </c>
      <c r="Y483">
        <v>787.78335340000001</v>
      </c>
      <c r="Z483">
        <v>15180</v>
      </c>
      <c r="AA483">
        <v>0.123056653</v>
      </c>
      <c r="AB483">
        <v>219.33583669999999</v>
      </c>
      <c r="AC483">
        <v>0</v>
      </c>
      <c r="AD483">
        <v>2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18380.944909999998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F483" t="s">
        <v>269</v>
      </c>
      <c r="BG483">
        <v>0</v>
      </c>
      <c r="BH483">
        <v>202805</v>
      </c>
      <c r="BI483">
        <v>341</v>
      </c>
      <c r="BJ483">
        <v>87</v>
      </c>
      <c r="BK483">
        <v>9190.4724549999992</v>
      </c>
      <c r="BL483">
        <v>-219.33583669999999</v>
      </c>
      <c r="BM483">
        <v>0.15555279399999999</v>
      </c>
      <c r="BN483">
        <v>120</v>
      </c>
      <c r="BO483">
        <v>33</v>
      </c>
      <c r="BP483">
        <v>787.78335340000001</v>
      </c>
      <c r="BQ483">
        <v>12</v>
      </c>
      <c r="BR483" s="27">
        <v>0.12</v>
      </c>
      <c r="BS483">
        <v>5</v>
      </c>
      <c r="BU483">
        <v>0</v>
      </c>
      <c r="BV483">
        <v>0</v>
      </c>
      <c r="BY483">
        <v>0</v>
      </c>
      <c r="BZ483" s="9">
        <v>5858.14</v>
      </c>
      <c r="CA483">
        <v>-141.55000000000001</v>
      </c>
      <c r="CB483">
        <v>-77.77</v>
      </c>
      <c r="CC483">
        <v>-219.32</v>
      </c>
      <c r="CE483" s="11">
        <v>5858.1434212203421</v>
      </c>
      <c r="CF483" s="11">
        <v>-141.54553296451894</v>
      </c>
      <c r="CG483" s="11">
        <v>-77.772364996199443</v>
      </c>
      <c r="CH483" s="11">
        <v>-219.31789796071837</v>
      </c>
      <c r="CI483" s="11">
        <v>-7407.0815787796564</v>
      </c>
      <c r="CJ483" s="11">
        <v>-11454.257645842128</v>
      </c>
      <c r="CK483" s="11">
        <v>-18861.339224621781</v>
      </c>
      <c r="CM483" s="11">
        <f ca="1"/>
        <v>2</v>
      </c>
      <c r="CN483">
        <v>2</v>
      </c>
      <c r="CO483">
        <v>0.36</v>
      </c>
      <c r="CP483" s="9">
        <v>18380.939999999999</v>
      </c>
      <c r="CQ483" s="9">
        <v>2134.48</v>
      </c>
      <c r="CR483" s="9">
        <v>9190.4699999999993</v>
      </c>
      <c r="CS483" s="9">
        <v>5860.63</v>
      </c>
      <c r="CT483">
        <v>334.36</v>
      </c>
      <c r="CU483">
        <v>78.849999999999994</v>
      </c>
      <c r="CV483">
        <v>94.76</v>
      </c>
      <c r="CW483">
        <v>50.89</v>
      </c>
      <c r="CX483">
        <v>239.6</v>
      </c>
      <c r="CY483">
        <v>27.97</v>
      </c>
      <c r="DA483">
        <v>-0.44931465500000001</v>
      </c>
      <c r="DB483">
        <v>0.58268577899999996</v>
      </c>
      <c r="DC483">
        <v>-0.44931465500000001</v>
      </c>
      <c r="FK483" s="9"/>
      <c r="FO483">
        <v>1</v>
      </c>
      <c r="FR483">
        <v>1</v>
      </c>
      <c r="FS483">
        <v>0</v>
      </c>
      <c r="FT483">
        <v>1</v>
      </c>
      <c r="FU483">
        <v>0</v>
      </c>
      <c r="FV483">
        <v>0</v>
      </c>
      <c r="FW483">
        <v>0.74078675900000002</v>
      </c>
      <c r="FX483">
        <v>0.56477821699999997</v>
      </c>
      <c r="FY483">
        <v>-3.8302450000000002E-2</v>
      </c>
      <c r="FZ483">
        <v>8.1209990000000003E-3</v>
      </c>
      <c r="GA483">
        <v>0</v>
      </c>
      <c r="GB483">
        <v>0</v>
      </c>
      <c r="GC483">
        <v>1</v>
      </c>
      <c r="GD483">
        <v>1</v>
      </c>
      <c r="GK483">
        <v>0</v>
      </c>
      <c r="GL483">
        <v>0</v>
      </c>
      <c r="GM483">
        <v>0</v>
      </c>
      <c r="GN483">
        <v>1</v>
      </c>
      <c r="GO483">
        <v>0</v>
      </c>
      <c r="GP483">
        <v>0.74078675900000002</v>
      </c>
      <c r="GQ483">
        <v>0.25921324099999998</v>
      </c>
      <c r="GR483">
        <v>0</v>
      </c>
      <c r="GS483">
        <v>0.56477821699999997</v>
      </c>
      <c r="GT483">
        <v>0.43522178299999997</v>
      </c>
      <c r="GU483">
        <v>0</v>
      </c>
      <c r="GV483">
        <v>0</v>
      </c>
      <c r="GW483">
        <v>0</v>
      </c>
      <c r="GY483">
        <v>-3.8302450000000002E-2</v>
      </c>
      <c r="GZ483">
        <v>8.1209990000000003E-3</v>
      </c>
      <c r="HA483">
        <v>0</v>
      </c>
      <c r="HB483">
        <v>0</v>
      </c>
      <c r="HC483">
        <v>0</v>
      </c>
      <c r="HD483">
        <v>1</v>
      </c>
    </row>
    <row r="484" spans="9:212">
      <c r="I484" t="s">
        <v>267</v>
      </c>
      <c r="J484">
        <v>119</v>
      </c>
      <c r="K484">
        <v>342</v>
      </c>
      <c r="L484">
        <v>202806</v>
      </c>
      <c r="M484">
        <v>32</v>
      </c>
      <c r="N484">
        <v>2</v>
      </c>
      <c r="O484">
        <v>0</v>
      </c>
      <c r="P484">
        <v>18286.183219999999</v>
      </c>
      <c r="Q484">
        <v>94.761687080000002</v>
      </c>
      <c r="R484">
        <v>238.3696664</v>
      </c>
      <c r="S484">
        <v>0</v>
      </c>
      <c r="T484">
        <v>0</v>
      </c>
      <c r="U484">
        <v>0.15555279399999999</v>
      </c>
      <c r="V484">
        <v>120</v>
      </c>
      <c r="W484">
        <v>32</v>
      </c>
      <c r="X484">
        <v>88</v>
      </c>
      <c r="Y484">
        <v>787.78335340000001</v>
      </c>
      <c r="Z484">
        <v>15180</v>
      </c>
      <c r="AA484">
        <v>0.123056653</v>
      </c>
      <c r="AB484">
        <v>219.33583669999999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18286.183219999999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F484" t="s">
        <v>269</v>
      </c>
      <c r="BG484">
        <v>0</v>
      </c>
      <c r="BH484">
        <v>202806</v>
      </c>
      <c r="BI484">
        <v>342</v>
      </c>
      <c r="BJ484">
        <v>88</v>
      </c>
      <c r="BK484">
        <v>9143.0916120000002</v>
      </c>
      <c r="BL484">
        <v>-219.33583669999999</v>
      </c>
      <c r="BM484">
        <v>0.15555279399999999</v>
      </c>
      <c r="BN484">
        <v>120</v>
      </c>
      <c r="BO484">
        <v>32</v>
      </c>
      <c r="BP484">
        <v>787.78335340000001</v>
      </c>
      <c r="BQ484">
        <v>12</v>
      </c>
      <c r="BR484" s="27">
        <v>0.12</v>
      </c>
      <c r="BS484">
        <v>6</v>
      </c>
      <c r="BU484">
        <v>0</v>
      </c>
      <c r="BV484">
        <v>0</v>
      </c>
      <c r="BY484">
        <v>0</v>
      </c>
      <c r="BZ484" s="9">
        <v>5714.76</v>
      </c>
      <c r="CA484">
        <v>-143.38</v>
      </c>
      <c r="CB484">
        <v>-75.94</v>
      </c>
      <c r="CC484">
        <v>-219.32</v>
      </c>
      <c r="CE484" s="11">
        <v>5714.7630713282524</v>
      </c>
      <c r="CF484" s="11">
        <v>-143.38034989208978</v>
      </c>
      <c r="CG484" s="11">
        <v>-75.937548068628601</v>
      </c>
      <c r="CH484" s="11">
        <v>-219.31789796071837</v>
      </c>
      <c r="CI484" s="11">
        <v>-7550.4619286717461</v>
      </c>
      <c r="CJ484" s="11">
        <v>-11530.195193910757</v>
      </c>
      <c r="CK484" s="11">
        <v>-19080.657122582499</v>
      </c>
      <c r="CM484" s="11">
        <f ca="1"/>
        <v>2</v>
      </c>
      <c r="CN484">
        <v>2</v>
      </c>
      <c r="CO484">
        <v>0.36</v>
      </c>
      <c r="CP484" s="9">
        <v>18286.18</v>
      </c>
      <c r="CQ484" s="9">
        <v>2043.07</v>
      </c>
      <c r="CR484" s="9">
        <v>9143.09</v>
      </c>
      <c r="CS484" s="9">
        <v>5717.24</v>
      </c>
      <c r="CT484">
        <v>333.13</v>
      </c>
      <c r="CU484">
        <v>77.36</v>
      </c>
      <c r="CV484">
        <v>94.76</v>
      </c>
      <c r="CW484">
        <v>50.57</v>
      </c>
      <c r="CX484">
        <v>238.37</v>
      </c>
      <c r="CY484">
        <v>26.79</v>
      </c>
      <c r="DA484">
        <v>-0.43311049499999998</v>
      </c>
      <c r="DB484">
        <v>0.58235189799999998</v>
      </c>
      <c r="DC484">
        <v>-0.43311049499999998</v>
      </c>
      <c r="FK484" s="9"/>
      <c r="FO484">
        <v>1</v>
      </c>
      <c r="FR484">
        <v>1</v>
      </c>
      <c r="FS484">
        <v>0</v>
      </c>
      <c r="FT484">
        <v>1</v>
      </c>
      <c r="FU484">
        <v>0</v>
      </c>
      <c r="FV484">
        <v>0</v>
      </c>
      <c r="FW484">
        <v>0.74078675900000002</v>
      </c>
      <c r="FX484">
        <v>0.56477821699999997</v>
      </c>
      <c r="FY484">
        <v>-2.209829E-2</v>
      </c>
      <c r="FZ484">
        <v>7.787118E-3</v>
      </c>
      <c r="GA484">
        <v>0</v>
      </c>
      <c r="GB484">
        <v>0</v>
      </c>
      <c r="GC484">
        <v>1</v>
      </c>
      <c r="GD484">
        <v>1</v>
      </c>
      <c r="GK484">
        <v>0</v>
      </c>
      <c r="GL484">
        <v>0</v>
      </c>
      <c r="GM484">
        <v>0</v>
      </c>
      <c r="GN484">
        <v>1</v>
      </c>
      <c r="GO484">
        <v>0</v>
      </c>
      <c r="GP484">
        <v>0.74078675900000002</v>
      </c>
      <c r="GQ484">
        <v>0.25921324099999998</v>
      </c>
      <c r="GR484">
        <v>0</v>
      </c>
      <c r="GS484">
        <v>0.56477821699999997</v>
      </c>
      <c r="GT484">
        <v>0.43522178299999997</v>
      </c>
      <c r="GU484">
        <v>0</v>
      </c>
      <c r="GV484">
        <v>0</v>
      </c>
      <c r="GW484">
        <v>0</v>
      </c>
      <c r="GY484">
        <v>-2.209829E-2</v>
      </c>
      <c r="GZ484">
        <v>7.787118E-3</v>
      </c>
      <c r="HA484">
        <v>0</v>
      </c>
      <c r="HB484">
        <v>0</v>
      </c>
      <c r="HC484">
        <v>0</v>
      </c>
      <c r="HD484">
        <v>1</v>
      </c>
    </row>
    <row r="485" spans="9:212">
      <c r="I485" t="s">
        <v>267</v>
      </c>
      <c r="J485">
        <v>119</v>
      </c>
      <c r="K485">
        <v>343</v>
      </c>
      <c r="L485">
        <v>202807</v>
      </c>
      <c r="M485">
        <v>31</v>
      </c>
      <c r="N485">
        <v>2</v>
      </c>
      <c r="O485">
        <v>0</v>
      </c>
      <c r="P485">
        <v>18191.421539999999</v>
      </c>
      <c r="Q485">
        <v>94.761687080000002</v>
      </c>
      <c r="R485">
        <v>237.14247280000001</v>
      </c>
      <c r="S485">
        <v>0</v>
      </c>
      <c r="T485">
        <v>0</v>
      </c>
      <c r="U485">
        <v>0.15555279399999999</v>
      </c>
      <c r="V485">
        <v>120</v>
      </c>
      <c r="W485">
        <v>31</v>
      </c>
      <c r="X485">
        <v>89</v>
      </c>
      <c r="Y485">
        <v>787.78335340000001</v>
      </c>
      <c r="Z485">
        <v>15180</v>
      </c>
      <c r="AA485">
        <v>0.123056653</v>
      </c>
      <c r="AB485">
        <v>219.33583669999999</v>
      </c>
      <c r="AC485">
        <v>0</v>
      </c>
      <c r="AD485">
        <v>2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18191.421539999999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F485" t="s">
        <v>269</v>
      </c>
      <c r="BG485">
        <v>0</v>
      </c>
      <c r="BH485">
        <v>202807</v>
      </c>
      <c r="BI485">
        <v>343</v>
      </c>
      <c r="BJ485">
        <v>89</v>
      </c>
      <c r="BK485">
        <v>9095.7107680000008</v>
      </c>
      <c r="BL485">
        <v>-219.33583669999999</v>
      </c>
      <c r="BM485">
        <v>0.15555279399999999</v>
      </c>
      <c r="BN485">
        <v>120</v>
      </c>
      <c r="BO485">
        <v>31</v>
      </c>
      <c r="BP485">
        <v>787.78335340000001</v>
      </c>
      <c r="BQ485">
        <v>12</v>
      </c>
      <c r="BR485" s="27">
        <v>0.12</v>
      </c>
      <c r="BS485">
        <v>7</v>
      </c>
      <c r="BU485">
        <v>0</v>
      </c>
      <c r="BV485">
        <v>0</v>
      </c>
      <c r="BY485">
        <v>0</v>
      </c>
      <c r="BZ485" s="9">
        <v>5569.52</v>
      </c>
      <c r="CA485">
        <v>-145.24</v>
      </c>
      <c r="CB485">
        <v>-74.08</v>
      </c>
      <c r="CC485">
        <v>-219.32</v>
      </c>
      <c r="CE485" s="11">
        <v>5569.5241202669613</v>
      </c>
      <c r="CF485" s="11">
        <v>-145.23895106129078</v>
      </c>
      <c r="CG485" s="11">
        <v>-74.078946899427578</v>
      </c>
      <c r="CH485" s="11">
        <v>-219.31789796071837</v>
      </c>
      <c r="CI485" s="11">
        <v>-7695.7008797330373</v>
      </c>
      <c r="CJ485" s="11">
        <v>-11604.274140810185</v>
      </c>
      <c r="CK485" s="11">
        <v>-19299.975020543217</v>
      </c>
      <c r="CM485" s="11">
        <f ca="1"/>
        <v>2</v>
      </c>
      <c r="CN485">
        <v>2</v>
      </c>
      <c r="CO485">
        <v>0.35</v>
      </c>
      <c r="CP485" s="9">
        <v>18191.419999999998</v>
      </c>
      <c r="CQ485" s="9">
        <v>1954.51</v>
      </c>
      <c r="CR485" s="9">
        <v>9095.7099999999991</v>
      </c>
      <c r="CS485" s="9">
        <v>5572.23</v>
      </c>
      <c r="CT485">
        <v>331.9</v>
      </c>
      <c r="CU485">
        <v>75.89</v>
      </c>
      <c r="CV485">
        <v>94.76</v>
      </c>
      <c r="CW485">
        <v>50.26</v>
      </c>
      <c r="CX485">
        <v>237.14</v>
      </c>
      <c r="CY485">
        <v>25.64</v>
      </c>
      <c r="DA485">
        <v>-0.40485294900000002</v>
      </c>
      <c r="DB485">
        <v>0.582949465</v>
      </c>
      <c r="DC485">
        <v>-0.40485294900000002</v>
      </c>
      <c r="FK485" s="9"/>
      <c r="FO485">
        <v>1</v>
      </c>
      <c r="FR485">
        <v>1</v>
      </c>
      <c r="FS485">
        <v>0</v>
      </c>
      <c r="FT485">
        <v>1</v>
      </c>
      <c r="FU485">
        <v>0</v>
      </c>
      <c r="FV485">
        <v>0</v>
      </c>
      <c r="FW485">
        <v>0.74078675900000002</v>
      </c>
      <c r="FX485">
        <v>0.56477821699999997</v>
      </c>
      <c r="FY485">
        <v>6.1592549999999998E-3</v>
      </c>
      <c r="FZ485">
        <v>8.3846849999999994E-3</v>
      </c>
      <c r="GA485">
        <v>0</v>
      </c>
      <c r="GB485">
        <v>0</v>
      </c>
      <c r="GC485">
        <v>1</v>
      </c>
      <c r="GD485">
        <v>1</v>
      </c>
      <c r="GK485">
        <v>0</v>
      </c>
      <c r="GL485">
        <v>0</v>
      </c>
      <c r="GM485">
        <v>0</v>
      </c>
      <c r="GN485">
        <v>1</v>
      </c>
      <c r="GO485">
        <v>0</v>
      </c>
      <c r="GP485">
        <v>0.74078675900000002</v>
      </c>
      <c r="GQ485">
        <v>0.25921324099999998</v>
      </c>
      <c r="GR485">
        <v>0</v>
      </c>
      <c r="GS485">
        <v>0.56477821699999997</v>
      </c>
      <c r="GT485">
        <v>0.43522178299999997</v>
      </c>
      <c r="GU485">
        <v>0</v>
      </c>
      <c r="GV485">
        <v>0</v>
      </c>
      <c r="GW485">
        <v>0</v>
      </c>
      <c r="GY485">
        <v>6.1592549999999998E-3</v>
      </c>
      <c r="GZ485">
        <v>8.3846849999999994E-3</v>
      </c>
      <c r="HA485">
        <v>0</v>
      </c>
      <c r="HB485">
        <v>0</v>
      </c>
      <c r="HC485">
        <v>0</v>
      </c>
      <c r="HD485">
        <v>1</v>
      </c>
    </row>
    <row r="486" spans="9:212">
      <c r="I486" t="s">
        <v>267</v>
      </c>
      <c r="J486">
        <v>119</v>
      </c>
      <c r="K486">
        <v>344</v>
      </c>
      <c r="L486">
        <v>202808</v>
      </c>
      <c r="M486">
        <v>30</v>
      </c>
      <c r="N486">
        <v>2</v>
      </c>
      <c r="O486">
        <v>0</v>
      </c>
      <c r="P486">
        <v>18096.65985</v>
      </c>
      <c r="Q486">
        <v>94.761687080000002</v>
      </c>
      <c r="R486">
        <v>235.91527930000001</v>
      </c>
      <c r="S486">
        <v>0</v>
      </c>
      <c r="T486">
        <v>0</v>
      </c>
      <c r="U486">
        <v>0.15555279399999999</v>
      </c>
      <c r="V486">
        <v>120</v>
      </c>
      <c r="W486">
        <v>30</v>
      </c>
      <c r="X486">
        <v>90</v>
      </c>
      <c r="Y486">
        <v>787.78335340000001</v>
      </c>
      <c r="Z486">
        <v>15180</v>
      </c>
      <c r="AA486">
        <v>0.123056653</v>
      </c>
      <c r="AB486">
        <v>219.33583669999999</v>
      </c>
      <c r="AC486">
        <v>0</v>
      </c>
      <c r="AD486">
        <v>2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18096.65985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F486" t="s">
        <v>269</v>
      </c>
      <c r="BG486">
        <v>0</v>
      </c>
      <c r="BH486">
        <v>202808</v>
      </c>
      <c r="BI486">
        <v>344</v>
      </c>
      <c r="BJ486">
        <v>90</v>
      </c>
      <c r="BK486">
        <v>9048.329925</v>
      </c>
      <c r="BL486">
        <v>-219.33583669999999</v>
      </c>
      <c r="BM486">
        <v>0.15555279399999999</v>
      </c>
      <c r="BN486">
        <v>120</v>
      </c>
      <c r="BO486">
        <v>30</v>
      </c>
      <c r="BP486">
        <v>787.78335340000001</v>
      </c>
      <c r="BQ486">
        <v>12</v>
      </c>
      <c r="BR486" s="27">
        <v>0.12</v>
      </c>
      <c r="BS486">
        <v>8</v>
      </c>
      <c r="BU486">
        <v>0</v>
      </c>
      <c r="BV486">
        <v>0</v>
      </c>
      <c r="BY486">
        <v>0</v>
      </c>
      <c r="BZ486" s="9">
        <v>5422.4</v>
      </c>
      <c r="CA486">
        <v>-147.12</v>
      </c>
      <c r="CB486">
        <v>-72.2</v>
      </c>
      <c r="CC486">
        <v>-219.32</v>
      </c>
      <c r="CE486" s="11">
        <v>5422.4024754860693</v>
      </c>
      <c r="CF486" s="11">
        <v>-147.12164478089187</v>
      </c>
      <c r="CG486" s="11">
        <v>-72.196253179826485</v>
      </c>
      <c r="CH486" s="11">
        <v>-219.31789796071837</v>
      </c>
      <c r="CI486" s="11">
        <v>-7842.8225245139292</v>
      </c>
      <c r="CJ486" s="11">
        <v>-11676.470393990012</v>
      </c>
      <c r="CK486" s="11">
        <v>-19519.292918503936</v>
      </c>
      <c r="CM486" s="11">
        <f ca="1"/>
        <v>2</v>
      </c>
      <c r="CN486">
        <v>2</v>
      </c>
      <c r="CO486">
        <v>0.34</v>
      </c>
      <c r="CP486" s="9">
        <v>18096.66</v>
      </c>
      <c r="CQ486" s="9">
        <v>1867.22</v>
      </c>
      <c r="CR486" s="9">
        <v>9048.33</v>
      </c>
      <c r="CS486" s="9">
        <v>5425.23</v>
      </c>
      <c r="CT486">
        <v>330.68</v>
      </c>
      <c r="CU486">
        <v>74.459999999999994</v>
      </c>
      <c r="CV486">
        <v>94.76</v>
      </c>
      <c r="CW486">
        <v>49.94</v>
      </c>
      <c r="CX486">
        <v>235.92</v>
      </c>
      <c r="CY486">
        <v>24.52</v>
      </c>
      <c r="DA486">
        <v>-0.41292921300000002</v>
      </c>
      <c r="DB486">
        <v>0.584363992</v>
      </c>
      <c r="DC486">
        <v>-0.41292921300000002</v>
      </c>
      <c r="FK486" s="9"/>
      <c r="FO486">
        <v>1</v>
      </c>
      <c r="FR486">
        <v>1</v>
      </c>
      <c r="FS486">
        <v>0</v>
      </c>
      <c r="FT486">
        <v>1</v>
      </c>
      <c r="FU486">
        <v>0</v>
      </c>
      <c r="FV486">
        <v>0</v>
      </c>
      <c r="FW486">
        <v>0.74078675900000002</v>
      </c>
      <c r="FX486">
        <v>0.56477821699999997</v>
      </c>
      <c r="FY486">
        <v>-1.917008E-3</v>
      </c>
      <c r="FZ486">
        <v>9.7992119999999999E-3</v>
      </c>
      <c r="GA486">
        <v>0</v>
      </c>
      <c r="GB486">
        <v>0</v>
      </c>
      <c r="GC486">
        <v>1</v>
      </c>
      <c r="GD486">
        <v>1</v>
      </c>
      <c r="GK486">
        <v>0</v>
      </c>
      <c r="GL486">
        <v>0</v>
      </c>
      <c r="GM486">
        <v>0</v>
      </c>
      <c r="GN486">
        <v>1</v>
      </c>
      <c r="GO486">
        <v>0</v>
      </c>
      <c r="GP486">
        <v>0.74078675900000002</v>
      </c>
      <c r="GQ486">
        <v>0.25921324099999998</v>
      </c>
      <c r="GR486">
        <v>0</v>
      </c>
      <c r="GS486">
        <v>0.56477821699999997</v>
      </c>
      <c r="GT486">
        <v>0.43522178299999997</v>
      </c>
      <c r="GU486">
        <v>0</v>
      </c>
      <c r="GV486">
        <v>0</v>
      </c>
      <c r="GW486">
        <v>0</v>
      </c>
      <c r="GY486">
        <v>-1.917008E-3</v>
      </c>
      <c r="GZ486">
        <v>9.7992119999999999E-3</v>
      </c>
      <c r="HA486">
        <v>0</v>
      </c>
      <c r="HB486">
        <v>0</v>
      </c>
      <c r="HC486">
        <v>0</v>
      </c>
      <c r="HD486">
        <v>1</v>
      </c>
    </row>
    <row r="487" spans="9:212">
      <c r="I487" t="s">
        <v>267</v>
      </c>
      <c r="J487">
        <v>119</v>
      </c>
      <c r="K487">
        <v>345</v>
      </c>
      <c r="L487">
        <v>202809</v>
      </c>
      <c r="M487">
        <v>29</v>
      </c>
      <c r="N487">
        <v>2</v>
      </c>
      <c r="O487">
        <v>0</v>
      </c>
      <c r="P487">
        <v>18001.898160000001</v>
      </c>
      <c r="Q487">
        <v>94.761687080000002</v>
      </c>
      <c r="R487">
        <v>234.68808569999999</v>
      </c>
      <c r="S487">
        <v>0</v>
      </c>
      <c r="T487">
        <v>0</v>
      </c>
      <c r="U487">
        <v>0.15555279399999999</v>
      </c>
      <c r="V487">
        <v>120</v>
      </c>
      <c r="W487">
        <v>29</v>
      </c>
      <c r="X487">
        <v>91</v>
      </c>
      <c r="Y487">
        <v>787.78335340000001</v>
      </c>
      <c r="Z487">
        <v>15180</v>
      </c>
      <c r="AA487">
        <v>0.123056653</v>
      </c>
      <c r="AB487">
        <v>219.33583669999999</v>
      </c>
      <c r="AC487">
        <v>0</v>
      </c>
      <c r="AD487">
        <v>2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18001.898160000001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F487" t="s">
        <v>269</v>
      </c>
      <c r="BG487">
        <v>0</v>
      </c>
      <c r="BH487">
        <v>202809</v>
      </c>
      <c r="BI487">
        <v>345</v>
      </c>
      <c r="BJ487">
        <v>91</v>
      </c>
      <c r="BK487">
        <v>9000.9490810000007</v>
      </c>
      <c r="BL487">
        <v>-219.33583669999999</v>
      </c>
      <c r="BM487">
        <v>0.15555279399999999</v>
      </c>
      <c r="BN487">
        <v>120</v>
      </c>
      <c r="BO487">
        <v>29</v>
      </c>
      <c r="BP487">
        <v>787.78335340000001</v>
      </c>
      <c r="BQ487">
        <v>12</v>
      </c>
      <c r="BR487" s="27">
        <v>0.12</v>
      </c>
      <c r="BS487">
        <v>9</v>
      </c>
      <c r="BU487">
        <v>0</v>
      </c>
      <c r="BV487">
        <v>0</v>
      </c>
      <c r="BY487">
        <v>0</v>
      </c>
      <c r="BZ487" s="9">
        <v>5273.37</v>
      </c>
      <c r="CA487">
        <v>-149.03</v>
      </c>
      <c r="CB487">
        <v>-70.290000000000006</v>
      </c>
      <c r="CC487">
        <v>-219.32</v>
      </c>
      <c r="CE487" s="11">
        <v>5273.3737321298822</v>
      </c>
      <c r="CF487" s="11">
        <v>-149.02874335618714</v>
      </c>
      <c r="CG487" s="11">
        <v>-70.28915460453122</v>
      </c>
      <c r="CH487" s="11">
        <v>-219.31789796071837</v>
      </c>
      <c r="CI487" s="11">
        <v>-7991.8512678701163</v>
      </c>
      <c r="CJ487" s="11">
        <v>-11746.759548594544</v>
      </c>
      <c r="CK487" s="11">
        <v>-19738.610816464654</v>
      </c>
      <c r="CM487" s="11">
        <f ca="1"/>
        <v>2</v>
      </c>
      <c r="CN487">
        <v>2</v>
      </c>
      <c r="CO487">
        <v>0.34</v>
      </c>
      <c r="CP487" s="9">
        <v>18001.900000000001</v>
      </c>
      <c r="CQ487" s="9">
        <v>1781.68</v>
      </c>
      <c r="CR487" s="9">
        <v>9000.9500000000007</v>
      </c>
      <c r="CS487" s="9">
        <v>5276.39</v>
      </c>
      <c r="CT487">
        <v>329.45</v>
      </c>
      <c r="CU487">
        <v>73</v>
      </c>
      <c r="CV487">
        <v>94.76</v>
      </c>
      <c r="CW487">
        <v>49.6</v>
      </c>
      <c r="CX487">
        <v>234.69</v>
      </c>
      <c r="CY487">
        <v>23.4</v>
      </c>
      <c r="DA487">
        <v>-0.29595063300000002</v>
      </c>
      <c r="DB487">
        <v>0.58348514100000004</v>
      </c>
      <c r="DC487">
        <v>-0.29595063300000002</v>
      </c>
      <c r="FK487" s="9"/>
      <c r="FO487">
        <v>1</v>
      </c>
      <c r="FR487">
        <v>1</v>
      </c>
      <c r="FS487">
        <v>0</v>
      </c>
      <c r="FT487">
        <v>1</v>
      </c>
      <c r="FU487">
        <v>0</v>
      </c>
      <c r="FV487">
        <v>0</v>
      </c>
      <c r="FW487">
        <v>0.74078675900000002</v>
      </c>
      <c r="FX487">
        <v>0.56477821699999997</v>
      </c>
      <c r="FY487">
        <v>0.115061571</v>
      </c>
      <c r="FZ487">
        <v>8.9203600000000004E-3</v>
      </c>
      <c r="GA487">
        <v>0</v>
      </c>
      <c r="GB487">
        <v>0</v>
      </c>
      <c r="GC487">
        <v>1</v>
      </c>
      <c r="GD487">
        <v>1</v>
      </c>
      <c r="GK487">
        <v>0</v>
      </c>
      <c r="GL487">
        <v>0</v>
      </c>
      <c r="GM487">
        <v>0</v>
      </c>
      <c r="GN487">
        <v>1</v>
      </c>
      <c r="GO487">
        <v>0</v>
      </c>
      <c r="GP487">
        <v>0.74078675900000002</v>
      </c>
      <c r="GQ487">
        <v>0.25921324099999998</v>
      </c>
      <c r="GR487">
        <v>0</v>
      </c>
      <c r="GS487">
        <v>0.56477821699999997</v>
      </c>
      <c r="GT487">
        <v>0.43522178299999997</v>
      </c>
      <c r="GU487">
        <v>0</v>
      </c>
      <c r="GV487">
        <v>0</v>
      </c>
      <c r="GW487">
        <v>0</v>
      </c>
      <c r="GY487">
        <v>0.115061571</v>
      </c>
      <c r="GZ487">
        <v>8.9203600000000004E-3</v>
      </c>
      <c r="HA487">
        <v>0</v>
      </c>
      <c r="HB487">
        <v>0</v>
      </c>
      <c r="HC487">
        <v>0</v>
      </c>
      <c r="HD487">
        <v>1</v>
      </c>
    </row>
    <row r="488" spans="9:212">
      <c r="I488" t="s">
        <v>267</v>
      </c>
      <c r="J488">
        <v>119</v>
      </c>
      <c r="K488">
        <v>346</v>
      </c>
      <c r="L488">
        <v>202810</v>
      </c>
      <c r="M488">
        <v>28</v>
      </c>
      <c r="N488">
        <v>2</v>
      </c>
      <c r="O488">
        <v>0</v>
      </c>
      <c r="P488">
        <v>17907.136480000001</v>
      </c>
      <c r="Q488">
        <v>94.761687080000002</v>
      </c>
      <c r="R488">
        <v>233.4608921</v>
      </c>
      <c r="S488">
        <v>0</v>
      </c>
      <c r="T488">
        <v>0</v>
      </c>
      <c r="U488">
        <v>0.15555279399999999</v>
      </c>
      <c r="V488">
        <v>120</v>
      </c>
      <c r="W488">
        <v>28</v>
      </c>
      <c r="X488">
        <v>92</v>
      </c>
      <c r="Y488">
        <v>787.78335340000001</v>
      </c>
      <c r="Z488">
        <v>15180</v>
      </c>
      <c r="AA488">
        <v>0.123056653</v>
      </c>
      <c r="AB488">
        <v>219.33583669999999</v>
      </c>
      <c r="AC488">
        <v>0</v>
      </c>
      <c r="AD488">
        <v>2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17907.136480000001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F488" t="s">
        <v>269</v>
      </c>
      <c r="BG488">
        <v>0</v>
      </c>
      <c r="BH488">
        <v>202810</v>
      </c>
      <c r="BI488">
        <v>346</v>
      </c>
      <c r="BJ488">
        <v>92</v>
      </c>
      <c r="BK488">
        <v>8953.5682379999998</v>
      </c>
      <c r="BL488">
        <v>-219.33583669999999</v>
      </c>
      <c r="BM488">
        <v>0.15555279399999999</v>
      </c>
      <c r="BN488">
        <v>120</v>
      </c>
      <c r="BO488">
        <v>28</v>
      </c>
      <c r="BP488">
        <v>787.78335340000001</v>
      </c>
      <c r="BQ488">
        <v>12</v>
      </c>
      <c r="BR488" s="27">
        <v>0.12</v>
      </c>
      <c r="BS488">
        <v>10</v>
      </c>
      <c r="BU488">
        <v>0</v>
      </c>
      <c r="BV488">
        <v>0</v>
      </c>
      <c r="BY488">
        <v>0</v>
      </c>
      <c r="BZ488" s="9">
        <v>5122.41</v>
      </c>
      <c r="CA488">
        <v>-150.96</v>
      </c>
      <c r="CB488">
        <v>-68.36</v>
      </c>
      <c r="CC488">
        <v>-219.32</v>
      </c>
      <c r="CE488" s="11">
        <v>5122.4131689890819</v>
      </c>
      <c r="CF488" s="11">
        <v>-150.96056314080079</v>
      </c>
      <c r="CG488" s="11">
        <v>-68.357334819917568</v>
      </c>
      <c r="CH488" s="11">
        <v>-219.31789796071837</v>
      </c>
      <c r="CI488" s="11">
        <v>-8142.8118310109166</v>
      </c>
      <c r="CJ488" s="11">
        <v>-11815.116883414461</v>
      </c>
      <c r="CK488" s="11">
        <v>-19957.928714425372</v>
      </c>
      <c r="CM488" s="11">
        <f ca="1"/>
        <v>2</v>
      </c>
      <c r="CN488">
        <v>2</v>
      </c>
      <c r="CO488">
        <v>0.33</v>
      </c>
      <c r="CP488" s="9">
        <v>17907.14</v>
      </c>
      <c r="CQ488" s="9">
        <v>1697.89</v>
      </c>
      <c r="CR488" s="9">
        <v>8953.57</v>
      </c>
      <c r="CS488" s="9">
        <v>5125.6899999999996</v>
      </c>
      <c r="CT488">
        <v>328.22</v>
      </c>
      <c r="CU488">
        <v>71.55</v>
      </c>
      <c r="CV488">
        <v>94.76</v>
      </c>
      <c r="CW488">
        <v>49.24</v>
      </c>
      <c r="CX488">
        <v>233.46</v>
      </c>
      <c r="CY488">
        <v>22.31</v>
      </c>
      <c r="DA488">
        <v>-0.23233192899999999</v>
      </c>
      <c r="DB488">
        <v>0.58360214399999999</v>
      </c>
      <c r="DC488">
        <v>-0.23233192899999999</v>
      </c>
      <c r="FK488" s="9"/>
      <c r="FO488">
        <v>1</v>
      </c>
      <c r="FR488">
        <v>1</v>
      </c>
      <c r="FS488">
        <v>0</v>
      </c>
      <c r="FT488">
        <v>1</v>
      </c>
      <c r="FU488">
        <v>0</v>
      </c>
      <c r="FV488">
        <v>0</v>
      </c>
      <c r="FW488">
        <v>0.74078675900000002</v>
      </c>
      <c r="FX488">
        <v>0.56477821699999997</v>
      </c>
      <c r="FY488">
        <v>0.178680275</v>
      </c>
      <c r="FZ488">
        <v>9.0373629999999996E-3</v>
      </c>
      <c r="GA488">
        <v>0</v>
      </c>
      <c r="GB488">
        <v>0</v>
      </c>
      <c r="GC488">
        <v>1</v>
      </c>
      <c r="GD488">
        <v>1</v>
      </c>
      <c r="GK488">
        <v>0</v>
      </c>
      <c r="GL488">
        <v>0</v>
      </c>
      <c r="GM488">
        <v>0</v>
      </c>
      <c r="GN488">
        <v>1</v>
      </c>
      <c r="GO488">
        <v>0</v>
      </c>
      <c r="GP488">
        <v>0.74078675900000002</v>
      </c>
      <c r="GQ488">
        <v>0.25921324099999998</v>
      </c>
      <c r="GR488">
        <v>0</v>
      </c>
      <c r="GS488">
        <v>0.56477821699999997</v>
      </c>
      <c r="GT488">
        <v>0.43522178299999997</v>
      </c>
      <c r="GU488">
        <v>0</v>
      </c>
      <c r="GV488">
        <v>0</v>
      </c>
      <c r="GW488">
        <v>0</v>
      </c>
      <c r="GY488">
        <v>0.178680275</v>
      </c>
      <c r="GZ488">
        <v>9.0373629999999996E-3</v>
      </c>
      <c r="HA488">
        <v>0</v>
      </c>
      <c r="HB488">
        <v>0</v>
      </c>
      <c r="HC488">
        <v>0</v>
      </c>
      <c r="HD488">
        <v>1</v>
      </c>
    </row>
    <row r="489" spans="9:212">
      <c r="I489" t="s">
        <v>267</v>
      </c>
      <c r="J489">
        <v>119</v>
      </c>
      <c r="K489">
        <v>347</v>
      </c>
      <c r="L489">
        <v>202811</v>
      </c>
      <c r="M489">
        <v>27</v>
      </c>
      <c r="N489">
        <v>2</v>
      </c>
      <c r="O489">
        <v>0</v>
      </c>
      <c r="P489">
        <v>17812.374790000002</v>
      </c>
      <c r="Q489">
        <v>94.761687080000002</v>
      </c>
      <c r="R489">
        <v>232.2336986</v>
      </c>
      <c r="S489">
        <v>0</v>
      </c>
      <c r="T489">
        <v>0</v>
      </c>
      <c r="U489">
        <v>0.15555279399999999</v>
      </c>
      <c r="V489">
        <v>120</v>
      </c>
      <c r="W489">
        <v>27</v>
      </c>
      <c r="X489">
        <v>93</v>
      </c>
      <c r="Y489">
        <v>787.78335340000001</v>
      </c>
      <c r="Z489">
        <v>15180</v>
      </c>
      <c r="AA489">
        <v>0.123056653</v>
      </c>
      <c r="AB489">
        <v>219.33583669999999</v>
      </c>
      <c r="AC489">
        <v>0</v>
      </c>
      <c r="AD489">
        <v>2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17812.374790000002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F489" t="s">
        <v>269</v>
      </c>
      <c r="BG489">
        <v>0</v>
      </c>
      <c r="BH489">
        <v>202811</v>
      </c>
      <c r="BI489">
        <v>347</v>
      </c>
      <c r="BJ489">
        <v>93</v>
      </c>
      <c r="BK489">
        <v>8906.1873940000005</v>
      </c>
      <c r="BL489">
        <v>-219.33583669999999</v>
      </c>
      <c r="BM489">
        <v>0.15555279399999999</v>
      </c>
      <c r="BN489">
        <v>120</v>
      </c>
      <c r="BO489">
        <v>27</v>
      </c>
      <c r="BP489">
        <v>787.78335340000001</v>
      </c>
      <c r="BQ489">
        <v>12</v>
      </c>
      <c r="BR489" s="27">
        <v>0.12</v>
      </c>
      <c r="BS489">
        <v>11</v>
      </c>
      <c r="BU489">
        <v>0</v>
      </c>
      <c r="BV489">
        <v>0</v>
      </c>
      <c r="BY489">
        <v>0</v>
      </c>
      <c r="BZ489" s="9">
        <v>4969.5</v>
      </c>
      <c r="CA489">
        <v>-152.91999999999999</v>
      </c>
      <c r="CB489">
        <v>-66.400000000000006</v>
      </c>
      <c r="CC489">
        <v>-219.32</v>
      </c>
      <c r="CE489" s="11">
        <v>4969.4957443999174</v>
      </c>
      <c r="CF489" s="11">
        <v>-152.91742458916454</v>
      </c>
      <c r="CG489" s="11">
        <v>-66.400473371553829</v>
      </c>
      <c r="CH489" s="11">
        <v>-219.31789796071837</v>
      </c>
      <c r="CI489" s="11">
        <v>-8295.7292556000812</v>
      </c>
      <c r="CJ489" s="11">
        <v>-11881.517356786015</v>
      </c>
      <c r="CK489" s="11">
        <v>-20177.246612386094</v>
      </c>
      <c r="CM489" s="11">
        <f ca="1"/>
        <v>2</v>
      </c>
      <c r="CN489">
        <v>2</v>
      </c>
      <c r="CO489">
        <v>0.32</v>
      </c>
      <c r="CP489" s="9">
        <v>17812.37</v>
      </c>
      <c r="CQ489" s="9">
        <v>1616</v>
      </c>
      <c r="CR489" s="9">
        <v>8906.19</v>
      </c>
      <c r="CS489" s="9">
        <v>4972.95</v>
      </c>
      <c r="CT489">
        <v>327</v>
      </c>
      <c r="CU489">
        <v>70.23</v>
      </c>
      <c r="CV489">
        <v>94.76</v>
      </c>
      <c r="CW489">
        <v>48.96</v>
      </c>
      <c r="CX489">
        <v>232.23</v>
      </c>
      <c r="CY489">
        <v>21.27</v>
      </c>
      <c r="DA489">
        <v>-0.41908910799999999</v>
      </c>
      <c r="DB489">
        <v>0.582303617</v>
      </c>
      <c r="DC489">
        <v>-0.41908910799999999</v>
      </c>
      <c r="FK489" s="9"/>
      <c r="FO489">
        <v>1</v>
      </c>
      <c r="FR489">
        <v>1</v>
      </c>
      <c r="FS489">
        <v>0</v>
      </c>
      <c r="FT489">
        <v>1</v>
      </c>
      <c r="FU489">
        <v>0</v>
      </c>
      <c r="FV489">
        <v>0</v>
      </c>
      <c r="FW489">
        <v>0.74078675900000002</v>
      </c>
      <c r="FX489">
        <v>0.56477821699999997</v>
      </c>
      <c r="FY489">
        <v>-8.0769039999999993E-3</v>
      </c>
      <c r="FZ489">
        <v>7.7388370000000001E-3</v>
      </c>
      <c r="GA489">
        <v>0</v>
      </c>
      <c r="GB489">
        <v>0</v>
      </c>
      <c r="GC489">
        <v>1</v>
      </c>
      <c r="GD489">
        <v>1</v>
      </c>
      <c r="GK489">
        <v>0</v>
      </c>
      <c r="GL489">
        <v>0</v>
      </c>
      <c r="GM489">
        <v>0</v>
      </c>
      <c r="GN489">
        <v>1</v>
      </c>
      <c r="GO489">
        <v>0</v>
      </c>
      <c r="GP489">
        <v>0.74078675900000002</v>
      </c>
      <c r="GQ489">
        <v>0.25921324099999998</v>
      </c>
      <c r="GR489">
        <v>0</v>
      </c>
      <c r="GS489">
        <v>0.56477821699999997</v>
      </c>
      <c r="GT489">
        <v>0.43522178299999997</v>
      </c>
      <c r="GU489">
        <v>0</v>
      </c>
      <c r="GV489">
        <v>0</v>
      </c>
      <c r="GW489">
        <v>0</v>
      </c>
      <c r="GY489">
        <v>-8.0769039999999993E-3</v>
      </c>
      <c r="GZ489">
        <v>7.7388370000000001E-3</v>
      </c>
      <c r="HA489">
        <v>0</v>
      </c>
      <c r="HB489">
        <v>0</v>
      </c>
      <c r="HC489">
        <v>0</v>
      </c>
      <c r="HD489">
        <v>1</v>
      </c>
    </row>
    <row r="490" spans="9:212">
      <c r="I490" t="s">
        <v>267</v>
      </c>
      <c r="J490">
        <v>119</v>
      </c>
      <c r="K490">
        <v>348</v>
      </c>
      <c r="L490">
        <v>202812</v>
      </c>
      <c r="M490">
        <v>26</v>
      </c>
      <c r="N490">
        <v>2</v>
      </c>
      <c r="O490">
        <v>0</v>
      </c>
      <c r="P490">
        <v>17717.613099999999</v>
      </c>
      <c r="Q490">
        <v>94.761687080000002</v>
      </c>
      <c r="R490">
        <v>231.006505</v>
      </c>
      <c r="S490">
        <v>0</v>
      </c>
      <c r="T490">
        <v>0</v>
      </c>
      <c r="U490">
        <v>0.15555279399999999</v>
      </c>
      <c r="V490">
        <v>120</v>
      </c>
      <c r="W490">
        <v>26</v>
      </c>
      <c r="X490">
        <v>94</v>
      </c>
      <c r="Y490">
        <v>787.78335340000001</v>
      </c>
      <c r="Z490">
        <v>15180</v>
      </c>
      <c r="AA490">
        <v>0.123056653</v>
      </c>
      <c r="AB490">
        <v>219.33583669999999</v>
      </c>
      <c r="AC490">
        <v>0</v>
      </c>
      <c r="AD490">
        <v>2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17717.613099999999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F490" t="s">
        <v>269</v>
      </c>
      <c r="BG490">
        <v>0</v>
      </c>
      <c r="BH490">
        <v>202812</v>
      </c>
      <c r="BI490">
        <v>348</v>
      </c>
      <c r="BJ490">
        <v>94</v>
      </c>
      <c r="BK490">
        <v>8858.8065509999997</v>
      </c>
      <c r="BL490">
        <v>-219.33583669999999</v>
      </c>
      <c r="BM490">
        <v>0.15555279399999999</v>
      </c>
      <c r="BN490">
        <v>120</v>
      </c>
      <c r="BO490">
        <v>26</v>
      </c>
      <c r="BP490">
        <v>787.78335340000001</v>
      </c>
      <c r="BQ490">
        <v>12</v>
      </c>
      <c r="BR490" s="27">
        <v>0.12</v>
      </c>
      <c r="BS490">
        <v>12</v>
      </c>
      <c r="BU490">
        <v>0</v>
      </c>
      <c r="BV490">
        <v>0</v>
      </c>
      <c r="BY490">
        <v>0</v>
      </c>
      <c r="BZ490" s="9">
        <v>4814.6000000000004</v>
      </c>
      <c r="CA490">
        <v>-154.9</v>
      </c>
      <c r="CB490">
        <v>-64.42</v>
      </c>
      <c r="CC490">
        <v>-219.32</v>
      </c>
      <c r="CE490" s="11">
        <v>4814.5960920902417</v>
      </c>
      <c r="CF490" s="11">
        <v>-154.89965230967528</v>
      </c>
      <c r="CG490" s="11">
        <v>-64.418245651043094</v>
      </c>
      <c r="CH490" s="11">
        <v>-219.31789796071837</v>
      </c>
      <c r="CI490" s="11">
        <v>-8450.6289079097569</v>
      </c>
      <c r="CJ490" s="11">
        <v>-11945.935602437057</v>
      </c>
      <c r="CK490" s="11">
        <v>-20396.564510346812</v>
      </c>
      <c r="CM490" s="11">
        <f ca="1"/>
        <v>2</v>
      </c>
      <c r="CN490">
        <v>2</v>
      </c>
      <c r="CO490">
        <v>0.32</v>
      </c>
      <c r="CP490" s="9">
        <v>17717.61</v>
      </c>
      <c r="CQ490" s="9">
        <v>1535.29</v>
      </c>
      <c r="CR490" s="9">
        <v>8858.81</v>
      </c>
      <c r="CS490" s="9">
        <v>4818.1499999999996</v>
      </c>
      <c r="CT490">
        <v>325.77</v>
      </c>
      <c r="CU490">
        <v>68.819999999999993</v>
      </c>
      <c r="CV490">
        <v>94.76</v>
      </c>
      <c r="CW490">
        <v>48.6</v>
      </c>
      <c r="CX490">
        <v>231.01</v>
      </c>
      <c r="CY490">
        <v>20.22</v>
      </c>
      <c r="DA490">
        <v>-0.23583330699999999</v>
      </c>
      <c r="DB490">
        <v>0.58196759099999995</v>
      </c>
      <c r="DC490">
        <v>-0.23583330699999999</v>
      </c>
      <c r="FK490" s="9"/>
      <c r="FO490">
        <v>1</v>
      </c>
      <c r="FR490">
        <v>1</v>
      </c>
      <c r="FS490">
        <v>0</v>
      </c>
      <c r="FT490">
        <v>1</v>
      </c>
      <c r="FU490">
        <v>0</v>
      </c>
      <c r="FV490">
        <v>0</v>
      </c>
      <c r="FW490">
        <v>0.74078675900000002</v>
      </c>
      <c r="FX490">
        <v>0.56477821699999997</v>
      </c>
      <c r="FY490">
        <v>0.175178897</v>
      </c>
      <c r="FZ490">
        <v>7.4028100000000001E-3</v>
      </c>
      <c r="GA490">
        <v>0</v>
      </c>
      <c r="GB490">
        <v>0</v>
      </c>
      <c r="GC490">
        <v>1</v>
      </c>
      <c r="GD490">
        <v>1</v>
      </c>
      <c r="GK490">
        <v>0</v>
      </c>
      <c r="GL490">
        <v>0</v>
      </c>
      <c r="GM490">
        <v>0</v>
      </c>
      <c r="GN490">
        <v>1</v>
      </c>
      <c r="GO490">
        <v>0</v>
      </c>
      <c r="GP490">
        <v>0.74078675900000002</v>
      </c>
      <c r="GQ490">
        <v>0.25921324099999998</v>
      </c>
      <c r="GR490">
        <v>0</v>
      </c>
      <c r="GS490">
        <v>0.56477821699999997</v>
      </c>
      <c r="GT490">
        <v>0.43522178299999997</v>
      </c>
      <c r="GU490">
        <v>0</v>
      </c>
      <c r="GV490">
        <v>0</v>
      </c>
      <c r="GW490">
        <v>0</v>
      </c>
      <c r="GY490">
        <v>0.175178897</v>
      </c>
      <c r="GZ490">
        <v>7.4028100000000001E-3</v>
      </c>
      <c r="HA490">
        <v>0</v>
      </c>
      <c r="HB490">
        <v>0</v>
      </c>
      <c r="HC490">
        <v>0</v>
      </c>
      <c r="HD490">
        <v>1</v>
      </c>
    </row>
    <row r="491" spans="9:212">
      <c r="I491" t="s">
        <v>267</v>
      </c>
      <c r="J491">
        <v>119</v>
      </c>
      <c r="K491">
        <v>349</v>
      </c>
      <c r="L491">
        <v>202901</v>
      </c>
      <c r="M491">
        <v>25</v>
      </c>
      <c r="N491">
        <v>2</v>
      </c>
      <c r="O491">
        <v>0</v>
      </c>
      <c r="P491">
        <v>17622.851409999999</v>
      </c>
      <c r="Q491">
        <v>94.761687080000002</v>
      </c>
      <c r="R491">
        <v>229.77931140000001</v>
      </c>
      <c r="S491">
        <v>0</v>
      </c>
      <c r="T491">
        <v>0</v>
      </c>
      <c r="U491">
        <v>0.15555279399999999</v>
      </c>
      <c r="V491">
        <v>120</v>
      </c>
      <c r="W491">
        <v>25</v>
      </c>
      <c r="X491">
        <v>95</v>
      </c>
      <c r="Y491">
        <v>787.78335340000001</v>
      </c>
      <c r="Z491">
        <v>15180</v>
      </c>
      <c r="AA491">
        <v>0.123056653</v>
      </c>
      <c r="AB491">
        <v>219.33583669999999</v>
      </c>
      <c r="AC491">
        <v>0</v>
      </c>
      <c r="AD491">
        <v>2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17622.851409999999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F491" t="s">
        <v>269</v>
      </c>
      <c r="BG491">
        <v>0</v>
      </c>
      <c r="BH491">
        <v>202901</v>
      </c>
      <c r="BI491">
        <v>349</v>
      </c>
      <c r="BJ491">
        <v>95</v>
      </c>
      <c r="BK491">
        <v>8811.4257070000003</v>
      </c>
      <c r="BL491">
        <v>-219.33583669999999</v>
      </c>
      <c r="BM491">
        <v>0.15555279399999999</v>
      </c>
      <c r="BN491">
        <v>120</v>
      </c>
      <c r="BO491">
        <v>25</v>
      </c>
      <c r="BP491">
        <v>787.78335340000001</v>
      </c>
      <c r="BQ491">
        <v>12</v>
      </c>
      <c r="BR491" s="27">
        <v>0.12</v>
      </c>
      <c r="BS491">
        <v>1</v>
      </c>
      <c r="BU491">
        <v>0</v>
      </c>
      <c r="BV491">
        <v>0</v>
      </c>
      <c r="BY491">
        <v>0</v>
      </c>
      <c r="BZ491" s="9">
        <v>4657.6899999999996</v>
      </c>
      <c r="CA491">
        <v>-156.91</v>
      </c>
      <c r="CB491">
        <v>-62.41</v>
      </c>
      <c r="CC491">
        <v>-219.32</v>
      </c>
      <c r="CE491" s="11">
        <v>4657.6885169716998</v>
      </c>
      <c r="CF491" s="11">
        <v>-156.90757511854184</v>
      </c>
      <c r="CG491" s="11">
        <v>-62.410322842176534</v>
      </c>
      <c r="CH491" s="11">
        <v>-219.31789796071837</v>
      </c>
      <c r="CI491" s="11">
        <v>-8607.5364830282979</v>
      </c>
      <c r="CJ491" s="11">
        <v>-12008.345925279235</v>
      </c>
      <c r="CK491" s="11">
        <v>-20615.882408307531</v>
      </c>
      <c r="CM491" s="11">
        <f ca="1"/>
        <v>2</v>
      </c>
      <c r="CN491">
        <v>2</v>
      </c>
      <c r="CO491">
        <v>0.31</v>
      </c>
      <c r="CP491" s="9">
        <v>17622.849999999999</v>
      </c>
      <c r="CQ491" s="9">
        <v>1456.04</v>
      </c>
      <c r="CR491" s="9">
        <v>8811.43</v>
      </c>
      <c r="CS491" s="9">
        <v>4660.93</v>
      </c>
      <c r="CT491">
        <v>324.54000000000002</v>
      </c>
      <c r="CU491">
        <v>67.599999999999994</v>
      </c>
      <c r="CV491">
        <v>94.76</v>
      </c>
      <c r="CW491">
        <v>48.36</v>
      </c>
      <c r="CX491">
        <v>229.78</v>
      </c>
      <c r="CY491">
        <v>19.239999999999998</v>
      </c>
      <c r="DA491">
        <v>-0.578165661</v>
      </c>
      <c r="DB491">
        <v>0.58304011200000005</v>
      </c>
      <c r="DC491">
        <v>-0.578165661</v>
      </c>
      <c r="FK491" s="9"/>
      <c r="FO491">
        <v>1</v>
      </c>
      <c r="FR491">
        <v>1</v>
      </c>
      <c r="FS491">
        <v>0</v>
      </c>
      <c r="FT491">
        <v>1</v>
      </c>
      <c r="FU491">
        <v>0</v>
      </c>
      <c r="FV491">
        <v>0</v>
      </c>
      <c r="FW491">
        <v>0.74078675900000002</v>
      </c>
      <c r="FX491">
        <v>0.56477821699999997</v>
      </c>
      <c r="FY491">
        <v>-0.16715345700000001</v>
      </c>
      <c r="FZ491">
        <v>8.4753320000000004E-3</v>
      </c>
      <c r="GA491">
        <v>0</v>
      </c>
      <c r="GB491">
        <v>0</v>
      </c>
      <c r="GC491">
        <v>1</v>
      </c>
      <c r="GD491">
        <v>1</v>
      </c>
      <c r="GK491">
        <v>0</v>
      </c>
      <c r="GL491">
        <v>0</v>
      </c>
      <c r="GM491">
        <v>0</v>
      </c>
      <c r="GN491">
        <v>1</v>
      </c>
      <c r="GO491">
        <v>0</v>
      </c>
      <c r="GP491">
        <v>0.74078675900000002</v>
      </c>
      <c r="GQ491">
        <v>0.25921324099999998</v>
      </c>
      <c r="GR491">
        <v>0</v>
      </c>
      <c r="GS491">
        <v>0.56477821699999997</v>
      </c>
      <c r="GT491">
        <v>0.43522178299999997</v>
      </c>
      <c r="GU491">
        <v>0</v>
      </c>
      <c r="GV491">
        <v>0</v>
      </c>
      <c r="GW491">
        <v>0</v>
      </c>
      <c r="GY491">
        <v>-0.16715345700000001</v>
      </c>
      <c r="GZ491">
        <v>8.4753320000000004E-3</v>
      </c>
      <c r="HA491">
        <v>0</v>
      </c>
      <c r="HB491">
        <v>0</v>
      </c>
      <c r="HC491">
        <v>0</v>
      </c>
      <c r="HD491">
        <v>1</v>
      </c>
    </row>
    <row r="492" spans="9:212">
      <c r="I492" t="s">
        <v>267</v>
      </c>
      <c r="J492">
        <v>119</v>
      </c>
      <c r="K492">
        <v>350</v>
      </c>
      <c r="L492">
        <v>202902</v>
      </c>
      <c r="M492">
        <v>24</v>
      </c>
      <c r="N492">
        <v>2</v>
      </c>
      <c r="O492">
        <v>0</v>
      </c>
      <c r="P492">
        <v>17528.08973</v>
      </c>
      <c r="Q492">
        <v>94.761687080000002</v>
      </c>
      <c r="R492">
        <v>228.55211790000001</v>
      </c>
      <c r="S492">
        <v>0</v>
      </c>
      <c r="T492">
        <v>0</v>
      </c>
      <c r="U492">
        <v>0.15555279399999999</v>
      </c>
      <c r="V492">
        <v>120</v>
      </c>
      <c r="W492">
        <v>24</v>
      </c>
      <c r="X492">
        <v>96</v>
      </c>
      <c r="Y492">
        <v>787.78335340000001</v>
      </c>
      <c r="Z492">
        <v>15180</v>
      </c>
      <c r="AA492">
        <v>0.123056653</v>
      </c>
      <c r="AB492">
        <v>219.33583669999999</v>
      </c>
      <c r="AC492">
        <v>0</v>
      </c>
      <c r="AD492">
        <v>2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17528.08973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F492" t="s">
        <v>269</v>
      </c>
      <c r="BG492">
        <v>0</v>
      </c>
      <c r="BH492">
        <v>202902</v>
      </c>
      <c r="BI492">
        <v>350</v>
      </c>
      <c r="BJ492">
        <v>96</v>
      </c>
      <c r="BK492">
        <v>8764.0448639999995</v>
      </c>
      <c r="BL492">
        <v>-219.33583669999999</v>
      </c>
      <c r="BM492">
        <v>0.15555279399999999</v>
      </c>
      <c r="BN492">
        <v>120</v>
      </c>
      <c r="BO492">
        <v>24</v>
      </c>
      <c r="BP492">
        <v>787.78335340000001</v>
      </c>
      <c r="BQ492">
        <v>12</v>
      </c>
      <c r="BR492" s="27">
        <v>0.12</v>
      </c>
      <c r="BS492">
        <v>2</v>
      </c>
      <c r="BU492">
        <v>0</v>
      </c>
      <c r="BV492">
        <v>0</v>
      </c>
      <c r="BY492">
        <v>0</v>
      </c>
      <c r="BZ492" s="9">
        <v>4498.75</v>
      </c>
      <c r="CA492">
        <v>-158.94</v>
      </c>
      <c r="CB492">
        <v>-60.38</v>
      </c>
      <c r="CC492">
        <v>-219.32</v>
      </c>
      <c r="CE492" s="11">
        <v>4498.7469908773701</v>
      </c>
      <c r="CF492" s="11">
        <v>-158.94152609432967</v>
      </c>
      <c r="CG492" s="11">
        <v>-60.376371866388695</v>
      </c>
      <c r="CH492" s="11">
        <v>-219.31789796071837</v>
      </c>
      <c r="CI492" s="11">
        <v>-8766.4780091226276</v>
      </c>
      <c r="CJ492" s="11">
        <v>-12068.722297145623</v>
      </c>
      <c r="CK492" s="11">
        <v>-20835.200306268249</v>
      </c>
      <c r="CM492" s="11">
        <f ca="1"/>
        <v>2</v>
      </c>
      <c r="CN492">
        <v>2</v>
      </c>
      <c r="CO492">
        <v>0.31</v>
      </c>
      <c r="CP492" s="9">
        <v>17528.09</v>
      </c>
      <c r="CQ492" s="9">
        <v>1379.42</v>
      </c>
      <c r="CR492" s="9">
        <v>8764.0400000000009</v>
      </c>
      <c r="CS492" s="9">
        <v>4501.8599999999997</v>
      </c>
      <c r="CT492">
        <v>323.31</v>
      </c>
      <c r="CU492">
        <v>66.33</v>
      </c>
      <c r="CV492">
        <v>94.76</v>
      </c>
      <c r="CW492">
        <v>48.06</v>
      </c>
      <c r="CX492">
        <v>228.55</v>
      </c>
      <c r="CY492">
        <v>18.260000000000002</v>
      </c>
      <c r="DA492">
        <v>-0.52935924400000001</v>
      </c>
      <c r="DB492">
        <v>0.58335040199999999</v>
      </c>
      <c r="DC492">
        <v>-0.52935924400000001</v>
      </c>
      <c r="FK492" s="9"/>
      <c r="FO492">
        <v>1</v>
      </c>
      <c r="FR492">
        <v>1</v>
      </c>
      <c r="FS492">
        <v>0</v>
      </c>
      <c r="FT492">
        <v>1</v>
      </c>
      <c r="FU492">
        <v>0</v>
      </c>
      <c r="FV492">
        <v>0</v>
      </c>
      <c r="FW492">
        <v>0.74078675900000002</v>
      </c>
      <c r="FX492">
        <v>0.56477821699999997</v>
      </c>
      <c r="FY492">
        <v>-0.11834704</v>
      </c>
      <c r="FZ492">
        <v>8.7856219999999999E-3</v>
      </c>
      <c r="GA492">
        <v>0</v>
      </c>
      <c r="GB492">
        <v>0</v>
      </c>
      <c r="GC492">
        <v>1</v>
      </c>
      <c r="GD492">
        <v>1</v>
      </c>
      <c r="GK492">
        <v>0</v>
      </c>
      <c r="GL492">
        <v>0</v>
      </c>
      <c r="GM492">
        <v>0</v>
      </c>
      <c r="GN492">
        <v>1</v>
      </c>
      <c r="GO492">
        <v>0</v>
      </c>
      <c r="GP492">
        <v>0.74078675900000002</v>
      </c>
      <c r="GQ492">
        <v>0.25921324099999998</v>
      </c>
      <c r="GR492">
        <v>0</v>
      </c>
      <c r="GS492">
        <v>0.56477821699999997</v>
      </c>
      <c r="GT492">
        <v>0.43522178299999997</v>
      </c>
      <c r="GU492">
        <v>0</v>
      </c>
      <c r="GV492">
        <v>0</v>
      </c>
      <c r="GW492">
        <v>0</v>
      </c>
      <c r="GY492">
        <v>-0.11834704</v>
      </c>
      <c r="GZ492">
        <v>8.7856219999999999E-3</v>
      </c>
      <c r="HA492">
        <v>0</v>
      </c>
      <c r="HB492">
        <v>0</v>
      </c>
      <c r="HC492">
        <v>0</v>
      </c>
      <c r="HD492">
        <v>1</v>
      </c>
    </row>
    <row r="493" spans="9:212">
      <c r="I493" t="s">
        <v>267</v>
      </c>
      <c r="J493">
        <v>119</v>
      </c>
      <c r="K493">
        <v>351</v>
      </c>
      <c r="L493">
        <v>202903</v>
      </c>
      <c r="M493">
        <v>23</v>
      </c>
      <c r="N493">
        <v>2</v>
      </c>
      <c r="O493">
        <v>0</v>
      </c>
      <c r="P493">
        <v>17433.32804</v>
      </c>
      <c r="Q493">
        <v>94.761687080000002</v>
      </c>
      <c r="R493">
        <v>227.32492429999999</v>
      </c>
      <c r="S493">
        <v>0</v>
      </c>
      <c r="T493">
        <v>0</v>
      </c>
      <c r="U493">
        <v>0.15555279399999999</v>
      </c>
      <c r="V493">
        <v>120</v>
      </c>
      <c r="W493">
        <v>23</v>
      </c>
      <c r="X493">
        <v>97</v>
      </c>
      <c r="Y493">
        <v>787.78335340000001</v>
      </c>
      <c r="Z493">
        <v>15180</v>
      </c>
      <c r="AA493">
        <v>0.123056653</v>
      </c>
      <c r="AB493">
        <v>219.33583669999999</v>
      </c>
      <c r="AC493">
        <v>0</v>
      </c>
      <c r="AD493">
        <v>2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17433.32804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F493" t="s">
        <v>269</v>
      </c>
      <c r="BG493">
        <v>0</v>
      </c>
      <c r="BH493">
        <v>202903</v>
      </c>
      <c r="BI493">
        <v>351</v>
      </c>
      <c r="BJ493">
        <v>97</v>
      </c>
      <c r="BK493">
        <v>8716.6640200000002</v>
      </c>
      <c r="BL493">
        <v>-219.33583669999999</v>
      </c>
      <c r="BM493">
        <v>0.15555279399999999</v>
      </c>
      <c r="BN493">
        <v>120</v>
      </c>
      <c r="BO493">
        <v>23</v>
      </c>
      <c r="BP493">
        <v>787.78335340000001</v>
      </c>
      <c r="BQ493">
        <v>12</v>
      </c>
      <c r="BR493" s="27">
        <v>0.12</v>
      </c>
      <c r="BS493">
        <v>3</v>
      </c>
      <c r="BU493">
        <v>0</v>
      </c>
      <c r="BV493">
        <v>0</v>
      </c>
      <c r="BY493">
        <v>0</v>
      </c>
      <c r="BZ493" s="9">
        <v>4337.75</v>
      </c>
      <c r="CA493">
        <v>-161</v>
      </c>
      <c r="CB493">
        <v>-58.32</v>
      </c>
      <c r="CC493">
        <v>-219.32</v>
      </c>
      <c r="CE493" s="11">
        <v>4337.7451482441575</v>
      </c>
      <c r="CF493" s="11">
        <v>-161.00184263321273</v>
      </c>
      <c r="CG493" s="11">
        <v>-58.316055327505623</v>
      </c>
      <c r="CH493" s="11">
        <v>-219.31789796071837</v>
      </c>
      <c r="CI493" s="11">
        <v>-8927.4798517558411</v>
      </c>
      <c r="CJ493" s="11">
        <v>-12127.038352473128</v>
      </c>
      <c r="CK493" s="11">
        <v>-21054.518204228967</v>
      </c>
      <c r="CM493" s="11">
        <f ca="1"/>
        <v>2</v>
      </c>
      <c r="CN493">
        <v>2</v>
      </c>
      <c r="CO493">
        <v>0.3</v>
      </c>
      <c r="CP493" s="9">
        <v>17433.330000000002</v>
      </c>
      <c r="CQ493" s="9">
        <v>1303.9100000000001</v>
      </c>
      <c r="CR493" s="9">
        <v>8716.66</v>
      </c>
      <c r="CS493" s="9">
        <v>4340.4799999999996</v>
      </c>
      <c r="CT493">
        <v>322.08999999999997</v>
      </c>
      <c r="CU493">
        <v>65.040000000000006</v>
      </c>
      <c r="CV493">
        <v>94.76</v>
      </c>
      <c r="CW493">
        <v>47.74</v>
      </c>
      <c r="CX493">
        <v>227.32</v>
      </c>
      <c r="CY493">
        <v>17.3</v>
      </c>
      <c r="DA493">
        <v>-0.42213646500000002</v>
      </c>
      <c r="DB493">
        <v>0.58569109900000005</v>
      </c>
      <c r="DC493">
        <v>-0.42213646500000002</v>
      </c>
      <c r="FK493" s="9"/>
      <c r="FO493">
        <v>1</v>
      </c>
      <c r="FR493">
        <v>1</v>
      </c>
      <c r="FS493">
        <v>0</v>
      </c>
      <c r="FT493">
        <v>1</v>
      </c>
      <c r="FU493">
        <v>0</v>
      </c>
      <c r="FV493">
        <v>0</v>
      </c>
      <c r="FW493">
        <v>0.74078675900000002</v>
      </c>
      <c r="FX493">
        <v>0.56477821699999997</v>
      </c>
      <c r="FY493">
        <v>-1.1124261E-2</v>
      </c>
      <c r="FZ493">
        <v>1.1126319000000001E-2</v>
      </c>
      <c r="GA493">
        <v>0</v>
      </c>
      <c r="GB493">
        <v>0</v>
      </c>
      <c r="GC493">
        <v>1</v>
      </c>
      <c r="GD493">
        <v>1</v>
      </c>
      <c r="GK493">
        <v>0</v>
      </c>
      <c r="GL493">
        <v>0</v>
      </c>
      <c r="GM493">
        <v>0</v>
      </c>
      <c r="GN493">
        <v>1</v>
      </c>
      <c r="GO493">
        <v>0</v>
      </c>
      <c r="GP493">
        <v>0.74078675900000002</v>
      </c>
      <c r="GQ493">
        <v>0.25921324099999998</v>
      </c>
      <c r="GR493">
        <v>0</v>
      </c>
      <c r="GS493">
        <v>0.56477821699999997</v>
      </c>
      <c r="GT493">
        <v>0.43522178299999997</v>
      </c>
      <c r="GU493">
        <v>0</v>
      </c>
      <c r="GV493">
        <v>0</v>
      </c>
      <c r="GW493">
        <v>0</v>
      </c>
      <c r="GY493">
        <v>-1.1124261E-2</v>
      </c>
      <c r="GZ493">
        <v>1.1126319000000001E-2</v>
      </c>
      <c r="HA493">
        <v>0</v>
      </c>
      <c r="HB493">
        <v>0</v>
      </c>
      <c r="HC493">
        <v>0</v>
      </c>
      <c r="HD493">
        <v>1</v>
      </c>
    </row>
    <row r="494" spans="9:212">
      <c r="I494" t="s">
        <v>267</v>
      </c>
      <c r="J494">
        <v>119</v>
      </c>
      <c r="K494">
        <v>352</v>
      </c>
      <c r="L494">
        <v>202904</v>
      </c>
      <c r="M494">
        <v>22</v>
      </c>
      <c r="N494">
        <v>2</v>
      </c>
      <c r="O494">
        <v>0</v>
      </c>
      <c r="P494">
        <v>17338.566350000001</v>
      </c>
      <c r="Q494">
        <v>94.761687080000002</v>
      </c>
      <c r="R494">
        <v>226.0977307</v>
      </c>
      <c r="S494">
        <v>0</v>
      </c>
      <c r="T494">
        <v>0</v>
      </c>
      <c r="U494">
        <v>0.15555279399999999</v>
      </c>
      <c r="V494">
        <v>120</v>
      </c>
      <c r="W494">
        <v>22</v>
      </c>
      <c r="X494">
        <v>98</v>
      </c>
      <c r="Y494">
        <v>787.78335340000001</v>
      </c>
      <c r="Z494">
        <v>15180</v>
      </c>
      <c r="AA494">
        <v>0.123056653</v>
      </c>
      <c r="AB494">
        <v>219.33583669999999</v>
      </c>
      <c r="AC494">
        <v>0</v>
      </c>
      <c r="AD494">
        <v>2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17338.566350000001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F494" t="s">
        <v>269</v>
      </c>
      <c r="BG494">
        <v>0</v>
      </c>
      <c r="BH494">
        <v>202904</v>
      </c>
      <c r="BI494">
        <v>352</v>
      </c>
      <c r="BJ494">
        <v>98</v>
      </c>
      <c r="BK494">
        <v>8669.2831760000008</v>
      </c>
      <c r="BL494">
        <v>-219.33583669999999</v>
      </c>
      <c r="BM494">
        <v>0.15555279399999999</v>
      </c>
      <c r="BN494">
        <v>120</v>
      </c>
      <c r="BO494">
        <v>22</v>
      </c>
      <c r="BP494">
        <v>787.78335340000001</v>
      </c>
      <c r="BQ494">
        <v>12</v>
      </c>
      <c r="BR494" s="27">
        <v>0.12</v>
      </c>
      <c r="BS494">
        <v>4</v>
      </c>
      <c r="BU494">
        <v>0</v>
      </c>
      <c r="BV494">
        <v>0</v>
      </c>
      <c r="BY494">
        <v>0</v>
      </c>
      <c r="BZ494" s="9">
        <v>4174.66</v>
      </c>
      <c r="CA494">
        <v>-163.09</v>
      </c>
      <c r="CB494">
        <v>-56.23</v>
      </c>
      <c r="CC494">
        <v>-219.32</v>
      </c>
      <c r="CE494" s="11">
        <v>4174.656281739216</v>
      </c>
      <c r="CF494" s="11">
        <v>-163.08886650494145</v>
      </c>
      <c r="CG494" s="11">
        <v>-56.229031455776912</v>
      </c>
      <c r="CH494" s="11">
        <v>-219.31789796071837</v>
      </c>
      <c r="CI494" s="11">
        <v>-9090.5687182607817</v>
      </c>
      <c r="CJ494" s="11">
        <v>-12183.267383928905</v>
      </c>
      <c r="CK494" s="11">
        <v>-21273.836102189685</v>
      </c>
      <c r="CM494" s="11">
        <f ca="1"/>
        <v>2</v>
      </c>
      <c r="CN494">
        <v>2</v>
      </c>
      <c r="CO494">
        <v>0.28999999999999998</v>
      </c>
      <c r="CP494" s="9">
        <v>17338.57</v>
      </c>
      <c r="CQ494" s="9">
        <v>1231.57</v>
      </c>
      <c r="CR494" s="9">
        <v>8669.2800000000007</v>
      </c>
      <c r="CS494" s="9">
        <v>4177.38</v>
      </c>
      <c r="CT494">
        <v>320.86</v>
      </c>
      <c r="CU494">
        <v>63.86</v>
      </c>
      <c r="CV494">
        <v>94.76</v>
      </c>
      <c r="CW494">
        <v>47.49</v>
      </c>
      <c r="CX494">
        <v>226.1</v>
      </c>
      <c r="CY494">
        <v>16.38</v>
      </c>
      <c r="DA494">
        <v>-0.58934744699999997</v>
      </c>
      <c r="DB494">
        <v>0.58347454099999996</v>
      </c>
      <c r="DC494">
        <v>-0.58934744699999997</v>
      </c>
      <c r="FK494" s="9"/>
      <c r="FO494">
        <v>1</v>
      </c>
      <c r="FR494">
        <v>1</v>
      </c>
      <c r="FS494">
        <v>0</v>
      </c>
      <c r="FT494">
        <v>1</v>
      </c>
      <c r="FU494">
        <v>0</v>
      </c>
      <c r="FV494">
        <v>0</v>
      </c>
      <c r="FW494">
        <v>0.74078675900000002</v>
      </c>
      <c r="FX494">
        <v>0.56477821699999997</v>
      </c>
      <c r="FY494">
        <v>-0.178335243</v>
      </c>
      <c r="FZ494">
        <v>8.9097610000000004E-3</v>
      </c>
      <c r="GA494">
        <v>0</v>
      </c>
      <c r="GB494">
        <v>0</v>
      </c>
      <c r="GC494">
        <v>1</v>
      </c>
      <c r="GD494">
        <v>1</v>
      </c>
      <c r="GK494">
        <v>0</v>
      </c>
      <c r="GL494">
        <v>0</v>
      </c>
      <c r="GM494">
        <v>0</v>
      </c>
      <c r="GN494">
        <v>1</v>
      </c>
      <c r="GO494">
        <v>0</v>
      </c>
      <c r="GP494">
        <v>0.74078675900000002</v>
      </c>
      <c r="GQ494">
        <v>0.25921324099999998</v>
      </c>
      <c r="GR494">
        <v>0</v>
      </c>
      <c r="GS494">
        <v>0.56477821699999997</v>
      </c>
      <c r="GT494">
        <v>0.43522178299999997</v>
      </c>
      <c r="GU494">
        <v>0</v>
      </c>
      <c r="GV494">
        <v>0</v>
      </c>
      <c r="GW494">
        <v>0</v>
      </c>
      <c r="GY494">
        <v>-0.178335243</v>
      </c>
      <c r="GZ494">
        <v>8.9097610000000004E-3</v>
      </c>
      <c r="HA494">
        <v>0</v>
      </c>
      <c r="HB494">
        <v>0</v>
      </c>
      <c r="HC494">
        <v>0</v>
      </c>
      <c r="HD494">
        <v>1</v>
      </c>
    </row>
    <row r="495" spans="9:212">
      <c r="I495" t="s">
        <v>267</v>
      </c>
      <c r="J495">
        <v>119</v>
      </c>
      <c r="K495">
        <v>353</v>
      </c>
      <c r="L495">
        <v>202905</v>
      </c>
      <c r="M495">
        <v>21</v>
      </c>
      <c r="N495">
        <v>2</v>
      </c>
      <c r="O495">
        <v>0</v>
      </c>
      <c r="P495">
        <v>17243.804670000001</v>
      </c>
      <c r="Q495">
        <v>94.761687080000002</v>
      </c>
      <c r="R495">
        <v>224.8705372</v>
      </c>
      <c r="S495">
        <v>0</v>
      </c>
      <c r="T495">
        <v>0</v>
      </c>
      <c r="U495">
        <v>0.15555279399999999</v>
      </c>
      <c r="V495">
        <v>120</v>
      </c>
      <c r="W495">
        <v>21</v>
      </c>
      <c r="X495">
        <v>99</v>
      </c>
      <c r="Y495">
        <v>787.78335340000001</v>
      </c>
      <c r="Z495">
        <v>15180</v>
      </c>
      <c r="AA495">
        <v>0.123056653</v>
      </c>
      <c r="AB495">
        <v>219.33583669999999</v>
      </c>
      <c r="AC495">
        <v>0</v>
      </c>
      <c r="AD495">
        <v>2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17243.804670000001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F495" t="s">
        <v>269</v>
      </c>
      <c r="BG495">
        <v>0</v>
      </c>
      <c r="BH495">
        <v>202905</v>
      </c>
      <c r="BI495">
        <v>353</v>
      </c>
      <c r="BJ495">
        <v>99</v>
      </c>
      <c r="BK495">
        <v>8621.902333</v>
      </c>
      <c r="BL495">
        <v>-219.33583669999999</v>
      </c>
      <c r="BM495">
        <v>0.15555279399999999</v>
      </c>
      <c r="BN495">
        <v>120</v>
      </c>
      <c r="BO495">
        <v>21</v>
      </c>
      <c r="BP495">
        <v>787.78335340000001</v>
      </c>
      <c r="BQ495">
        <v>12</v>
      </c>
      <c r="BR495" s="27">
        <v>0.12</v>
      </c>
      <c r="BS495">
        <v>5</v>
      </c>
      <c r="BU495">
        <v>0</v>
      </c>
      <c r="BV495">
        <v>0</v>
      </c>
      <c r="BY495">
        <v>0</v>
      </c>
      <c r="BZ495" s="9">
        <v>4009.45</v>
      </c>
      <c r="CA495">
        <v>-165.2</v>
      </c>
      <c r="CB495">
        <v>-54.11</v>
      </c>
      <c r="CC495">
        <v>-219.32</v>
      </c>
      <c r="CE495" s="11">
        <v>4009.4533378296796</v>
      </c>
      <c r="CF495" s="11">
        <v>-165.20294390953617</v>
      </c>
      <c r="CG495" s="11">
        <v>-54.114954051182188</v>
      </c>
      <c r="CH495" s="11">
        <v>-219.31789796071837</v>
      </c>
      <c r="CI495" s="11">
        <v>-9255.7716621703185</v>
      </c>
      <c r="CJ495" s="11">
        <v>-12237.382337980087</v>
      </c>
      <c r="CK495" s="11">
        <v>-21493.154000150404</v>
      </c>
      <c r="CM495" s="11">
        <f ca="1"/>
        <v>2</v>
      </c>
      <c r="CN495">
        <v>2</v>
      </c>
      <c r="CO495">
        <v>0.28999999999999998</v>
      </c>
      <c r="CP495" s="9">
        <v>17243.8</v>
      </c>
      <c r="CQ495" s="9">
        <v>1160.92</v>
      </c>
      <c r="CR495" s="9">
        <v>8621.9</v>
      </c>
      <c r="CS495" s="9">
        <v>4012.27</v>
      </c>
      <c r="CT495">
        <v>319.63</v>
      </c>
      <c r="CU495">
        <v>62.65</v>
      </c>
      <c r="CV495">
        <v>94.76</v>
      </c>
      <c r="CW495">
        <v>47.18</v>
      </c>
      <c r="CX495">
        <v>224.87</v>
      </c>
      <c r="CY495">
        <v>15.46</v>
      </c>
      <c r="DA495">
        <v>-0.44931465500000001</v>
      </c>
      <c r="DB495">
        <v>0.58268577899999996</v>
      </c>
      <c r="DC495">
        <v>-0.44931465500000001</v>
      </c>
      <c r="FK495" s="9"/>
      <c r="FO495">
        <v>1</v>
      </c>
      <c r="FR495">
        <v>1</v>
      </c>
      <c r="FS495">
        <v>0</v>
      </c>
      <c r="FT495">
        <v>1</v>
      </c>
      <c r="FU495">
        <v>0</v>
      </c>
      <c r="FV495">
        <v>0</v>
      </c>
      <c r="FW495">
        <v>0.74078675900000002</v>
      </c>
      <c r="FX495">
        <v>0.56477821699999997</v>
      </c>
      <c r="FY495">
        <v>-3.8302450000000002E-2</v>
      </c>
      <c r="FZ495">
        <v>8.1209990000000003E-3</v>
      </c>
      <c r="GA495">
        <v>0</v>
      </c>
      <c r="GB495">
        <v>0</v>
      </c>
      <c r="GC495">
        <v>1</v>
      </c>
      <c r="GD495">
        <v>1</v>
      </c>
      <c r="GK495">
        <v>0</v>
      </c>
      <c r="GL495">
        <v>0</v>
      </c>
      <c r="GM495">
        <v>0</v>
      </c>
      <c r="GN495">
        <v>1</v>
      </c>
      <c r="GO495">
        <v>0</v>
      </c>
      <c r="GP495">
        <v>0.74078675900000002</v>
      </c>
      <c r="GQ495">
        <v>0.25921324099999998</v>
      </c>
      <c r="GR495">
        <v>0</v>
      </c>
      <c r="GS495">
        <v>0.56477821699999997</v>
      </c>
      <c r="GT495">
        <v>0.43522178299999997</v>
      </c>
      <c r="GU495">
        <v>0</v>
      </c>
      <c r="GV495">
        <v>0</v>
      </c>
      <c r="GW495">
        <v>0</v>
      </c>
      <c r="GY495">
        <v>-3.8302450000000002E-2</v>
      </c>
      <c r="GZ495">
        <v>8.1209990000000003E-3</v>
      </c>
      <c r="HA495">
        <v>0</v>
      </c>
      <c r="HB495">
        <v>0</v>
      </c>
      <c r="HC495">
        <v>0</v>
      </c>
      <c r="HD495">
        <v>1</v>
      </c>
    </row>
    <row r="496" spans="9:212">
      <c r="I496" t="s">
        <v>267</v>
      </c>
      <c r="J496">
        <v>119</v>
      </c>
      <c r="K496">
        <v>354</v>
      </c>
      <c r="L496">
        <v>202906</v>
      </c>
      <c r="M496">
        <v>20</v>
      </c>
      <c r="N496">
        <v>2</v>
      </c>
      <c r="O496">
        <v>0</v>
      </c>
      <c r="P496">
        <v>17149.042979999998</v>
      </c>
      <c r="Q496">
        <v>94.761687080000002</v>
      </c>
      <c r="R496">
        <v>223.64334360000001</v>
      </c>
      <c r="S496">
        <v>0</v>
      </c>
      <c r="T496">
        <v>0</v>
      </c>
      <c r="U496">
        <v>0.15555279399999999</v>
      </c>
      <c r="V496">
        <v>120</v>
      </c>
      <c r="W496">
        <v>20</v>
      </c>
      <c r="X496">
        <v>100</v>
      </c>
      <c r="Y496">
        <v>787.78335340000001</v>
      </c>
      <c r="Z496">
        <v>15180</v>
      </c>
      <c r="AA496">
        <v>0.123056653</v>
      </c>
      <c r="AB496">
        <v>219.33583669999999</v>
      </c>
      <c r="AC496">
        <v>0</v>
      </c>
      <c r="AD496">
        <v>2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17149.042979999998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F496" t="s">
        <v>269</v>
      </c>
      <c r="BG496">
        <v>0</v>
      </c>
      <c r="BH496">
        <v>202906</v>
      </c>
      <c r="BI496">
        <v>354</v>
      </c>
      <c r="BJ496">
        <v>100</v>
      </c>
      <c r="BK496">
        <v>8574.5214890000007</v>
      </c>
      <c r="BL496">
        <v>-219.33583669999999</v>
      </c>
      <c r="BM496">
        <v>0.15555279399999999</v>
      </c>
      <c r="BN496">
        <v>120</v>
      </c>
      <c r="BO496">
        <v>20</v>
      </c>
      <c r="BP496">
        <v>787.78335340000001</v>
      </c>
      <c r="BQ496">
        <v>12</v>
      </c>
      <c r="BR496" s="27">
        <v>0.12</v>
      </c>
      <c r="BS496">
        <v>6</v>
      </c>
      <c r="BU496">
        <v>0</v>
      </c>
      <c r="BV496">
        <v>0</v>
      </c>
      <c r="BY496">
        <v>0</v>
      </c>
      <c r="BZ496" s="9">
        <v>3842.11</v>
      </c>
      <c r="CA496">
        <v>-167.34</v>
      </c>
      <c r="CB496">
        <v>-51.97</v>
      </c>
      <c r="CC496">
        <v>-219.32</v>
      </c>
      <c r="CE496" s="11">
        <v>3842.1089122949638</v>
      </c>
      <c r="CF496" s="11">
        <v>-167.34442553471564</v>
      </c>
      <c r="CG496" s="11">
        <v>-51.973472426002715</v>
      </c>
      <c r="CH496" s="11">
        <v>-219.31789796071837</v>
      </c>
      <c r="CI496" s="11">
        <v>-9423.1160877050334</v>
      </c>
      <c r="CJ496" s="11">
        <v>-12289.35581040609</v>
      </c>
      <c r="CK496" s="11">
        <v>-21712.471898111122</v>
      </c>
      <c r="CM496" s="11">
        <f ca="1"/>
        <v>2</v>
      </c>
      <c r="CN496">
        <v>2</v>
      </c>
      <c r="CO496">
        <v>0.28000000000000003</v>
      </c>
      <c r="CP496" s="9">
        <v>17149.04</v>
      </c>
      <c r="CQ496" s="9">
        <v>1091.56</v>
      </c>
      <c r="CR496" s="9">
        <v>8574.52</v>
      </c>
      <c r="CS496" s="9">
        <v>3844.91</v>
      </c>
      <c r="CT496">
        <v>318.41000000000003</v>
      </c>
      <c r="CU496">
        <v>61.46</v>
      </c>
      <c r="CV496">
        <v>94.76</v>
      </c>
      <c r="CW496">
        <v>46.89</v>
      </c>
      <c r="CX496">
        <v>223.64</v>
      </c>
      <c r="CY496">
        <v>14.57</v>
      </c>
      <c r="DA496">
        <v>-0.43311049499999998</v>
      </c>
      <c r="DB496">
        <v>0.58235189799999998</v>
      </c>
      <c r="DC496">
        <v>-0.43311049499999998</v>
      </c>
      <c r="FK496" s="9"/>
      <c r="FO496">
        <v>1</v>
      </c>
      <c r="FR496">
        <v>1</v>
      </c>
      <c r="FS496">
        <v>0</v>
      </c>
      <c r="FT496">
        <v>1</v>
      </c>
      <c r="FU496">
        <v>0</v>
      </c>
      <c r="FV496">
        <v>0</v>
      </c>
      <c r="FW496">
        <v>0.74078675900000002</v>
      </c>
      <c r="FX496">
        <v>0.56477821699999997</v>
      </c>
      <c r="FY496">
        <v>-2.209829E-2</v>
      </c>
      <c r="FZ496">
        <v>7.787118E-3</v>
      </c>
      <c r="GA496">
        <v>0</v>
      </c>
      <c r="GB496">
        <v>0</v>
      </c>
      <c r="GC496">
        <v>1</v>
      </c>
      <c r="GD496">
        <v>1</v>
      </c>
      <c r="GK496">
        <v>0</v>
      </c>
      <c r="GL496">
        <v>0</v>
      </c>
      <c r="GM496">
        <v>0</v>
      </c>
      <c r="GN496">
        <v>1</v>
      </c>
      <c r="GO496">
        <v>0</v>
      </c>
      <c r="GP496">
        <v>0.74078675900000002</v>
      </c>
      <c r="GQ496">
        <v>0.25921324099999998</v>
      </c>
      <c r="GR496">
        <v>0</v>
      </c>
      <c r="GS496">
        <v>0.56477821699999997</v>
      </c>
      <c r="GT496">
        <v>0.43522178299999997</v>
      </c>
      <c r="GU496">
        <v>0</v>
      </c>
      <c r="GV496">
        <v>0</v>
      </c>
      <c r="GW496">
        <v>0</v>
      </c>
      <c r="GY496">
        <v>-2.209829E-2</v>
      </c>
      <c r="GZ496">
        <v>7.787118E-3</v>
      </c>
      <c r="HA496">
        <v>0</v>
      </c>
      <c r="HB496">
        <v>0</v>
      </c>
      <c r="HC496">
        <v>0</v>
      </c>
      <c r="HD496">
        <v>1</v>
      </c>
    </row>
    <row r="497" spans="9:212">
      <c r="I497" t="s">
        <v>267</v>
      </c>
      <c r="J497">
        <v>119</v>
      </c>
      <c r="K497">
        <v>355</v>
      </c>
      <c r="L497">
        <v>202907</v>
      </c>
      <c r="M497">
        <v>19</v>
      </c>
      <c r="N497">
        <v>2</v>
      </c>
      <c r="O497">
        <v>0</v>
      </c>
      <c r="P497">
        <v>17054.281289999999</v>
      </c>
      <c r="Q497">
        <v>94.761687080000002</v>
      </c>
      <c r="R497">
        <v>222.41615010000001</v>
      </c>
      <c r="S497">
        <v>0</v>
      </c>
      <c r="T497">
        <v>0</v>
      </c>
      <c r="U497">
        <v>0.15555279399999999</v>
      </c>
      <c r="V497">
        <v>120</v>
      </c>
      <c r="W497">
        <v>19</v>
      </c>
      <c r="X497">
        <v>101</v>
      </c>
      <c r="Y497">
        <v>787.78335340000001</v>
      </c>
      <c r="Z497">
        <v>15180</v>
      </c>
      <c r="AA497">
        <v>0.123056653</v>
      </c>
      <c r="AB497">
        <v>219.33583669999999</v>
      </c>
      <c r="AC497">
        <v>0</v>
      </c>
      <c r="AD497">
        <v>2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17054.281289999999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F497" t="s">
        <v>269</v>
      </c>
      <c r="BG497">
        <v>0</v>
      </c>
      <c r="BH497">
        <v>202907</v>
      </c>
      <c r="BI497">
        <v>355</v>
      </c>
      <c r="BJ497">
        <v>101</v>
      </c>
      <c r="BK497">
        <v>8527.1406459999998</v>
      </c>
      <c r="BL497">
        <v>-219.33583669999999</v>
      </c>
      <c r="BM497">
        <v>0.15555279399999999</v>
      </c>
      <c r="BN497">
        <v>120</v>
      </c>
      <c r="BO497">
        <v>19</v>
      </c>
      <c r="BP497">
        <v>787.78335340000001</v>
      </c>
      <c r="BQ497">
        <v>12</v>
      </c>
      <c r="BR497" s="27">
        <v>0.12</v>
      </c>
      <c r="BS497">
        <v>7</v>
      </c>
      <c r="BU497">
        <v>0</v>
      </c>
      <c r="BV497">
        <v>0</v>
      </c>
      <c r="BY497">
        <v>0</v>
      </c>
      <c r="BZ497" s="9">
        <v>3672.6</v>
      </c>
      <c r="CA497">
        <v>-169.51</v>
      </c>
      <c r="CB497">
        <v>-49.8</v>
      </c>
      <c r="CC497">
        <v>-219.32</v>
      </c>
      <c r="CE497" s="11">
        <v>3672.5952456808941</v>
      </c>
      <c r="CF497" s="11">
        <v>-169.51366661406982</v>
      </c>
      <c r="CG497" s="11">
        <v>-49.80423134664855</v>
      </c>
      <c r="CH497" s="11">
        <v>-219.31789796071837</v>
      </c>
      <c r="CI497" s="11">
        <v>-9592.6297543191031</v>
      </c>
      <c r="CJ497" s="11">
        <v>-12339.160041752739</v>
      </c>
      <c r="CK497" s="11">
        <v>-21931.789796071844</v>
      </c>
      <c r="CM497" s="11">
        <f ca="1"/>
        <v>2</v>
      </c>
      <c r="CN497">
        <v>2</v>
      </c>
      <c r="CO497">
        <v>0.28000000000000003</v>
      </c>
      <c r="CP497" s="9">
        <v>17054.28</v>
      </c>
      <c r="CQ497" s="9">
        <v>1024.26</v>
      </c>
      <c r="CR497" s="9">
        <v>8527.14</v>
      </c>
      <c r="CS497" s="9">
        <v>3675.67</v>
      </c>
      <c r="CT497">
        <v>317.18</v>
      </c>
      <c r="CU497">
        <v>60.29</v>
      </c>
      <c r="CV497">
        <v>94.76</v>
      </c>
      <c r="CW497">
        <v>46.6</v>
      </c>
      <c r="CX497">
        <v>222.42</v>
      </c>
      <c r="CY497">
        <v>13.7</v>
      </c>
      <c r="DA497">
        <v>-0.40485294900000002</v>
      </c>
      <c r="DB497">
        <v>0.582949465</v>
      </c>
      <c r="DC497">
        <v>-0.40485294900000002</v>
      </c>
      <c r="FK497" s="9"/>
      <c r="FO497">
        <v>1</v>
      </c>
      <c r="FR497">
        <v>1</v>
      </c>
      <c r="FS497">
        <v>0</v>
      </c>
      <c r="FT497">
        <v>1</v>
      </c>
      <c r="FU497">
        <v>0</v>
      </c>
      <c r="FV497">
        <v>0</v>
      </c>
      <c r="FW497">
        <v>0.74078675900000002</v>
      </c>
      <c r="FX497">
        <v>0.56477821699999997</v>
      </c>
      <c r="FY497">
        <v>6.1592549999999998E-3</v>
      </c>
      <c r="FZ497">
        <v>8.3846849999999994E-3</v>
      </c>
      <c r="GA497">
        <v>0</v>
      </c>
      <c r="GB497">
        <v>0</v>
      </c>
      <c r="GC497">
        <v>1</v>
      </c>
      <c r="GD497">
        <v>1</v>
      </c>
      <c r="GK497">
        <v>0</v>
      </c>
      <c r="GL497">
        <v>0</v>
      </c>
      <c r="GM497">
        <v>0</v>
      </c>
      <c r="GN497">
        <v>1</v>
      </c>
      <c r="GO497">
        <v>0</v>
      </c>
      <c r="GP497">
        <v>0.74078675900000002</v>
      </c>
      <c r="GQ497">
        <v>0.25921324099999998</v>
      </c>
      <c r="GR497">
        <v>0</v>
      </c>
      <c r="GS497">
        <v>0.56477821699999997</v>
      </c>
      <c r="GT497">
        <v>0.43522178299999997</v>
      </c>
      <c r="GU497">
        <v>0</v>
      </c>
      <c r="GV497">
        <v>0</v>
      </c>
      <c r="GW497">
        <v>0</v>
      </c>
      <c r="GY497">
        <v>6.1592549999999998E-3</v>
      </c>
      <c r="GZ497">
        <v>8.3846849999999994E-3</v>
      </c>
      <c r="HA497">
        <v>0</v>
      </c>
      <c r="HB497">
        <v>0</v>
      </c>
      <c r="HC497">
        <v>0</v>
      </c>
      <c r="HD497">
        <v>1</v>
      </c>
    </row>
    <row r="498" spans="9:212">
      <c r="I498" t="s">
        <v>267</v>
      </c>
      <c r="J498">
        <v>119</v>
      </c>
      <c r="K498">
        <v>356</v>
      </c>
      <c r="L498">
        <v>202908</v>
      </c>
      <c r="M498">
        <v>18</v>
      </c>
      <c r="N498">
        <v>2</v>
      </c>
      <c r="O498">
        <v>0</v>
      </c>
      <c r="P498">
        <v>16959.5196</v>
      </c>
      <c r="Q498">
        <v>94.761687080000002</v>
      </c>
      <c r="R498">
        <v>221.18895649999999</v>
      </c>
      <c r="S498">
        <v>0</v>
      </c>
      <c r="T498">
        <v>0</v>
      </c>
      <c r="U498">
        <v>0.15555279399999999</v>
      </c>
      <c r="V498">
        <v>120</v>
      </c>
      <c r="W498">
        <v>18</v>
      </c>
      <c r="X498">
        <v>102</v>
      </c>
      <c r="Y498">
        <v>787.78335340000001</v>
      </c>
      <c r="Z498">
        <v>15180</v>
      </c>
      <c r="AA498">
        <v>0.123056653</v>
      </c>
      <c r="AB498">
        <v>219.33583669999999</v>
      </c>
      <c r="AC498">
        <v>0</v>
      </c>
      <c r="AD498">
        <v>2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16959.5196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F498" t="s">
        <v>269</v>
      </c>
      <c r="BG498">
        <v>0</v>
      </c>
      <c r="BH498">
        <v>202908</v>
      </c>
      <c r="BI498">
        <v>356</v>
      </c>
      <c r="BJ498">
        <v>102</v>
      </c>
      <c r="BK498">
        <v>8479.7598020000005</v>
      </c>
      <c r="BL498">
        <v>-219.33583669999999</v>
      </c>
      <c r="BM498">
        <v>0.15555279399999999</v>
      </c>
      <c r="BN498">
        <v>120</v>
      </c>
      <c r="BO498">
        <v>18</v>
      </c>
      <c r="BP498">
        <v>787.78335340000001</v>
      </c>
      <c r="BQ498">
        <v>12</v>
      </c>
      <c r="BR498" s="27">
        <v>0.12</v>
      </c>
      <c r="BS498">
        <v>8</v>
      </c>
      <c r="BU498">
        <v>0</v>
      </c>
      <c r="BV498">
        <v>0</v>
      </c>
      <c r="BY498">
        <v>0</v>
      </c>
      <c r="BZ498" s="9">
        <v>3500.88</v>
      </c>
      <c r="CA498">
        <v>-171.71</v>
      </c>
      <c r="CB498">
        <v>-47.61</v>
      </c>
      <c r="CC498">
        <v>-219.32</v>
      </c>
      <c r="CE498" s="11">
        <v>3500.8842186949073</v>
      </c>
      <c r="CF498" s="11">
        <v>-171.71102698598673</v>
      </c>
      <c r="CG498" s="11">
        <v>-47.606870974731628</v>
      </c>
      <c r="CH498" s="11">
        <v>-219.31789796071837</v>
      </c>
      <c r="CI498" s="11">
        <v>-9764.340781305089</v>
      </c>
      <c r="CJ498" s="11">
        <v>-12386.766912727471</v>
      </c>
      <c r="CK498" s="11">
        <v>-22151.107694032562</v>
      </c>
      <c r="CM498" s="11">
        <f ca="1"/>
        <v>2</v>
      </c>
      <c r="CN498">
        <v>2</v>
      </c>
      <c r="CO498">
        <v>0.27</v>
      </c>
      <c r="CP498" s="9">
        <v>16959.52</v>
      </c>
      <c r="CQ498">
        <v>958.12</v>
      </c>
      <c r="CR498" s="9">
        <v>8479.76</v>
      </c>
      <c r="CS498" s="9">
        <v>3504.09</v>
      </c>
      <c r="CT498">
        <v>315.95</v>
      </c>
      <c r="CU498">
        <v>59.16</v>
      </c>
      <c r="CV498">
        <v>94.76</v>
      </c>
      <c r="CW498">
        <v>46.31</v>
      </c>
      <c r="CX498">
        <v>221.19</v>
      </c>
      <c r="CY498">
        <v>12.84</v>
      </c>
      <c r="DA498">
        <v>-0.41292921300000002</v>
      </c>
      <c r="DB498">
        <v>0.584363992</v>
      </c>
      <c r="DC498">
        <v>-0.41292921300000002</v>
      </c>
      <c r="FO498">
        <v>1</v>
      </c>
      <c r="FR498">
        <v>1</v>
      </c>
      <c r="FS498">
        <v>0</v>
      </c>
      <c r="FT498">
        <v>1</v>
      </c>
      <c r="FU498">
        <v>0</v>
      </c>
      <c r="FV498">
        <v>0</v>
      </c>
      <c r="FW498">
        <v>0.74078675900000002</v>
      </c>
      <c r="FX498">
        <v>0.56477821699999997</v>
      </c>
      <c r="FY498">
        <v>-1.917008E-3</v>
      </c>
      <c r="FZ498">
        <v>9.7992119999999999E-3</v>
      </c>
      <c r="GA498">
        <v>0</v>
      </c>
      <c r="GB498">
        <v>0</v>
      </c>
      <c r="GC498">
        <v>1</v>
      </c>
      <c r="GD498">
        <v>1</v>
      </c>
      <c r="GK498">
        <v>0</v>
      </c>
      <c r="GL498">
        <v>0</v>
      </c>
      <c r="GM498">
        <v>0</v>
      </c>
      <c r="GN498">
        <v>1</v>
      </c>
      <c r="GO498">
        <v>0</v>
      </c>
      <c r="GP498">
        <v>0.74078675900000002</v>
      </c>
      <c r="GQ498">
        <v>0.25921324099999998</v>
      </c>
      <c r="GR498">
        <v>0</v>
      </c>
      <c r="GS498">
        <v>0.56477821699999997</v>
      </c>
      <c r="GT498">
        <v>0.43522178299999997</v>
      </c>
      <c r="GU498">
        <v>0</v>
      </c>
      <c r="GV498">
        <v>0</v>
      </c>
      <c r="GW498">
        <v>0</v>
      </c>
      <c r="GY498">
        <v>-1.917008E-3</v>
      </c>
      <c r="GZ498">
        <v>9.7992119999999999E-3</v>
      </c>
      <c r="HA498">
        <v>0</v>
      </c>
      <c r="HB498">
        <v>0</v>
      </c>
      <c r="HC498">
        <v>0</v>
      </c>
      <c r="HD498">
        <v>1</v>
      </c>
    </row>
    <row r="499" spans="9:212">
      <c r="I499" t="s">
        <v>267</v>
      </c>
      <c r="J499">
        <v>119</v>
      </c>
      <c r="K499">
        <v>357</v>
      </c>
      <c r="L499">
        <v>202909</v>
      </c>
      <c r="M499">
        <v>17</v>
      </c>
      <c r="N499">
        <v>2</v>
      </c>
      <c r="O499">
        <v>0</v>
      </c>
      <c r="P499">
        <v>16864.75792</v>
      </c>
      <c r="Q499">
        <v>94.761687080000002</v>
      </c>
      <c r="R499">
        <v>219.9617629</v>
      </c>
      <c r="S499">
        <v>0</v>
      </c>
      <c r="T499">
        <v>0</v>
      </c>
      <c r="U499">
        <v>0.15555279399999999</v>
      </c>
      <c r="V499">
        <v>120</v>
      </c>
      <c r="W499">
        <v>17</v>
      </c>
      <c r="X499">
        <v>103</v>
      </c>
      <c r="Y499">
        <v>787.78335340000001</v>
      </c>
      <c r="Z499">
        <v>15180</v>
      </c>
      <c r="AA499">
        <v>0.123056653</v>
      </c>
      <c r="AB499">
        <v>219.33583669999999</v>
      </c>
      <c r="AC499">
        <v>0</v>
      </c>
      <c r="AD499">
        <v>2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16864.75792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F499" t="s">
        <v>269</v>
      </c>
      <c r="BG499">
        <v>0</v>
      </c>
      <c r="BH499">
        <v>202909</v>
      </c>
      <c r="BI499">
        <v>357</v>
      </c>
      <c r="BJ499">
        <v>103</v>
      </c>
      <c r="BK499">
        <v>8432.3789589999997</v>
      </c>
      <c r="BL499">
        <v>-219.33583669999999</v>
      </c>
      <c r="BM499">
        <v>0.15555279399999999</v>
      </c>
      <c r="BN499">
        <v>120</v>
      </c>
      <c r="BO499">
        <v>17</v>
      </c>
      <c r="BP499">
        <v>787.78335340000001</v>
      </c>
      <c r="BQ499">
        <v>12</v>
      </c>
      <c r="BR499" s="27">
        <v>0.12</v>
      </c>
      <c r="BS499">
        <v>9</v>
      </c>
      <c r="BU499">
        <v>0</v>
      </c>
      <c r="BV499">
        <v>0</v>
      </c>
      <c r="BY499">
        <v>0</v>
      </c>
      <c r="BZ499" s="9">
        <v>3326.95</v>
      </c>
      <c r="CA499">
        <v>-173.94</v>
      </c>
      <c r="CB499">
        <v>-45.38</v>
      </c>
      <c r="CC499">
        <v>-219.32</v>
      </c>
      <c r="CE499" s="11">
        <v>3326.9473475415639</v>
      </c>
      <c r="CF499" s="11">
        <v>-173.93687115334336</v>
      </c>
      <c r="CG499" s="11">
        <v>-45.381026807374994</v>
      </c>
      <c r="CH499" s="11">
        <v>-219.31789796071837</v>
      </c>
      <c r="CI499" s="11">
        <v>-9938.2776524584315</v>
      </c>
      <c r="CJ499" s="11">
        <v>-12432.147939534847</v>
      </c>
      <c r="CK499" s="11">
        <v>-22370.42559199328</v>
      </c>
      <c r="CM499" s="11">
        <f ca="1"/>
        <v>2</v>
      </c>
      <c r="CN499">
        <v>2</v>
      </c>
      <c r="CO499">
        <v>0.27</v>
      </c>
      <c r="CP499" s="9">
        <v>16864.759999999998</v>
      </c>
      <c r="CQ499">
        <v>893.41</v>
      </c>
      <c r="CR499" s="9">
        <v>8432.3799999999992</v>
      </c>
      <c r="CS499" s="9">
        <v>3330.37</v>
      </c>
      <c r="CT499">
        <v>314.72000000000003</v>
      </c>
      <c r="CU499">
        <v>57.99</v>
      </c>
      <c r="CV499">
        <v>94.76</v>
      </c>
      <c r="CW499">
        <v>45.99</v>
      </c>
      <c r="CX499">
        <v>219.96</v>
      </c>
      <c r="CY499">
        <v>12</v>
      </c>
      <c r="DA499">
        <v>-0.29595063300000002</v>
      </c>
      <c r="DB499">
        <v>0.58348514100000004</v>
      </c>
      <c r="DC499">
        <v>-0.29595063300000002</v>
      </c>
      <c r="FO499">
        <v>1</v>
      </c>
      <c r="FR499">
        <v>1</v>
      </c>
      <c r="FS499">
        <v>0</v>
      </c>
      <c r="FT499">
        <v>1</v>
      </c>
      <c r="FU499">
        <v>0</v>
      </c>
      <c r="FV499">
        <v>0</v>
      </c>
      <c r="FW499">
        <v>0.74078675900000002</v>
      </c>
      <c r="FX499">
        <v>0.56477821699999997</v>
      </c>
      <c r="FY499">
        <v>0.115061571</v>
      </c>
      <c r="FZ499">
        <v>8.9203600000000004E-3</v>
      </c>
      <c r="GA499">
        <v>0</v>
      </c>
      <c r="GB499">
        <v>0</v>
      </c>
      <c r="GC499">
        <v>1</v>
      </c>
      <c r="GD499">
        <v>1</v>
      </c>
      <c r="GK499">
        <v>0</v>
      </c>
      <c r="GL499">
        <v>0</v>
      </c>
      <c r="GM499">
        <v>0</v>
      </c>
      <c r="GN499">
        <v>1</v>
      </c>
      <c r="GO499">
        <v>0</v>
      </c>
      <c r="GP499">
        <v>0.74078675900000002</v>
      </c>
      <c r="GQ499">
        <v>0.25921324099999998</v>
      </c>
      <c r="GR499">
        <v>0</v>
      </c>
      <c r="GS499">
        <v>0.56477821699999997</v>
      </c>
      <c r="GT499">
        <v>0.43522178299999997</v>
      </c>
      <c r="GU499">
        <v>0</v>
      </c>
      <c r="GV499">
        <v>0</v>
      </c>
      <c r="GW499">
        <v>0</v>
      </c>
      <c r="GY499">
        <v>0.115061571</v>
      </c>
      <c r="GZ499">
        <v>8.9203600000000004E-3</v>
      </c>
      <c r="HA499">
        <v>0</v>
      </c>
      <c r="HB499">
        <v>0</v>
      </c>
      <c r="HC499">
        <v>0</v>
      </c>
      <c r="HD499">
        <v>1</v>
      </c>
    </row>
    <row r="500" spans="9:212">
      <c r="I500" t="s">
        <v>267</v>
      </c>
      <c r="J500">
        <v>119</v>
      </c>
      <c r="K500">
        <v>358</v>
      </c>
      <c r="L500">
        <v>202910</v>
      </c>
      <c r="M500">
        <v>16</v>
      </c>
      <c r="N500">
        <v>2</v>
      </c>
      <c r="O500">
        <v>0</v>
      </c>
      <c r="P500">
        <v>16769.996230000001</v>
      </c>
      <c r="Q500">
        <v>94.761687080000002</v>
      </c>
      <c r="R500">
        <v>218.7345694</v>
      </c>
      <c r="S500">
        <v>0</v>
      </c>
      <c r="T500">
        <v>0</v>
      </c>
      <c r="U500">
        <v>0.15555279399999999</v>
      </c>
      <c r="V500">
        <v>120</v>
      </c>
      <c r="W500">
        <v>16</v>
      </c>
      <c r="X500">
        <v>104</v>
      </c>
      <c r="Y500">
        <v>787.78335340000001</v>
      </c>
      <c r="Z500">
        <v>15180</v>
      </c>
      <c r="AA500">
        <v>0.123056653</v>
      </c>
      <c r="AB500">
        <v>219.33583669999999</v>
      </c>
      <c r="AC500">
        <v>0</v>
      </c>
      <c r="AD500">
        <v>2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16769.996230000001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F500" t="s">
        <v>269</v>
      </c>
      <c r="BG500">
        <v>0</v>
      </c>
      <c r="BH500">
        <v>202910</v>
      </c>
      <c r="BI500">
        <v>358</v>
      </c>
      <c r="BJ500">
        <v>104</v>
      </c>
      <c r="BK500">
        <v>8384.9981150000003</v>
      </c>
      <c r="BL500">
        <v>-219.33583669999999</v>
      </c>
      <c r="BM500">
        <v>0.15555279399999999</v>
      </c>
      <c r="BN500">
        <v>120</v>
      </c>
      <c r="BO500">
        <v>16</v>
      </c>
      <c r="BP500">
        <v>787.78335340000001</v>
      </c>
      <c r="BQ500">
        <v>12</v>
      </c>
      <c r="BR500" s="27">
        <v>0.12</v>
      </c>
      <c r="BS500">
        <v>10</v>
      </c>
      <c r="BU500">
        <v>0</v>
      </c>
      <c r="BV500">
        <v>0</v>
      </c>
      <c r="BY500">
        <v>0</v>
      </c>
      <c r="BZ500" s="9">
        <v>3150.76</v>
      </c>
      <c r="CA500">
        <v>-176.19</v>
      </c>
      <c r="CB500">
        <v>-43.13</v>
      </c>
      <c r="CC500">
        <v>-219.32</v>
      </c>
      <c r="CE500" s="11">
        <v>3150.7557791975937</v>
      </c>
      <c r="CF500" s="11">
        <v>-176.19156834397009</v>
      </c>
      <c r="CG500" s="11">
        <v>-43.126329616748279</v>
      </c>
      <c r="CH500" s="11">
        <v>-219.31789796071837</v>
      </c>
      <c r="CI500" s="11">
        <v>-10114.469220802401</v>
      </c>
      <c r="CJ500" s="11">
        <v>-12475.274269151596</v>
      </c>
      <c r="CK500" s="11">
        <v>-22589.743489953999</v>
      </c>
      <c r="CM500" s="11">
        <f ca="1"/>
        <v>2</v>
      </c>
      <c r="CN500">
        <v>2</v>
      </c>
      <c r="CO500">
        <v>0.26</v>
      </c>
      <c r="CP500" s="9">
        <v>16770</v>
      </c>
      <c r="CQ500">
        <v>830.14</v>
      </c>
      <c r="CR500" s="9">
        <v>8385</v>
      </c>
      <c r="CS500" s="9">
        <v>3154.49</v>
      </c>
      <c r="CT500">
        <v>313.5</v>
      </c>
      <c r="CU500">
        <v>56.84</v>
      </c>
      <c r="CV500">
        <v>94.76</v>
      </c>
      <c r="CW500">
        <v>45.66</v>
      </c>
      <c r="CX500">
        <v>218.73</v>
      </c>
      <c r="CY500">
        <v>11.18</v>
      </c>
      <c r="DA500">
        <v>-0.23233192899999999</v>
      </c>
      <c r="DB500">
        <v>0.58360214399999999</v>
      </c>
      <c r="DC500">
        <v>-0.23233192899999999</v>
      </c>
      <c r="FO500">
        <v>1</v>
      </c>
      <c r="FR500">
        <v>1</v>
      </c>
      <c r="FS500">
        <v>0</v>
      </c>
      <c r="FT500">
        <v>1</v>
      </c>
      <c r="FU500">
        <v>0</v>
      </c>
      <c r="FV500">
        <v>0</v>
      </c>
      <c r="FW500">
        <v>0.74078675900000002</v>
      </c>
      <c r="FX500">
        <v>0.56477821699999997</v>
      </c>
      <c r="FY500">
        <v>0.178680275</v>
      </c>
      <c r="FZ500">
        <v>9.0373629999999996E-3</v>
      </c>
      <c r="GA500">
        <v>0</v>
      </c>
      <c r="GB500">
        <v>0</v>
      </c>
      <c r="GC500">
        <v>1</v>
      </c>
      <c r="GD500">
        <v>1</v>
      </c>
      <c r="GK500">
        <v>0</v>
      </c>
      <c r="GL500">
        <v>0</v>
      </c>
      <c r="GM500">
        <v>0</v>
      </c>
      <c r="GN500">
        <v>1</v>
      </c>
      <c r="GO500">
        <v>0</v>
      </c>
      <c r="GP500">
        <v>0.74078675900000002</v>
      </c>
      <c r="GQ500">
        <v>0.25921324099999998</v>
      </c>
      <c r="GR500">
        <v>0</v>
      </c>
      <c r="GS500">
        <v>0.56477821699999997</v>
      </c>
      <c r="GT500">
        <v>0.43522178299999997</v>
      </c>
      <c r="GU500">
        <v>0</v>
      </c>
      <c r="GV500">
        <v>0</v>
      </c>
      <c r="GW500">
        <v>0</v>
      </c>
      <c r="GY500">
        <v>0.178680275</v>
      </c>
      <c r="GZ500">
        <v>9.0373629999999996E-3</v>
      </c>
      <c r="HA500">
        <v>0</v>
      </c>
      <c r="HB500">
        <v>0</v>
      </c>
      <c r="HC500">
        <v>0</v>
      </c>
      <c r="HD500">
        <v>1</v>
      </c>
    </row>
    <row r="501" spans="9:212">
      <c r="I501" t="s">
        <v>267</v>
      </c>
      <c r="J501">
        <v>119</v>
      </c>
      <c r="K501">
        <v>359</v>
      </c>
      <c r="L501">
        <v>202911</v>
      </c>
      <c r="M501">
        <v>15</v>
      </c>
      <c r="N501">
        <v>2</v>
      </c>
      <c r="O501">
        <v>0</v>
      </c>
      <c r="P501">
        <v>16675.234540000001</v>
      </c>
      <c r="Q501">
        <v>94.761687080000002</v>
      </c>
      <c r="R501">
        <v>217.50737580000001</v>
      </c>
      <c r="S501">
        <v>0</v>
      </c>
      <c r="T501">
        <v>0</v>
      </c>
      <c r="U501">
        <v>0.15555279399999999</v>
      </c>
      <c r="V501">
        <v>120</v>
      </c>
      <c r="W501">
        <v>15</v>
      </c>
      <c r="X501">
        <v>105</v>
      </c>
      <c r="Y501">
        <v>787.78335340000001</v>
      </c>
      <c r="Z501">
        <v>15180</v>
      </c>
      <c r="AA501">
        <v>0.123056653</v>
      </c>
      <c r="AB501">
        <v>219.33583669999999</v>
      </c>
      <c r="AC501">
        <v>0</v>
      </c>
      <c r="AD501">
        <v>2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16675.234540000001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F501" t="s">
        <v>269</v>
      </c>
      <c r="BG501">
        <v>0</v>
      </c>
      <c r="BH501">
        <v>202911</v>
      </c>
      <c r="BI501">
        <v>359</v>
      </c>
      <c r="BJ501">
        <v>105</v>
      </c>
      <c r="BK501">
        <v>8337.6172719999995</v>
      </c>
      <c r="BL501">
        <v>-219.33583669999999</v>
      </c>
      <c r="BM501">
        <v>0.15555279399999999</v>
      </c>
      <c r="BN501">
        <v>120</v>
      </c>
      <c r="BO501">
        <v>15</v>
      </c>
      <c r="BP501">
        <v>787.78335340000001</v>
      </c>
      <c r="BQ501">
        <v>12</v>
      </c>
      <c r="BR501" s="27">
        <v>0.12</v>
      </c>
      <c r="BS501">
        <v>11</v>
      </c>
      <c r="BU501">
        <v>0</v>
      </c>
      <c r="BV501">
        <v>0</v>
      </c>
      <c r="BY501">
        <v>0</v>
      </c>
      <c r="BZ501" s="9">
        <v>2972.28</v>
      </c>
      <c r="CA501">
        <v>-178.48</v>
      </c>
      <c r="CB501">
        <v>-40.840000000000003</v>
      </c>
      <c r="CC501">
        <v>-219.32</v>
      </c>
      <c r="CE501" s="11">
        <v>2972.2802866256948</v>
      </c>
      <c r="CF501" s="11">
        <v>-178.47549257189897</v>
      </c>
      <c r="CG501" s="11">
        <v>-40.842405388819401</v>
      </c>
      <c r="CH501" s="11">
        <v>-219.31789796071837</v>
      </c>
      <c r="CI501" s="11">
        <v>-10292.9447133743</v>
      </c>
      <c r="CJ501" s="11">
        <v>-12516.116674540415</v>
      </c>
      <c r="CK501" s="11">
        <v>-22809.061387914717</v>
      </c>
      <c r="CM501" s="11">
        <f ca="1"/>
        <v>2</v>
      </c>
      <c r="CN501">
        <v>2</v>
      </c>
      <c r="CO501">
        <v>0.26</v>
      </c>
      <c r="CP501" s="9">
        <v>16675.23</v>
      </c>
      <c r="CQ501">
        <v>768.35</v>
      </c>
      <c r="CR501" s="9">
        <v>8337.6200000000008</v>
      </c>
      <c r="CS501" s="9">
        <v>2976.22</v>
      </c>
      <c r="CT501">
        <v>312.27</v>
      </c>
      <c r="CU501">
        <v>55.8</v>
      </c>
      <c r="CV501">
        <v>94.76</v>
      </c>
      <c r="CW501">
        <v>45.4</v>
      </c>
      <c r="CX501">
        <v>217.51</v>
      </c>
      <c r="CY501">
        <v>10.39</v>
      </c>
      <c r="DA501">
        <v>-0.41908910799999999</v>
      </c>
      <c r="DB501">
        <v>0.582303617</v>
      </c>
      <c r="DC501">
        <v>-0.41908910799999999</v>
      </c>
      <c r="FO501">
        <v>1</v>
      </c>
      <c r="FR501">
        <v>1</v>
      </c>
      <c r="FS501">
        <v>0</v>
      </c>
      <c r="FT501">
        <v>1</v>
      </c>
      <c r="FU501">
        <v>0</v>
      </c>
      <c r="FV501">
        <v>0</v>
      </c>
      <c r="FW501">
        <v>0.74078675900000002</v>
      </c>
      <c r="FX501">
        <v>0.56477821699999997</v>
      </c>
      <c r="FY501">
        <v>-8.0769039999999993E-3</v>
      </c>
      <c r="FZ501">
        <v>7.7388370000000001E-3</v>
      </c>
      <c r="GA501">
        <v>0</v>
      </c>
      <c r="GB501">
        <v>0</v>
      </c>
      <c r="GC501">
        <v>1</v>
      </c>
      <c r="GD501">
        <v>1</v>
      </c>
      <c r="GK501">
        <v>0</v>
      </c>
      <c r="GL501">
        <v>0</v>
      </c>
      <c r="GM501">
        <v>0</v>
      </c>
      <c r="GN501">
        <v>1</v>
      </c>
      <c r="GO501">
        <v>0</v>
      </c>
      <c r="GP501">
        <v>0.74078675900000002</v>
      </c>
      <c r="GQ501">
        <v>0.25921324099999998</v>
      </c>
      <c r="GR501">
        <v>0</v>
      </c>
      <c r="GS501">
        <v>0.56477821699999997</v>
      </c>
      <c r="GT501">
        <v>0.43522178299999997</v>
      </c>
      <c r="GU501">
        <v>0</v>
      </c>
      <c r="GV501">
        <v>0</v>
      </c>
      <c r="GW501">
        <v>0</v>
      </c>
      <c r="GY501">
        <v>-8.0769039999999993E-3</v>
      </c>
      <c r="GZ501">
        <v>7.7388370000000001E-3</v>
      </c>
      <c r="HA501">
        <v>0</v>
      </c>
      <c r="HB501">
        <v>0</v>
      </c>
      <c r="HC501">
        <v>0</v>
      </c>
      <c r="HD501">
        <v>1</v>
      </c>
    </row>
    <row r="502" spans="9:212">
      <c r="I502" t="s">
        <v>267</v>
      </c>
      <c r="J502">
        <v>119</v>
      </c>
      <c r="K502">
        <v>360</v>
      </c>
      <c r="L502">
        <v>202912</v>
      </c>
      <c r="M502">
        <v>14</v>
      </c>
      <c r="N502">
        <v>2</v>
      </c>
      <c r="O502">
        <v>0</v>
      </c>
      <c r="P502">
        <v>16580.472860000002</v>
      </c>
      <c r="Q502">
        <v>94.761687080000002</v>
      </c>
      <c r="R502">
        <v>216.28018220000001</v>
      </c>
      <c r="S502">
        <v>0</v>
      </c>
      <c r="T502">
        <v>0</v>
      </c>
      <c r="U502">
        <v>0.15555279399999999</v>
      </c>
      <c r="V502">
        <v>120</v>
      </c>
      <c r="W502">
        <v>14</v>
      </c>
      <c r="X502">
        <v>106</v>
      </c>
      <c r="Y502">
        <v>787.78335340000001</v>
      </c>
      <c r="Z502">
        <v>15180</v>
      </c>
      <c r="AA502">
        <v>0.123056653</v>
      </c>
      <c r="AB502">
        <v>219.33583669999999</v>
      </c>
      <c r="AC502">
        <v>0</v>
      </c>
      <c r="AD502">
        <v>2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16580.472860000002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F502" t="s">
        <v>269</v>
      </c>
      <c r="BG502">
        <v>0</v>
      </c>
      <c r="BH502">
        <v>202912</v>
      </c>
      <c r="BI502">
        <v>360</v>
      </c>
      <c r="BJ502">
        <v>106</v>
      </c>
      <c r="BK502">
        <v>8290.2364280000002</v>
      </c>
      <c r="BL502">
        <v>-219.33583669999999</v>
      </c>
      <c r="BM502">
        <v>0.15555279399999999</v>
      </c>
      <c r="BN502">
        <v>120</v>
      </c>
      <c r="BO502">
        <v>14</v>
      </c>
      <c r="BP502">
        <v>787.78335340000001</v>
      </c>
      <c r="BQ502">
        <v>12</v>
      </c>
      <c r="BR502" s="27">
        <v>0.12</v>
      </c>
      <c r="BS502">
        <v>12</v>
      </c>
      <c r="BU502">
        <v>0</v>
      </c>
      <c r="BV502">
        <v>0</v>
      </c>
      <c r="BY502">
        <v>0</v>
      </c>
      <c r="BZ502" s="9">
        <v>2791.49</v>
      </c>
      <c r="CA502">
        <v>-180.79</v>
      </c>
      <c r="CB502">
        <v>-38.53</v>
      </c>
      <c r="CC502">
        <v>-219.32</v>
      </c>
      <c r="CE502" s="11">
        <v>2791.4912639262889</v>
      </c>
      <c r="CF502" s="11">
        <v>-180.78902269940608</v>
      </c>
      <c r="CG502" s="11">
        <v>-38.528875261312308</v>
      </c>
      <c r="CH502" s="11">
        <v>-219.31789796071837</v>
      </c>
      <c r="CI502" s="11">
        <v>-10473.733736073706</v>
      </c>
      <c r="CJ502" s="11">
        <v>-12554.645549801728</v>
      </c>
      <c r="CK502" s="11">
        <v>-23028.379285875435</v>
      </c>
      <c r="CM502" s="11">
        <f ca="1"/>
        <v>2</v>
      </c>
      <c r="CN502">
        <v>2</v>
      </c>
      <c r="CO502">
        <v>0.25</v>
      </c>
      <c r="CP502" s="9">
        <v>16580.47</v>
      </c>
      <c r="CQ502">
        <v>707.69</v>
      </c>
      <c r="CR502" s="9">
        <v>8290.24</v>
      </c>
      <c r="CS502" s="9">
        <v>2795.55</v>
      </c>
      <c r="CT502">
        <v>311.04000000000002</v>
      </c>
      <c r="CU502">
        <v>54.67</v>
      </c>
      <c r="CV502">
        <v>94.76</v>
      </c>
      <c r="CW502">
        <v>45.06</v>
      </c>
      <c r="CX502">
        <v>216.28</v>
      </c>
      <c r="CY502">
        <v>9.61</v>
      </c>
      <c r="DA502">
        <v>-0.23583330699999999</v>
      </c>
      <c r="DB502">
        <v>0.58196759099999995</v>
      </c>
      <c r="DC502">
        <v>-0.23583330699999999</v>
      </c>
      <c r="FO502">
        <v>1</v>
      </c>
      <c r="FR502">
        <v>1</v>
      </c>
      <c r="FS502">
        <v>0</v>
      </c>
      <c r="FT502">
        <v>1</v>
      </c>
      <c r="FU502">
        <v>0</v>
      </c>
      <c r="FV502">
        <v>0</v>
      </c>
      <c r="FW502">
        <v>0.74078675900000002</v>
      </c>
      <c r="FX502">
        <v>0.56477821699999997</v>
      </c>
      <c r="FY502">
        <v>0.175178897</v>
      </c>
      <c r="FZ502">
        <v>7.4028100000000001E-3</v>
      </c>
      <c r="GA502">
        <v>0</v>
      </c>
      <c r="GB502">
        <v>0</v>
      </c>
      <c r="GC502">
        <v>1</v>
      </c>
      <c r="GD502">
        <v>1</v>
      </c>
      <c r="GK502">
        <v>0</v>
      </c>
      <c r="GL502">
        <v>0</v>
      </c>
      <c r="GM502">
        <v>0</v>
      </c>
      <c r="GN502">
        <v>1</v>
      </c>
      <c r="GO502">
        <v>0</v>
      </c>
      <c r="GP502">
        <v>0.74078675900000002</v>
      </c>
      <c r="GQ502">
        <v>0.25921324099999998</v>
      </c>
      <c r="GR502">
        <v>0</v>
      </c>
      <c r="GS502">
        <v>0.56477821699999997</v>
      </c>
      <c r="GT502">
        <v>0.43522178299999997</v>
      </c>
      <c r="GU502">
        <v>0</v>
      </c>
      <c r="GV502">
        <v>0</v>
      </c>
      <c r="GW502">
        <v>0</v>
      </c>
      <c r="GY502">
        <v>0.175178897</v>
      </c>
      <c r="GZ502">
        <v>7.4028100000000001E-3</v>
      </c>
      <c r="HA502">
        <v>0</v>
      </c>
      <c r="HB502">
        <v>0</v>
      </c>
      <c r="HC502">
        <v>0</v>
      </c>
      <c r="HD502">
        <v>1</v>
      </c>
    </row>
    <row r="503" spans="9:212">
      <c r="I503" t="s">
        <v>267</v>
      </c>
      <c r="J503">
        <v>119</v>
      </c>
      <c r="K503">
        <v>361</v>
      </c>
      <c r="L503">
        <v>203001</v>
      </c>
      <c r="M503">
        <v>13</v>
      </c>
      <c r="N503">
        <v>2</v>
      </c>
      <c r="O503">
        <v>0</v>
      </c>
      <c r="P503">
        <v>16485.711169999999</v>
      </c>
      <c r="Q503">
        <v>94.761687080000002</v>
      </c>
      <c r="R503">
        <v>215.05298869999999</v>
      </c>
      <c r="S503">
        <v>0</v>
      </c>
      <c r="T503">
        <v>0</v>
      </c>
      <c r="U503">
        <v>0.15555279399999999</v>
      </c>
      <c r="V503">
        <v>120</v>
      </c>
      <c r="W503">
        <v>13</v>
      </c>
      <c r="X503">
        <v>107</v>
      </c>
      <c r="Y503">
        <v>787.78335340000001</v>
      </c>
      <c r="Z503">
        <v>15180</v>
      </c>
      <c r="AA503">
        <v>0.123056653</v>
      </c>
      <c r="AB503">
        <v>219.33583669999999</v>
      </c>
      <c r="AC503">
        <v>0</v>
      </c>
      <c r="AD503">
        <v>2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16485.711169999999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F503" t="s">
        <v>269</v>
      </c>
      <c r="BG503">
        <v>0</v>
      </c>
      <c r="BH503">
        <v>203001</v>
      </c>
      <c r="BI503">
        <v>361</v>
      </c>
      <c r="BJ503">
        <v>107</v>
      </c>
      <c r="BK503">
        <v>8242.8555849999993</v>
      </c>
      <c r="BL503">
        <v>-219.33583669999999</v>
      </c>
      <c r="BM503">
        <v>0.15555279399999999</v>
      </c>
      <c r="BN503">
        <v>120</v>
      </c>
      <c r="BO503">
        <v>13</v>
      </c>
      <c r="BP503">
        <v>787.78335340000001</v>
      </c>
      <c r="BQ503">
        <v>12</v>
      </c>
      <c r="BR503" s="27">
        <v>0.12</v>
      </c>
      <c r="BS503">
        <v>1</v>
      </c>
      <c r="BU503">
        <v>0</v>
      </c>
      <c r="BV503">
        <v>0</v>
      </c>
      <c r="BY503">
        <v>0</v>
      </c>
      <c r="BZ503" s="9">
        <v>2608.36</v>
      </c>
      <c r="CA503">
        <v>-183.13</v>
      </c>
      <c r="CB503">
        <v>-36.19</v>
      </c>
      <c r="CC503">
        <v>-219.32</v>
      </c>
      <c r="CE503" s="11">
        <v>2608.3587214264307</v>
      </c>
      <c r="CF503" s="11">
        <v>-183.13254249985789</v>
      </c>
      <c r="CG503" s="11">
        <v>-36.185355460860471</v>
      </c>
      <c r="CH503" s="11">
        <v>-219.31789796071837</v>
      </c>
      <c r="CI503" s="11">
        <v>-10656.866278573563</v>
      </c>
      <c r="CJ503" s="11">
        <v>-12590.830905262588</v>
      </c>
      <c r="CK503" s="11">
        <v>-23247.697183836153</v>
      </c>
      <c r="CM503" s="11">
        <f ca="1"/>
        <v>2</v>
      </c>
      <c r="CN503">
        <v>2</v>
      </c>
      <c r="CO503">
        <v>0.25</v>
      </c>
      <c r="CP503" s="9">
        <v>16485.71</v>
      </c>
      <c r="CQ503">
        <v>648.26</v>
      </c>
      <c r="CR503" s="9">
        <v>8242.86</v>
      </c>
      <c r="CS503" s="9">
        <v>2612.06</v>
      </c>
      <c r="CT503">
        <v>309.81</v>
      </c>
      <c r="CU503">
        <v>53.7</v>
      </c>
      <c r="CV503">
        <v>94.76</v>
      </c>
      <c r="CW503">
        <v>44.84</v>
      </c>
      <c r="CX503">
        <v>215.05</v>
      </c>
      <c r="CY503">
        <v>8.86</v>
      </c>
      <c r="DA503">
        <v>-0.578165661</v>
      </c>
      <c r="DB503">
        <v>0.58304011200000005</v>
      </c>
      <c r="DC503">
        <v>-0.578165661</v>
      </c>
      <c r="FO503">
        <v>1</v>
      </c>
      <c r="FR503">
        <v>1</v>
      </c>
      <c r="FS503">
        <v>0</v>
      </c>
      <c r="FT503">
        <v>1</v>
      </c>
      <c r="FU503">
        <v>0</v>
      </c>
      <c r="FV503">
        <v>0</v>
      </c>
      <c r="FW503">
        <v>0.74078675900000002</v>
      </c>
      <c r="FX503">
        <v>0.56477821699999997</v>
      </c>
      <c r="FY503">
        <v>-0.16715345700000001</v>
      </c>
      <c r="FZ503">
        <v>8.4753320000000004E-3</v>
      </c>
      <c r="GA503">
        <v>0</v>
      </c>
      <c r="GB503">
        <v>0</v>
      </c>
      <c r="GC503">
        <v>1</v>
      </c>
      <c r="GD503">
        <v>1</v>
      </c>
      <c r="GK503">
        <v>0</v>
      </c>
      <c r="GL503">
        <v>0</v>
      </c>
      <c r="GM503">
        <v>0</v>
      </c>
      <c r="GN503">
        <v>1</v>
      </c>
      <c r="GO503">
        <v>0</v>
      </c>
      <c r="GP503">
        <v>0.74078675900000002</v>
      </c>
      <c r="GQ503">
        <v>0.25921324099999998</v>
      </c>
      <c r="GR503">
        <v>0</v>
      </c>
      <c r="GS503">
        <v>0.56477821699999997</v>
      </c>
      <c r="GT503">
        <v>0.43522178299999997</v>
      </c>
      <c r="GU503">
        <v>0</v>
      </c>
      <c r="GV503">
        <v>0</v>
      </c>
      <c r="GW503">
        <v>0</v>
      </c>
      <c r="GY503">
        <v>-0.16715345700000001</v>
      </c>
      <c r="GZ503">
        <v>8.4753320000000004E-3</v>
      </c>
      <c r="HA503">
        <v>0</v>
      </c>
      <c r="HB503">
        <v>0</v>
      </c>
      <c r="HC503">
        <v>0</v>
      </c>
      <c r="HD503">
        <v>1</v>
      </c>
    </row>
    <row r="504" spans="9:212">
      <c r="I504" t="s">
        <v>267</v>
      </c>
      <c r="J504">
        <v>119</v>
      </c>
      <c r="K504">
        <v>362</v>
      </c>
      <c r="L504">
        <v>203002</v>
      </c>
      <c r="M504">
        <v>12</v>
      </c>
      <c r="N504">
        <v>2</v>
      </c>
      <c r="O504">
        <v>0</v>
      </c>
      <c r="P504">
        <v>16390.949479999999</v>
      </c>
      <c r="Q504">
        <v>94.761687080000002</v>
      </c>
      <c r="R504">
        <v>213.82579509999999</v>
      </c>
      <c r="S504">
        <v>0</v>
      </c>
      <c r="T504">
        <v>0</v>
      </c>
      <c r="U504">
        <v>0.15555279399999999</v>
      </c>
      <c r="V504">
        <v>120</v>
      </c>
      <c r="W504">
        <v>12</v>
      </c>
      <c r="X504">
        <v>108</v>
      </c>
      <c r="Y504">
        <v>787.78335340000001</v>
      </c>
      <c r="Z504">
        <v>15180</v>
      </c>
      <c r="AA504">
        <v>0.123056653</v>
      </c>
      <c r="AB504">
        <v>219.33583669999999</v>
      </c>
      <c r="AC504">
        <v>0</v>
      </c>
      <c r="AD504">
        <v>2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16390.949479999999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F504" t="s">
        <v>269</v>
      </c>
      <c r="BG504">
        <v>0</v>
      </c>
      <c r="BH504">
        <v>203002</v>
      </c>
      <c r="BI504">
        <v>362</v>
      </c>
      <c r="BJ504">
        <v>108</v>
      </c>
      <c r="BK504">
        <v>8195.474741</v>
      </c>
      <c r="BL504">
        <v>-219.33583669999999</v>
      </c>
      <c r="BM504">
        <v>0.15555279399999999</v>
      </c>
      <c r="BN504">
        <v>120</v>
      </c>
      <c r="BO504">
        <v>12</v>
      </c>
      <c r="BP504">
        <v>787.78335340000001</v>
      </c>
      <c r="BQ504">
        <v>12</v>
      </c>
      <c r="BR504" s="27">
        <v>0.12</v>
      </c>
      <c r="BS504">
        <v>2</v>
      </c>
      <c r="BU504">
        <v>0</v>
      </c>
      <c r="BV504">
        <v>0</v>
      </c>
      <c r="BY504">
        <v>0</v>
      </c>
      <c r="BZ504" s="9">
        <v>2422.85</v>
      </c>
      <c r="CA504">
        <v>-185.51</v>
      </c>
      <c r="CB504">
        <v>-33.81</v>
      </c>
      <c r="CC504">
        <v>-219.32</v>
      </c>
      <c r="CE504" s="11">
        <v>2422.8522807050581</v>
      </c>
      <c r="CF504" s="11">
        <v>-185.50644072137263</v>
      </c>
      <c r="CG504" s="11">
        <v>-33.811457239345749</v>
      </c>
      <c r="CH504" s="11">
        <v>-219.31789796071837</v>
      </c>
      <c r="CI504" s="11">
        <v>-10842.372719294935</v>
      </c>
      <c r="CJ504" s="11">
        <v>-12624.642362501934</v>
      </c>
      <c r="CK504" s="11">
        <v>-23467.015081796872</v>
      </c>
      <c r="CM504" s="11">
        <f ca="1"/>
        <v>2</v>
      </c>
      <c r="CN504">
        <v>2</v>
      </c>
      <c r="CO504">
        <v>0.24</v>
      </c>
      <c r="CP504" s="9">
        <v>16390.95</v>
      </c>
      <c r="CQ504">
        <v>590.65</v>
      </c>
      <c r="CR504" s="9">
        <v>8195.4699999999993</v>
      </c>
      <c r="CS504" s="9">
        <v>2426.39</v>
      </c>
      <c r="CT504">
        <v>308.58999999999997</v>
      </c>
      <c r="CU504">
        <v>52.69</v>
      </c>
      <c r="CV504">
        <v>94.76</v>
      </c>
      <c r="CW504">
        <v>44.57</v>
      </c>
      <c r="CX504">
        <v>213.83</v>
      </c>
      <c r="CY504">
        <v>8.1300000000000008</v>
      </c>
      <c r="DA504">
        <v>-0.52935924400000001</v>
      </c>
      <c r="DB504">
        <v>0.58335040199999999</v>
      </c>
      <c r="DC504">
        <v>-0.52935924400000001</v>
      </c>
      <c r="FO504">
        <v>1</v>
      </c>
      <c r="FR504">
        <v>1</v>
      </c>
      <c r="FS504">
        <v>0</v>
      </c>
      <c r="FT504">
        <v>1</v>
      </c>
      <c r="FU504">
        <v>0</v>
      </c>
      <c r="FV504">
        <v>0</v>
      </c>
      <c r="FW504">
        <v>0.74078675900000002</v>
      </c>
      <c r="FX504">
        <v>0.56477821699999997</v>
      </c>
      <c r="FY504">
        <v>-0.11834704</v>
      </c>
      <c r="FZ504">
        <v>8.7856219999999999E-3</v>
      </c>
      <c r="GA504">
        <v>0</v>
      </c>
      <c r="GB504">
        <v>0</v>
      </c>
      <c r="GC504">
        <v>1</v>
      </c>
      <c r="GD504">
        <v>1</v>
      </c>
      <c r="GK504">
        <v>0</v>
      </c>
      <c r="GL504">
        <v>0</v>
      </c>
      <c r="GM504">
        <v>0</v>
      </c>
      <c r="GN504">
        <v>1</v>
      </c>
      <c r="GO504">
        <v>0</v>
      </c>
      <c r="GP504">
        <v>0.74078675900000002</v>
      </c>
      <c r="GQ504">
        <v>0.25921324099999998</v>
      </c>
      <c r="GR504">
        <v>0</v>
      </c>
      <c r="GS504">
        <v>0.56477821699999997</v>
      </c>
      <c r="GT504">
        <v>0.43522178299999997</v>
      </c>
      <c r="GU504">
        <v>0</v>
      </c>
      <c r="GV504">
        <v>0</v>
      </c>
      <c r="GW504">
        <v>0</v>
      </c>
      <c r="GY504">
        <v>-0.11834704</v>
      </c>
      <c r="GZ504">
        <v>8.7856219999999999E-3</v>
      </c>
      <c r="HA504">
        <v>0</v>
      </c>
      <c r="HB504">
        <v>0</v>
      </c>
      <c r="HC504">
        <v>0</v>
      </c>
      <c r="HD504">
        <v>1</v>
      </c>
    </row>
    <row r="505" spans="9:212">
      <c r="I505" t="s">
        <v>267</v>
      </c>
      <c r="J505">
        <v>119</v>
      </c>
      <c r="K505">
        <v>363</v>
      </c>
      <c r="L505">
        <v>203003</v>
      </c>
      <c r="M505">
        <v>11</v>
      </c>
      <c r="N505">
        <v>2</v>
      </c>
      <c r="O505">
        <v>0</v>
      </c>
      <c r="P505">
        <v>16296.1878</v>
      </c>
      <c r="Q505">
        <v>94.761687080000002</v>
      </c>
      <c r="R505">
        <v>212.5986015</v>
      </c>
      <c r="S505">
        <v>0</v>
      </c>
      <c r="T505">
        <v>0</v>
      </c>
      <c r="U505">
        <v>0.15555279399999999</v>
      </c>
      <c r="V505">
        <v>120</v>
      </c>
      <c r="W505">
        <v>11</v>
      </c>
      <c r="X505">
        <v>109</v>
      </c>
      <c r="Y505">
        <v>787.78335340000001</v>
      </c>
      <c r="Z505">
        <v>15180</v>
      </c>
      <c r="AA505">
        <v>0.123056653</v>
      </c>
      <c r="AB505">
        <v>219.33583669999999</v>
      </c>
      <c r="AC505">
        <v>0</v>
      </c>
      <c r="AD505">
        <v>2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16296.1878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F505" t="s">
        <v>269</v>
      </c>
      <c r="BG505">
        <v>0</v>
      </c>
      <c r="BH505">
        <v>203003</v>
      </c>
      <c r="BI505">
        <v>363</v>
      </c>
      <c r="BJ505">
        <v>109</v>
      </c>
      <c r="BK505">
        <v>8148.0938980000001</v>
      </c>
      <c r="BL505">
        <v>-219.33583669999999</v>
      </c>
      <c r="BM505">
        <v>0.15555279399999999</v>
      </c>
      <c r="BN505">
        <v>120</v>
      </c>
      <c r="BO505">
        <v>11</v>
      </c>
      <c r="BP505">
        <v>787.78335340000001</v>
      </c>
      <c r="BQ505">
        <v>12</v>
      </c>
      <c r="BR505" s="27">
        <v>0.12</v>
      </c>
      <c r="BS505">
        <v>3</v>
      </c>
      <c r="BU505">
        <v>0</v>
      </c>
      <c r="BV505">
        <v>0</v>
      </c>
      <c r="BY505">
        <v>0</v>
      </c>
      <c r="BZ505" s="9">
        <v>2234.94</v>
      </c>
      <c r="CA505">
        <v>-187.91</v>
      </c>
      <c r="CB505">
        <v>-31.41</v>
      </c>
      <c r="CC505">
        <v>-219.32</v>
      </c>
      <c r="CE505" s="11">
        <v>2234.9411695537519</v>
      </c>
      <c r="CF505" s="11">
        <v>-187.91111115130636</v>
      </c>
      <c r="CG505" s="11">
        <v>-31.406786809412008</v>
      </c>
      <c r="CH505" s="11">
        <v>-219.31789796071837</v>
      </c>
      <c r="CI505" s="11">
        <v>-11030.283830446242</v>
      </c>
      <c r="CJ505" s="11">
        <v>-12656.049149311346</v>
      </c>
      <c r="CK505" s="11">
        <v>-23686.33297975759</v>
      </c>
      <c r="CM505" s="11">
        <f ca="1"/>
        <v>2</v>
      </c>
      <c r="CN505">
        <v>2</v>
      </c>
      <c r="CO505">
        <v>0.24</v>
      </c>
      <c r="CP505" s="9">
        <v>16296.19</v>
      </c>
      <c r="CQ505">
        <v>534.13</v>
      </c>
      <c r="CR505" s="9">
        <v>8148.09</v>
      </c>
      <c r="CS505" s="9">
        <v>2238.04</v>
      </c>
      <c r="CT505">
        <v>307.36</v>
      </c>
      <c r="CU505">
        <v>51.67</v>
      </c>
      <c r="CV505">
        <v>94.76</v>
      </c>
      <c r="CW505">
        <v>44.27</v>
      </c>
      <c r="CX505">
        <v>212.6</v>
      </c>
      <c r="CY505">
        <v>7.4</v>
      </c>
      <c r="DA505">
        <v>-0.42213646500000002</v>
      </c>
      <c r="DB505">
        <v>0.58569109900000005</v>
      </c>
      <c r="DC505">
        <v>-0.42213646500000002</v>
      </c>
      <c r="FO505">
        <v>1</v>
      </c>
      <c r="FR505">
        <v>1</v>
      </c>
      <c r="FS505">
        <v>0</v>
      </c>
      <c r="FT505">
        <v>1</v>
      </c>
      <c r="FU505">
        <v>0</v>
      </c>
      <c r="FV505">
        <v>0</v>
      </c>
      <c r="FW505">
        <v>0.74078675900000002</v>
      </c>
      <c r="FX505">
        <v>0.56477821699999997</v>
      </c>
      <c r="FY505">
        <v>-1.1124261E-2</v>
      </c>
      <c r="FZ505">
        <v>1.1126319000000001E-2</v>
      </c>
      <c r="GA505">
        <v>0</v>
      </c>
      <c r="GB505">
        <v>0</v>
      </c>
      <c r="GC505">
        <v>1</v>
      </c>
      <c r="GD505">
        <v>1</v>
      </c>
      <c r="GK505">
        <v>0</v>
      </c>
      <c r="GL505">
        <v>0</v>
      </c>
      <c r="GM505">
        <v>0</v>
      </c>
      <c r="GN505">
        <v>1</v>
      </c>
      <c r="GO505">
        <v>0</v>
      </c>
      <c r="GP505">
        <v>0.74078675900000002</v>
      </c>
      <c r="GQ505">
        <v>0.25921324099999998</v>
      </c>
      <c r="GR505">
        <v>0</v>
      </c>
      <c r="GS505">
        <v>0.56477821699999997</v>
      </c>
      <c r="GT505">
        <v>0.43522178299999997</v>
      </c>
      <c r="GU505">
        <v>0</v>
      </c>
      <c r="GV505">
        <v>0</v>
      </c>
      <c r="GW505">
        <v>0</v>
      </c>
      <c r="GY505">
        <v>-1.1124261E-2</v>
      </c>
      <c r="GZ505">
        <v>1.1126319000000001E-2</v>
      </c>
      <c r="HA505">
        <v>0</v>
      </c>
      <c r="HB505">
        <v>0</v>
      </c>
      <c r="HC505">
        <v>0</v>
      </c>
      <c r="HD505">
        <v>1</v>
      </c>
    </row>
    <row r="506" spans="9:212">
      <c r="I506" t="s">
        <v>267</v>
      </c>
      <c r="J506">
        <v>119</v>
      </c>
      <c r="K506">
        <v>364</v>
      </c>
      <c r="L506">
        <v>203004</v>
      </c>
      <c r="M506">
        <v>10</v>
      </c>
      <c r="N506">
        <v>2</v>
      </c>
      <c r="O506">
        <v>0</v>
      </c>
      <c r="P506">
        <v>16201.42611</v>
      </c>
      <c r="Q506">
        <v>94.761687080000002</v>
      </c>
      <c r="R506">
        <v>211.371408</v>
      </c>
      <c r="S506">
        <v>0</v>
      </c>
      <c r="T506">
        <v>0</v>
      </c>
      <c r="U506">
        <v>0.15555279399999999</v>
      </c>
      <c r="V506">
        <v>120</v>
      </c>
      <c r="W506">
        <v>10</v>
      </c>
      <c r="X506">
        <v>110</v>
      </c>
      <c r="Y506">
        <v>787.78335340000001</v>
      </c>
      <c r="Z506">
        <v>15180</v>
      </c>
      <c r="AA506">
        <v>0.123056653</v>
      </c>
      <c r="AB506">
        <v>219.33583669999999</v>
      </c>
      <c r="AC506">
        <v>0</v>
      </c>
      <c r="AD506">
        <v>2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16201.42611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F506" t="s">
        <v>269</v>
      </c>
      <c r="BG506">
        <v>0</v>
      </c>
      <c r="BH506">
        <v>203004</v>
      </c>
      <c r="BI506">
        <v>364</v>
      </c>
      <c r="BJ506">
        <v>110</v>
      </c>
      <c r="BK506">
        <v>8100.7130539999998</v>
      </c>
      <c r="BL506">
        <v>-219.33583669999999</v>
      </c>
      <c r="BM506">
        <v>0.15555279399999999</v>
      </c>
      <c r="BN506">
        <v>120</v>
      </c>
      <c r="BO506">
        <v>10</v>
      </c>
      <c r="BP506">
        <v>787.78335340000001</v>
      </c>
      <c r="BQ506">
        <v>12</v>
      </c>
      <c r="BR506" s="27">
        <v>0.12</v>
      </c>
      <c r="BS506">
        <v>4</v>
      </c>
      <c r="BU506">
        <v>0</v>
      </c>
      <c r="BV506">
        <v>0</v>
      </c>
      <c r="BY506">
        <v>0</v>
      </c>
      <c r="BZ506" s="9">
        <v>2044.59</v>
      </c>
      <c r="CA506">
        <v>-190.35</v>
      </c>
      <c r="CB506">
        <v>-28.97</v>
      </c>
      <c r="CC506">
        <v>-219.32</v>
      </c>
      <c r="CE506" s="11">
        <v>2044.5942168721763</v>
      </c>
      <c r="CF506" s="11">
        <v>-190.34695268157554</v>
      </c>
      <c r="CG506" s="11">
        <v>-28.970945279142821</v>
      </c>
      <c r="CH506" s="11">
        <v>-219.31789796071837</v>
      </c>
      <c r="CI506" s="11">
        <v>-11220.630783127817</v>
      </c>
      <c r="CJ506" s="11">
        <v>-12685.020094590489</v>
      </c>
      <c r="CK506" s="11">
        <v>-23905.650877718308</v>
      </c>
      <c r="CM506" s="11">
        <f ca="1"/>
        <v>2</v>
      </c>
      <c r="CN506">
        <v>2</v>
      </c>
      <c r="CO506">
        <v>0.23</v>
      </c>
      <c r="CP506" s="9">
        <v>16201.43</v>
      </c>
      <c r="CQ506">
        <v>479.61</v>
      </c>
      <c r="CR506" s="9">
        <v>8100.71</v>
      </c>
      <c r="CS506" s="9">
        <v>2047.68</v>
      </c>
      <c r="CT506">
        <v>306.13</v>
      </c>
      <c r="CU506">
        <v>50.74</v>
      </c>
      <c r="CV506">
        <v>94.76</v>
      </c>
      <c r="CW506">
        <v>44.03</v>
      </c>
      <c r="CX506">
        <v>211.37</v>
      </c>
      <c r="CY506">
        <v>6.71</v>
      </c>
      <c r="DA506">
        <v>-0.58934744699999997</v>
      </c>
      <c r="DB506">
        <v>0.58347454099999996</v>
      </c>
      <c r="DC506">
        <v>-0.58934744699999997</v>
      </c>
      <c r="FO506">
        <v>1</v>
      </c>
      <c r="FR506">
        <v>1</v>
      </c>
      <c r="FS506">
        <v>0</v>
      </c>
      <c r="FT506">
        <v>1</v>
      </c>
      <c r="FU506">
        <v>0</v>
      </c>
      <c r="FV506">
        <v>0</v>
      </c>
      <c r="FW506">
        <v>0.74078675900000002</v>
      </c>
      <c r="FX506">
        <v>0.56477821699999997</v>
      </c>
      <c r="FY506">
        <v>-0.178335243</v>
      </c>
      <c r="FZ506">
        <v>8.9097610000000004E-3</v>
      </c>
      <c r="GA506">
        <v>0</v>
      </c>
      <c r="GB506">
        <v>0</v>
      </c>
      <c r="GC506">
        <v>1</v>
      </c>
      <c r="GD506">
        <v>1</v>
      </c>
      <c r="GK506">
        <v>0</v>
      </c>
      <c r="GL506">
        <v>0</v>
      </c>
      <c r="GM506">
        <v>0</v>
      </c>
      <c r="GN506">
        <v>1</v>
      </c>
      <c r="GO506">
        <v>0</v>
      </c>
      <c r="GP506">
        <v>0.74078675900000002</v>
      </c>
      <c r="GQ506">
        <v>0.25921324099999998</v>
      </c>
      <c r="GR506">
        <v>0</v>
      </c>
      <c r="GS506">
        <v>0.56477821699999997</v>
      </c>
      <c r="GT506">
        <v>0.43522178299999997</v>
      </c>
      <c r="GU506">
        <v>0</v>
      </c>
      <c r="GV506">
        <v>0</v>
      </c>
      <c r="GW506">
        <v>0</v>
      </c>
      <c r="GY506">
        <v>-0.178335243</v>
      </c>
      <c r="GZ506">
        <v>8.9097610000000004E-3</v>
      </c>
      <c r="HA506">
        <v>0</v>
      </c>
      <c r="HB506">
        <v>0</v>
      </c>
      <c r="HC506">
        <v>0</v>
      </c>
      <c r="HD506">
        <v>1</v>
      </c>
    </row>
    <row r="507" spans="9:212">
      <c r="I507" t="s">
        <v>267</v>
      </c>
      <c r="J507">
        <v>119</v>
      </c>
      <c r="K507">
        <v>365</v>
      </c>
      <c r="L507">
        <v>203005</v>
      </c>
      <c r="M507">
        <v>9</v>
      </c>
      <c r="N507">
        <v>2</v>
      </c>
      <c r="O507">
        <v>0</v>
      </c>
      <c r="P507">
        <v>16106.664419999999</v>
      </c>
      <c r="Q507">
        <v>94.761687080000002</v>
      </c>
      <c r="R507">
        <v>210.14421440000001</v>
      </c>
      <c r="S507">
        <v>0</v>
      </c>
      <c r="T507">
        <v>0</v>
      </c>
      <c r="U507">
        <v>0.15555279399999999</v>
      </c>
      <c r="V507">
        <v>120</v>
      </c>
      <c r="W507">
        <v>9</v>
      </c>
      <c r="X507">
        <v>111</v>
      </c>
      <c r="Y507">
        <v>787.78335340000001</v>
      </c>
      <c r="Z507">
        <v>15180</v>
      </c>
      <c r="AA507">
        <v>0.123056653</v>
      </c>
      <c r="AB507">
        <v>219.33583669999999</v>
      </c>
      <c r="AC507">
        <v>0</v>
      </c>
      <c r="AD507">
        <v>2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16106.664419999999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F507" t="s">
        <v>269</v>
      </c>
      <c r="BG507">
        <v>0</v>
      </c>
      <c r="BH507">
        <v>203005</v>
      </c>
      <c r="BI507">
        <v>365</v>
      </c>
      <c r="BJ507">
        <v>111</v>
      </c>
      <c r="BK507">
        <v>8053.3322099999996</v>
      </c>
      <c r="BL507">
        <v>-219.33583669999999</v>
      </c>
      <c r="BM507">
        <v>0.15555279399999999</v>
      </c>
      <c r="BN507">
        <v>120</v>
      </c>
      <c r="BO507">
        <v>9</v>
      </c>
      <c r="BP507">
        <v>787.78335340000001</v>
      </c>
      <c r="BQ507">
        <v>12</v>
      </c>
      <c r="BR507" s="27">
        <v>0.12</v>
      </c>
      <c r="BS507">
        <v>5</v>
      </c>
      <c r="BU507">
        <v>0</v>
      </c>
      <c r="BV507">
        <v>0</v>
      </c>
      <c r="BY507">
        <v>0</v>
      </c>
      <c r="BZ507" s="9">
        <v>1851.78</v>
      </c>
      <c r="CA507">
        <v>-192.81</v>
      </c>
      <c r="CB507">
        <v>-26.5</v>
      </c>
      <c r="CC507">
        <v>-219.32</v>
      </c>
      <c r="CE507" s="11">
        <v>1851.7798474973504</v>
      </c>
      <c r="CF507" s="11">
        <v>-192.81436937482596</v>
      </c>
      <c r="CG507" s="11">
        <v>-26.503528585892415</v>
      </c>
      <c r="CH507" s="11">
        <v>-219.31789796071837</v>
      </c>
      <c r="CI507" s="11">
        <v>-11413.445152502643</v>
      </c>
      <c r="CJ507" s="11">
        <v>-12711.523623176381</v>
      </c>
      <c r="CK507" s="11">
        <v>-24124.968775679026</v>
      </c>
      <c r="CM507" s="11">
        <f ca="1"/>
        <v>2</v>
      </c>
      <c r="CN507">
        <v>2</v>
      </c>
      <c r="CO507">
        <v>0.23</v>
      </c>
      <c r="CP507" s="9">
        <v>16106.66</v>
      </c>
      <c r="CQ507">
        <v>426.4</v>
      </c>
      <c r="CR507" s="9">
        <v>8053.33</v>
      </c>
      <c r="CS507" s="9">
        <v>1854.98</v>
      </c>
      <c r="CT507">
        <v>304.91000000000003</v>
      </c>
      <c r="CU507">
        <v>49.77</v>
      </c>
      <c r="CV507">
        <v>94.76</v>
      </c>
      <c r="CW507">
        <v>43.75</v>
      </c>
      <c r="CX507">
        <v>210.14</v>
      </c>
      <c r="CY507">
        <v>6.02</v>
      </c>
      <c r="DA507">
        <v>-0.44931465500000001</v>
      </c>
      <c r="DB507">
        <v>0.58268577899999996</v>
      </c>
      <c r="DC507">
        <v>-0.44931465500000001</v>
      </c>
      <c r="FO507">
        <v>1</v>
      </c>
      <c r="FR507">
        <v>1</v>
      </c>
      <c r="FS507">
        <v>0</v>
      </c>
      <c r="FT507">
        <v>1</v>
      </c>
      <c r="FU507">
        <v>0</v>
      </c>
      <c r="FV507">
        <v>0</v>
      </c>
      <c r="FW507">
        <v>0.74078675900000002</v>
      </c>
      <c r="FX507">
        <v>0.56477821699999997</v>
      </c>
      <c r="FY507">
        <v>-3.8302450000000002E-2</v>
      </c>
      <c r="FZ507">
        <v>8.1209990000000003E-3</v>
      </c>
      <c r="GA507">
        <v>0</v>
      </c>
      <c r="GB507">
        <v>0</v>
      </c>
      <c r="GC507">
        <v>1</v>
      </c>
      <c r="GD507">
        <v>1</v>
      </c>
      <c r="GK507">
        <v>0</v>
      </c>
      <c r="GL507">
        <v>0</v>
      </c>
      <c r="GM507">
        <v>0</v>
      </c>
      <c r="GN507">
        <v>1</v>
      </c>
      <c r="GO507">
        <v>0</v>
      </c>
      <c r="GP507">
        <v>0.74078675900000002</v>
      </c>
      <c r="GQ507">
        <v>0.25921324099999998</v>
      </c>
      <c r="GR507">
        <v>0</v>
      </c>
      <c r="GS507">
        <v>0.56477821699999997</v>
      </c>
      <c r="GT507">
        <v>0.43522178299999997</v>
      </c>
      <c r="GU507">
        <v>0</v>
      </c>
      <c r="GV507">
        <v>0</v>
      </c>
      <c r="GW507">
        <v>0</v>
      </c>
      <c r="GY507">
        <v>-3.8302450000000002E-2</v>
      </c>
      <c r="GZ507">
        <v>8.1209990000000003E-3</v>
      </c>
      <c r="HA507">
        <v>0</v>
      </c>
      <c r="HB507">
        <v>0</v>
      </c>
      <c r="HC507">
        <v>0</v>
      </c>
      <c r="HD507">
        <v>1</v>
      </c>
    </row>
    <row r="508" spans="9:212">
      <c r="I508" t="s">
        <v>267</v>
      </c>
      <c r="J508">
        <v>119</v>
      </c>
      <c r="K508">
        <v>366</v>
      </c>
      <c r="L508">
        <v>203006</v>
      </c>
      <c r="M508">
        <v>8</v>
      </c>
      <c r="N508">
        <v>2</v>
      </c>
      <c r="O508">
        <v>0</v>
      </c>
      <c r="P508">
        <v>16011.90273</v>
      </c>
      <c r="Q508">
        <v>94.761687080000002</v>
      </c>
      <c r="R508">
        <v>208.91702079999999</v>
      </c>
      <c r="S508">
        <v>0</v>
      </c>
      <c r="T508">
        <v>0</v>
      </c>
      <c r="U508">
        <v>0.15555279399999999</v>
      </c>
      <c r="V508">
        <v>120</v>
      </c>
      <c r="W508">
        <v>8</v>
      </c>
      <c r="X508">
        <v>112</v>
      </c>
      <c r="Y508">
        <v>787.78335340000001</v>
      </c>
      <c r="Z508">
        <v>15180</v>
      </c>
      <c r="AA508">
        <v>0.123056653</v>
      </c>
      <c r="AB508">
        <v>219.33583669999999</v>
      </c>
      <c r="AC508">
        <v>0</v>
      </c>
      <c r="AD508">
        <v>2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16011.90273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F508" t="s">
        <v>269</v>
      </c>
      <c r="BG508">
        <v>0</v>
      </c>
      <c r="BH508">
        <v>203006</v>
      </c>
      <c r="BI508">
        <v>366</v>
      </c>
      <c r="BJ508">
        <v>112</v>
      </c>
      <c r="BK508">
        <v>8005.9513669999997</v>
      </c>
      <c r="BL508">
        <v>-219.33583669999999</v>
      </c>
      <c r="BM508">
        <v>0.15555279399999999</v>
      </c>
      <c r="BN508">
        <v>120</v>
      </c>
      <c r="BO508">
        <v>8</v>
      </c>
      <c r="BP508">
        <v>787.78335340000001</v>
      </c>
      <c r="BQ508">
        <v>12</v>
      </c>
      <c r="BR508" s="27">
        <v>0.12</v>
      </c>
      <c r="BS508">
        <v>6</v>
      </c>
      <c r="BU508">
        <v>0</v>
      </c>
      <c r="BV508">
        <v>0</v>
      </c>
      <c r="BY508">
        <v>0</v>
      </c>
      <c r="BZ508" s="9">
        <v>1656.47</v>
      </c>
      <c r="CA508">
        <v>-195.31</v>
      </c>
      <c r="CB508">
        <v>-24</v>
      </c>
      <c r="CC508">
        <v>-219.32</v>
      </c>
      <c r="CE508" s="11">
        <v>1656.4660769658908</v>
      </c>
      <c r="CF508" s="11">
        <v>-195.31377053145948</v>
      </c>
      <c r="CG508" s="11">
        <v>-24.004127429258897</v>
      </c>
      <c r="CH508" s="11">
        <v>-219.31789796071837</v>
      </c>
      <c r="CI508" s="11">
        <v>-11608.758923034104</v>
      </c>
      <c r="CJ508" s="11">
        <v>-12735.527750605639</v>
      </c>
      <c r="CK508" s="11">
        <v>-24344.286673639745</v>
      </c>
      <c r="CM508" s="11">
        <f ca="1"/>
        <v>2</v>
      </c>
      <c r="CN508">
        <v>2</v>
      </c>
      <c r="CO508">
        <v>0.23</v>
      </c>
      <c r="CP508" s="9">
        <v>16011.9</v>
      </c>
      <c r="CQ508">
        <v>374.32</v>
      </c>
      <c r="CR508" s="9">
        <v>8005.95</v>
      </c>
      <c r="CS508" s="9">
        <v>1659.65</v>
      </c>
      <c r="CT508">
        <v>303.68</v>
      </c>
      <c r="CU508">
        <v>48.83</v>
      </c>
      <c r="CV508">
        <v>94.76</v>
      </c>
      <c r="CW508">
        <v>43.48</v>
      </c>
      <c r="CX508">
        <v>208.92</v>
      </c>
      <c r="CY508">
        <v>5.35</v>
      </c>
      <c r="DA508">
        <v>-0.43311049499999998</v>
      </c>
      <c r="DB508">
        <v>0.58235189799999998</v>
      </c>
      <c r="DC508">
        <v>-0.43311049499999998</v>
      </c>
      <c r="FO508">
        <v>1</v>
      </c>
      <c r="FR508">
        <v>1</v>
      </c>
      <c r="FS508">
        <v>0</v>
      </c>
      <c r="FT508">
        <v>1</v>
      </c>
      <c r="FU508">
        <v>0</v>
      </c>
      <c r="FV508">
        <v>0</v>
      </c>
      <c r="FW508">
        <v>0.74078675900000002</v>
      </c>
      <c r="FX508">
        <v>0.56477821699999997</v>
      </c>
      <c r="FY508">
        <v>-2.209829E-2</v>
      </c>
      <c r="FZ508">
        <v>7.787118E-3</v>
      </c>
      <c r="GA508">
        <v>0</v>
      </c>
      <c r="GB508">
        <v>0</v>
      </c>
      <c r="GC508">
        <v>1</v>
      </c>
      <c r="GD508">
        <v>1</v>
      </c>
      <c r="GK508">
        <v>0</v>
      </c>
      <c r="GL508">
        <v>0</v>
      </c>
      <c r="GM508">
        <v>0</v>
      </c>
      <c r="GN508">
        <v>1</v>
      </c>
      <c r="GO508">
        <v>0</v>
      </c>
      <c r="GP508">
        <v>0.74078675900000002</v>
      </c>
      <c r="GQ508">
        <v>0.25921324099999998</v>
      </c>
      <c r="GR508">
        <v>0</v>
      </c>
      <c r="GS508">
        <v>0.56477821699999997</v>
      </c>
      <c r="GT508">
        <v>0.43522178299999997</v>
      </c>
      <c r="GU508">
        <v>0</v>
      </c>
      <c r="GV508">
        <v>0</v>
      </c>
      <c r="GW508">
        <v>0</v>
      </c>
      <c r="GY508">
        <v>-2.209829E-2</v>
      </c>
      <c r="GZ508">
        <v>7.787118E-3</v>
      </c>
      <c r="HA508">
        <v>0</v>
      </c>
      <c r="HB508">
        <v>0</v>
      </c>
      <c r="HC508">
        <v>0</v>
      </c>
      <c r="HD508">
        <v>1</v>
      </c>
    </row>
    <row r="509" spans="9:212">
      <c r="I509" t="s">
        <v>267</v>
      </c>
      <c r="J509">
        <v>119</v>
      </c>
      <c r="K509">
        <v>367</v>
      </c>
      <c r="L509">
        <v>203007</v>
      </c>
      <c r="M509">
        <v>7</v>
      </c>
      <c r="N509">
        <v>2</v>
      </c>
      <c r="O509">
        <v>0</v>
      </c>
      <c r="P509">
        <v>15917.14105</v>
      </c>
      <c r="Q509">
        <v>94.761687080000002</v>
      </c>
      <c r="R509">
        <v>207.68982729999999</v>
      </c>
      <c r="S509">
        <v>0</v>
      </c>
      <c r="T509">
        <v>0</v>
      </c>
      <c r="U509">
        <v>0.15555279399999999</v>
      </c>
      <c r="V509">
        <v>120</v>
      </c>
      <c r="W509">
        <v>7</v>
      </c>
      <c r="X509">
        <v>113</v>
      </c>
      <c r="Y509">
        <v>787.78335340000001</v>
      </c>
      <c r="Z509">
        <v>15180</v>
      </c>
      <c r="AA509">
        <v>0.123056653</v>
      </c>
      <c r="AB509">
        <v>219.33583669999999</v>
      </c>
      <c r="AC509">
        <v>0</v>
      </c>
      <c r="AD509">
        <v>2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15917.14105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F509" t="s">
        <v>269</v>
      </c>
      <c r="BG509">
        <v>0</v>
      </c>
      <c r="BH509">
        <v>203007</v>
      </c>
      <c r="BI509">
        <v>367</v>
      </c>
      <c r="BJ509">
        <v>113</v>
      </c>
      <c r="BK509">
        <v>7958.5705230000003</v>
      </c>
      <c r="BL509">
        <v>-219.33583669999999</v>
      </c>
      <c r="BM509">
        <v>0.15555279399999999</v>
      </c>
      <c r="BN509">
        <v>120</v>
      </c>
      <c r="BO509">
        <v>7</v>
      </c>
      <c r="BP509">
        <v>787.78335340000001</v>
      </c>
      <c r="BQ509">
        <v>12</v>
      </c>
      <c r="BR509" s="27">
        <v>0.12</v>
      </c>
      <c r="BS509">
        <v>7</v>
      </c>
      <c r="BU509">
        <v>0</v>
      </c>
      <c r="BV509">
        <v>0</v>
      </c>
      <c r="BY509">
        <v>0</v>
      </c>
      <c r="BZ509" s="9">
        <v>1458.62</v>
      </c>
      <c r="CA509">
        <v>-197.85</v>
      </c>
      <c r="CB509">
        <v>-21.47</v>
      </c>
      <c r="CC509">
        <v>-219.32</v>
      </c>
      <c r="CE509" s="11">
        <v>1458.6205062083611</v>
      </c>
      <c r="CF509" s="11">
        <v>-197.84557075752974</v>
      </c>
      <c r="CG509" s="11">
        <v>-21.472327203188613</v>
      </c>
      <c r="CH509" s="11">
        <v>-219.31789796071837</v>
      </c>
      <c r="CI509" s="11">
        <v>-11806.604493791634</v>
      </c>
      <c r="CJ509" s="11">
        <v>-12757.000077808827</v>
      </c>
      <c r="CK509" s="11">
        <v>-24563.604571600463</v>
      </c>
      <c r="CM509" s="11">
        <f ca="1"/>
        <v>2</v>
      </c>
      <c r="CN509">
        <v>2</v>
      </c>
      <c r="CO509">
        <v>0.22</v>
      </c>
      <c r="CP509" s="9">
        <v>15917.14</v>
      </c>
      <c r="CQ509">
        <v>323.68</v>
      </c>
      <c r="CR509" s="9">
        <v>7958.57</v>
      </c>
      <c r="CS509" s="9">
        <v>1462.11</v>
      </c>
      <c r="CT509">
        <v>302.45</v>
      </c>
      <c r="CU509">
        <v>47.9</v>
      </c>
      <c r="CV509">
        <v>94.76</v>
      </c>
      <c r="CW509">
        <v>43.21</v>
      </c>
      <c r="CX509">
        <v>207.69</v>
      </c>
      <c r="CY509">
        <v>4.6900000000000004</v>
      </c>
      <c r="DA509">
        <v>-0.40485294900000002</v>
      </c>
      <c r="DB509">
        <v>0.582949465</v>
      </c>
      <c r="DC509">
        <v>-0.40485294900000002</v>
      </c>
      <c r="FO509">
        <v>1</v>
      </c>
      <c r="FR509">
        <v>1</v>
      </c>
      <c r="FS509">
        <v>0</v>
      </c>
      <c r="FT509">
        <v>1</v>
      </c>
      <c r="FU509">
        <v>0</v>
      </c>
      <c r="FV509">
        <v>0</v>
      </c>
      <c r="FW509">
        <v>0.74078675900000002</v>
      </c>
      <c r="FX509">
        <v>0.56477821699999997</v>
      </c>
      <c r="FY509">
        <v>6.1592549999999998E-3</v>
      </c>
      <c r="FZ509">
        <v>8.3846849999999994E-3</v>
      </c>
      <c r="GA509">
        <v>0</v>
      </c>
      <c r="GB509">
        <v>0</v>
      </c>
      <c r="GC509">
        <v>1</v>
      </c>
      <c r="GD509">
        <v>1</v>
      </c>
      <c r="GK509">
        <v>0</v>
      </c>
      <c r="GL509">
        <v>0</v>
      </c>
      <c r="GM509">
        <v>0</v>
      </c>
      <c r="GN509">
        <v>1</v>
      </c>
      <c r="GO509">
        <v>0</v>
      </c>
      <c r="GP509">
        <v>0.74078675900000002</v>
      </c>
      <c r="GQ509">
        <v>0.25921324099999998</v>
      </c>
      <c r="GR509">
        <v>0</v>
      </c>
      <c r="GS509">
        <v>0.56477821699999997</v>
      </c>
      <c r="GT509">
        <v>0.43522178299999997</v>
      </c>
      <c r="GU509">
        <v>0</v>
      </c>
      <c r="GV509">
        <v>0</v>
      </c>
      <c r="GW509">
        <v>0</v>
      </c>
      <c r="GY509">
        <v>6.1592549999999998E-3</v>
      </c>
      <c r="GZ509">
        <v>8.3846849999999994E-3</v>
      </c>
      <c r="HA509">
        <v>0</v>
      </c>
      <c r="HB509">
        <v>0</v>
      </c>
      <c r="HC509">
        <v>0</v>
      </c>
      <c r="HD509">
        <v>1</v>
      </c>
    </row>
    <row r="510" spans="9:212">
      <c r="I510" t="s">
        <v>267</v>
      </c>
      <c r="J510">
        <v>119</v>
      </c>
      <c r="K510">
        <v>368</v>
      </c>
      <c r="L510">
        <v>203008</v>
      </c>
      <c r="M510">
        <v>6</v>
      </c>
      <c r="N510">
        <v>2</v>
      </c>
      <c r="O510">
        <v>0</v>
      </c>
      <c r="P510">
        <v>15822.379360000001</v>
      </c>
      <c r="Q510">
        <v>94.761687080000002</v>
      </c>
      <c r="R510">
        <v>206.4626337</v>
      </c>
      <c r="S510">
        <v>0</v>
      </c>
      <c r="T510">
        <v>0</v>
      </c>
      <c r="U510">
        <v>0.15555279399999999</v>
      </c>
      <c r="V510">
        <v>120</v>
      </c>
      <c r="W510">
        <v>6</v>
      </c>
      <c r="X510">
        <v>114</v>
      </c>
      <c r="Y510">
        <v>787.78335340000001</v>
      </c>
      <c r="Z510">
        <v>15180</v>
      </c>
      <c r="AA510">
        <v>0.123056653</v>
      </c>
      <c r="AB510">
        <v>219.33583669999999</v>
      </c>
      <c r="AC510">
        <v>0</v>
      </c>
      <c r="AD510">
        <v>2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15822.379360000001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F510" t="s">
        <v>269</v>
      </c>
      <c r="BG510">
        <v>0</v>
      </c>
      <c r="BH510">
        <v>203008</v>
      </c>
      <c r="BI510">
        <v>368</v>
      </c>
      <c r="BJ510">
        <v>114</v>
      </c>
      <c r="BK510">
        <v>7911.1896800000004</v>
      </c>
      <c r="BL510">
        <v>-219.33583669999999</v>
      </c>
      <c r="BM510">
        <v>0.15555279399999999</v>
      </c>
      <c r="BN510">
        <v>120</v>
      </c>
      <c r="BO510">
        <v>6</v>
      </c>
      <c r="BP510">
        <v>787.78335340000001</v>
      </c>
      <c r="BQ510">
        <v>12</v>
      </c>
      <c r="BR510" s="27">
        <v>0.12</v>
      </c>
      <c r="BS510">
        <v>8</v>
      </c>
      <c r="BU510">
        <v>0</v>
      </c>
      <c r="BV510">
        <v>0</v>
      </c>
      <c r="BY510">
        <v>0</v>
      </c>
      <c r="BZ510" s="9">
        <v>1258.21</v>
      </c>
      <c r="CA510">
        <v>-200.41</v>
      </c>
      <c r="CB510">
        <v>-18.91</v>
      </c>
      <c r="CC510">
        <v>-219.32</v>
      </c>
      <c r="CE510" s="11">
        <v>1258.2103161748432</v>
      </c>
      <c r="CF510" s="11">
        <v>-200.41019003351795</v>
      </c>
      <c r="CG510" s="11">
        <v>-18.907707927200409</v>
      </c>
      <c r="CH510" s="11">
        <v>-219.31789796071837</v>
      </c>
      <c r="CI510" s="11">
        <v>-12007.014683825151</v>
      </c>
      <c r="CJ510" s="11">
        <v>-12775.907785736028</v>
      </c>
      <c r="CK510" s="11">
        <v>-24782.922469561181</v>
      </c>
      <c r="CM510" s="11">
        <f ca="1"/>
        <v>2</v>
      </c>
      <c r="CN510">
        <v>2</v>
      </c>
      <c r="CO510">
        <v>0.22</v>
      </c>
      <c r="CP510" s="9">
        <v>15822.38</v>
      </c>
      <c r="CQ510">
        <v>274.19</v>
      </c>
      <c r="CR510" s="9">
        <v>7911.19</v>
      </c>
      <c r="CS510" s="9">
        <v>1262.27</v>
      </c>
      <c r="CT510">
        <v>301.22000000000003</v>
      </c>
      <c r="CU510">
        <v>46.9</v>
      </c>
      <c r="CV510">
        <v>94.76</v>
      </c>
      <c r="CW510">
        <v>42.85</v>
      </c>
      <c r="CX510">
        <v>206.46</v>
      </c>
      <c r="CY510">
        <v>4.05</v>
      </c>
      <c r="DA510">
        <v>-0.41292921300000002</v>
      </c>
      <c r="DB510">
        <v>0.584363992</v>
      </c>
      <c r="DC510">
        <v>-0.41292921300000002</v>
      </c>
      <c r="FO510">
        <v>1</v>
      </c>
      <c r="FR510">
        <v>1</v>
      </c>
      <c r="FS510">
        <v>0</v>
      </c>
      <c r="FT510">
        <v>1</v>
      </c>
      <c r="FU510">
        <v>0</v>
      </c>
      <c r="FV510">
        <v>0</v>
      </c>
      <c r="FW510">
        <v>0.74078675900000002</v>
      </c>
      <c r="FX510">
        <v>0.56477821699999997</v>
      </c>
      <c r="FY510">
        <v>-1.917008E-3</v>
      </c>
      <c r="FZ510">
        <v>9.7992119999999999E-3</v>
      </c>
      <c r="GA510">
        <v>0</v>
      </c>
      <c r="GB510">
        <v>0</v>
      </c>
      <c r="GC510">
        <v>1</v>
      </c>
      <c r="GD510">
        <v>1</v>
      </c>
      <c r="GK510">
        <v>0</v>
      </c>
      <c r="GL510">
        <v>0</v>
      </c>
      <c r="GM510">
        <v>0</v>
      </c>
      <c r="GN510">
        <v>1</v>
      </c>
      <c r="GO510">
        <v>0</v>
      </c>
      <c r="GP510">
        <v>0.74078675900000002</v>
      </c>
      <c r="GQ510">
        <v>0.25921324099999998</v>
      </c>
      <c r="GR510">
        <v>0</v>
      </c>
      <c r="GS510">
        <v>0.56477821699999997</v>
      </c>
      <c r="GT510">
        <v>0.43522178299999997</v>
      </c>
      <c r="GU510">
        <v>0</v>
      </c>
      <c r="GV510">
        <v>0</v>
      </c>
      <c r="GW510">
        <v>0</v>
      </c>
      <c r="GY510">
        <v>-1.917008E-3</v>
      </c>
      <c r="GZ510">
        <v>9.7992119999999999E-3</v>
      </c>
      <c r="HA510">
        <v>0</v>
      </c>
      <c r="HB510">
        <v>0</v>
      </c>
      <c r="HC510">
        <v>0</v>
      </c>
      <c r="HD510">
        <v>1</v>
      </c>
    </row>
    <row r="511" spans="9:212">
      <c r="I511" t="s">
        <v>267</v>
      </c>
      <c r="J511">
        <v>119</v>
      </c>
      <c r="K511">
        <v>369</v>
      </c>
      <c r="L511">
        <v>203009</v>
      </c>
      <c r="M511">
        <v>5</v>
      </c>
      <c r="N511">
        <v>2</v>
      </c>
      <c r="O511">
        <v>0</v>
      </c>
      <c r="P511">
        <v>15727.61767</v>
      </c>
      <c r="Q511">
        <v>94.761687080000002</v>
      </c>
      <c r="R511">
        <v>205.2354402</v>
      </c>
      <c r="S511">
        <v>0</v>
      </c>
      <c r="T511">
        <v>0</v>
      </c>
      <c r="U511">
        <v>0.15555279399999999</v>
      </c>
      <c r="V511">
        <v>120</v>
      </c>
      <c r="W511">
        <v>5</v>
      </c>
      <c r="X511">
        <v>115</v>
      </c>
      <c r="Y511">
        <v>787.78335340000001</v>
      </c>
      <c r="Z511">
        <v>15180</v>
      </c>
      <c r="AA511">
        <v>0.123056653</v>
      </c>
      <c r="AB511">
        <v>219.33583669999999</v>
      </c>
      <c r="AC511">
        <v>0</v>
      </c>
      <c r="AD511">
        <v>2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15727.61767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F511" t="s">
        <v>269</v>
      </c>
      <c r="BG511">
        <v>0</v>
      </c>
      <c r="BH511">
        <v>203009</v>
      </c>
      <c r="BI511">
        <v>369</v>
      </c>
      <c r="BJ511">
        <v>115</v>
      </c>
      <c r="BK511">
        <v>7863.8088360000002</v>
      </c>
      <c r="BL511">
        <v>-219.33583669999999</v>
      </c>
      <c r="BM511">
        <v>0.15555279399999999</v>
      </c>
      <c r="BN511">
        <v>120</v>
      </c>
      <c r="BO511">
        <v>5</v>
      </c>
      <c r="BP511">
        <v>787.78335340000001</v>
      </c>
      <c r="BQ511">
        <v>12</v>
      </c>
      <c r="BR511" s="27">
        <v>0.12</v>
      </c>
      <c r="BS511">
        <v>9</v>
      </c>
      <c r="BU511">
        <v>0</v>
      </c>
      <c r="BV511">
        <v>0</v>
      </c>
      <c r="BY511">
        <v>0</v>
      </c>
      <c r="BZ511" s="9">
        <v>1055.2</v>
      </c>
      <c r="CA511">
        <v>-203.01</v>
      </c>
      <c r="CB511">
        <v>-16.309999999999999</v>
      </c>
      <c r="CC511">
        <v>-219.32</v>
      </c>
      <c r="CE511" s="11">
        <v>1055.2022623908433</v>
      </c>
      <c r="CF511" s="11">
        <v>-203.00805378400003</v>
      </c>
      <c r="CG511" s="11">
        <v>-16.309844176718357</v>
      </c>
      <c r="CH511" s="11">
        <v>-219.31789796071837</v>
      </c>
      <c r="CI511" s="11">
        <v>-12210.022737609152</v>
      </c>
      <c r="CJ511" s="11">
        <v>-12792.217629912746</v>
      </c>
      <c r="CK511" s="11">
        <v>-25002.240367521899</v>
      </c>
      <c r="CM511" s="11">
        <f ca="1"/>
        <v>2</v>
      </c>
      <c r="CN511">
        <v>2</v>
      </c>
      <c r="CO511">
        <v>0.2</v>
      </c>
      <c r="CP511" s="9">
        <v>15727.62</v>
      </c>
      <c r="CQ511">
        <v>207.84</v>
      </c>
      <c r="CR511" s="9">
        <v>7863.81</v>
      </c>
      <c r="CS511" s="9">
        <v>1059.43</v>
      </c>
      <c r="CT511">
        <v>300</v>
      </c>
      <c r="CU511">
        <v>42.5</v>
      </c>
      <c r="CV511">
        <v>94.76</v>
      </c>
      <c r="CW511">
        <v>39.33</v>
      </c>
      <c r="CX511">
        <v>205.24</v>
      </c>
      <c r="CY511">
        <v>3.16</v>
      </c>
      <c r="DA511">
        <v>-2.2959506329999999</v>
      </c>
      <c r="DB511">
        <v>2.5834851410000002</v>
      </c>
      <c r="DC511">
        <v>-2.2959506329999999</v>
      </c>
      <c r="FO511">
        <v>1</v>
      </c>
      <c r="FR511">
        <v>1</v>
      </c>
      <c r="FS511">
        <v>0</v>
      </c>
      <c r="FT511">
        <v>1</v>
      </c>
      <c r="FU511">
        <v>0</v>
      </c>
      <c r="FV511">
        <v>0</v>
      </c>
      <c r="FW511">
        <v>0.74078675900000002</v>
      </c>
      <c r="FX511">
        <v>0.56477821699999997</v>
      </c>
      <c r="FY511">
        <v>0.115061571</v>
      </c>
      <c r="FZ511">
        <v>8.9203600000000004E-3</v>
      </c>
      <c r="GA511">
        <v>0</v>
      </c>
      <c r="GB511">
        <v>0.2</v>
      </c>
      <c r="GC511">
        <v>1</v>
      </c>
      <c r="GD511">
        <v>1</v>
      </c>
      <c r="GK511">
        <v>0</v>
      </c>
      <c r="GL511">
        <v>0</v>
      </c>
      <c r="GM511">
        <v>0</v>
      </c>
      <c r="GN511">
        <v>1</v>
      </c>
      <c r="GO511">
        <v>0</v>
      </c>
      <c r="GP511">
        <v>0.74078675900000002</v>
      </c>
      <c r="GQ511">
        <v>0.25921324099999998</v>
      </c>
      <c r="GR511">
        <v>0</v>
      </c>
      <c r="GS511">
        <v>0.56477821699999997</v>
      </c>
      <c r="GT511">
        <v>0.43522178299999997</v>
      </c>
      <c r="GU511">
        <v>0</v>
      </c>
      <c r="GV511">
        <v>0</v>
      </c>
      <c r="GW511">
        <v>0</v>
      </c>
      <c r="GY511">
        <v>0.115061571</v>
      </c>
      <c r="GZ511">
        <v>8.9203600000000004E-3</v>
      </c>
      <c r="HA511">
        <v>0</v>
      </c>
      <c r="HB511">
        <v>0</v>
      </c>
      <c r="HC511">
        <v>0.2</v>
      </c>
      <c r="HD511">
        <v>0.8</v>
      </c>
    </row>
    <row r="512" spans="9:212">
      <c r="I512" t="s">
        <v>267</v>
      </c>
      <c r="J512">
        <v>119</v>
      </c>
      <c r="K512">
        <v>370</v>
      </c>
      <c r="L512">
        <v>203010</v>
      </c>
      <c r="M512">
        <v>4</v>
      </c>
      <c r="N512">
        <v>2</v>
      </c>
      <c r="O512">
        <v>0</v>
      </c>
      <c r="P512">
        <v>15632.85599</v>
      </c>
      <c r="Q512">
        <v>94.761687080000002</v>
      </c>
      <c r="R512">
        <v>204.00824660000001</v>
      </c>
      <c r="S512">
        <v>0</v>
      </c>
      <c r="T512">
        <v>0</v>
      </c>
      <c r="U512">
        <v>0.15555279399999999</v>
      </c>
      <c r="V512">
        <v>120</v>
      </c>
      <c r="W512">
        <v>4</v>
      </c>
      <c r="X512">
        <v>116</v>
      </c>
      <c r="Y512">
        <v>787.78335340000001</v>
      </c>
      <c r="Z512">
        <v>15180</v>
      </c>
      <c r="AA512">
        <v>0.123056653</v>
      </c>
      <c r="AB512">
        <v>219.33583669999999</v>
      </c>
      <c r="AC512">
        <v>0</v>
      </c>
      <c r="AD512">
        <v>2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15632.85599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F512" t="s">
        <v>269</v>
      </c>
      <c r="BG512">
        <v>0</v>
      </c>
      <c r="BH512">
        <v>203010</v>
      </c>
      <c r="BI512">
        <v>370</v>
      </c>
      <c r="BJ512">
        <v>116</v>
      </c>
      <c r="BK512">
        <v>7816.4279930000002</v>
      </c>
      <c r="BL512">
        <v>-219.33583669999999</v>
      </c>
      <c r="BM512">
        <v>0.15555279399999999</v>
      </c>
      <c r="BN512">
        <v>120</v>
      </c>
      <c r="BO512">
        <v>4</v>
      </c>
      <c r="BP512">
        <v>787.78335340000001</v>
      </c>
      <c r="BQ512">
        <v>12</v>
      </c>
      <c r="BR512" s="27">
        <v>0.12</v>
      </c>
      <c r="BS512">
        <v>10</v>
      </c>
      <c r="BU512">
        <v>0</v>
      </c>
      <c r="BV512">
        <v>0</v>
      </c>
      <c r="BY512">
        <v>0</v>
      </c>
      <c r="BZ512">
        <v>849.56</v>
      </c>
      <c r="CA512">
        <v>-205.64</v>
      </c>
      <c r="CB512">
        <v>-13.68</v>
      </c>
      <c r="CC512">
        <v>-219.32</v>
      </c>
      <c r="CE512" s="11">
        <v>849.56266944262632</v>
      </c>
      <c r="CF512" s="11">
        <v>-205.63959294821697</v>
      </c>
      <c r="CG512" s="11">
        <v>-13.678305012501401</v>
      </c>
      <c r="CH512" s="11">
        <v>-219.31789796071837</v>
      </c>
      <c r="CI512" s="11">
        <v>-12415.662330557368</v>
      </c>
      <c r="CJ512" s="11">
        <v>-12805.895934925247</v>
      </c>
      <c r="CK512" s="11">
        <v>-25221.558265482618</v>
      </c>
      <c r="CM512" s="11">
        <f ca="1"/>
        <v>2</v>
      </c>
      <c r="CN512">
        <v>2</v>
      </c>
      <c r="CO512">
        <v>0.11</v>
      </c>
      <c r="CP512" s="9">
        <v>15632.86</v>
      </c>
      <c r="CQ512">
        <v>95.34</v>
      </c>
      <c r="CR512" s="9">
        <v>7816.43</v>
      </c>
      <c r="CS512">
        <v>855.09</v>
      </c>
      <c r="CT512">
        <v>298.77</v>
      </c>
      <c r="CU512">
        <v>24.19</v>
      </c>
      <c r="CV512">
        <v>94.76</v>
      </c>
      <c r="CW512">
        <v>22.68</v>
      </c>
      <c r="CX512">
        <v>204.01</v>
      </c>
      <c r="CY512">
        <v>1.51</v>
      </c>
      <c r="DA512">
        <v>-4.2323319289999999</v>
      </c>
      <c r="DB512">
        <v>4.5836021440000003</v>
      </c>
      <c r="DC512">
        <v>-4.2323319289999999</v>
      </c>
      <c r="FO512">
        <v>1</v>
      </c>
      <c r="FR512">
        <v>1</v>
      </c>
      <c r="FS512">
        <v>0</v>
      </c>
      <c r="FT512">
        <v>1</v>
      </c>
      <c r="FU512">
        <v>0</v>
      </c>
      <c r="FV512">
        <v>0</v>
      </c>
      <c r="FW512">
        <v>0.74078675900000002</v>
      </c>
      <c r="FX512">
        <v>0.56477821699999997</v>
      </c>
      <c r="FY512">
        <v>0.178680275</v>
      </c>
      <c r="FZ512">
        <v>9.0373629999999996E-3</v>
      </c>
      <c r="GA512">
        <v>0</v>
      </c>
      <c r="GB512">
        <v>0.4</v>
      </c>
      <c r="GC512">
        <v>1</v>
      </c>
      <c r="GD512">
        <v>1</v>
      </c>
      <c r="GK512">
        <v>0</v>
      </c>
      <c r="GL512">
        <v>0</v>
      </c>
      <c r="GM512">
        <v>0</v>
      </c>
      <c r="GN512">
        <v>1</v>
      </c>
      <c r="GO512">
        <v>0</v>
      </c>
      <c r="GP512">
        <v>0.74078675900000002</v>
      </c>
      <c r="GQ512">
        <v>0.25921324099999998</v>
      </c>
      <c r="GR512">
        <v>0</v>
      </c>
      <c r="GS512">
        <v>0.56477821699999997</v>
      </c>
      <c r="GT512">
        <v>0.43522178299999997</v>
      </c>
      <c r="GU512">
        <v>0</v>
      </c>
      <c r="GV512">
        <v>0</v>
      </c>
      <c r="GW512">
        <v>0</v>
      </c>
      <c r="GY512">
        <v>0.178680275</v>
      </c>
      <c r="GZ512">
        <v>9.0373629999999996E-3</v>
      </c>
      <c r="HA512">
        <v>0</v>
      </c>
      <c r="HB512">
        <v>0</v>
      </c>
      <c r="HC512">
        <v>0.4</v>
      </c>
      <c r="HD512">
        <v>0.6</v>
      </c>
    </row>
    <row r="513" spans="9:212">
      <c r="I513" t="s">
        <v>267</v>
      </c>
      <c r="J513">
        <v>119</v>
      </c>
      <c r="K513">
        <v>371</v>
      </c>
      <c r="L513">
        <v>203011</v>
      </c>
      <c r="M513">
        <v>3</v>
      </c>
      <c r="N513">
        <v>2</v>
      </c>
      <c r="O513">
        <v>0</v>
      </c>
      <c r="P513">
        <v>15538.094300000001</v>
      </c>
      <c r="Q513">
        <v>94.761687080000002</v>
      </c>
      <c r="R513">
        <v>202.78105300000001</v>
      </c>
      <c r="S513">
        <v>0</v>
      </c>
      <c r="T513">
        <v>0</v>
      </c>
      <c r="U513">
        <v>0.15555279399999999</v>
      </c>
      <c r="V513">
        <v>120</v>
      </c>
      <c r="W513">
        <v>3</v>
      </c>
      <c r="X513">
        <v>117</v>
      </c>
      <c r="Y513">
        <v>787.78335340000001</v>
      </c>
      <c r="Z513">
        <v>15180</v>
      </c>
      <c r="AA513">
        <v>0.123056653</v>
      </c>
      <c r="AB513">
        <v>219.33583669999999</v>
      </c>
      <c r="AC513">
        <v>0</v>
      </c>
      <c r="AD513">
        <v>2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15538.094300000001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F513" t="s">
        <v>269</v>
      </c>
      <c r="BG513">
        <v>0</v>
      </c>
      <c r="BH513">
        <v>203011</v>
      </c>
      <c r="BI513">
        <v>371</v>
      </c>
      <c r="BJ513">
        <v>117</v>
      </c>
      <c r="BK513">
        <v>7769.047149</v>
      </c>
      <c r="BL513">
        <v>-219.33583669999999</v>
      </c>
      <c r="BM513">
        <v>0.15555279399999999</v>
      </c>
      <c r="BN513">
        <v>120</v>
      </c>
      <c r="BO513">
        <v>3</v>
      </c>
      <c r="BP513">
        <v>787.78335340000001</v>
      </c>
      <c r="BQ513">
        <v>12</v>
      </c>
      <c r="BR513" s="27">
        <v>0.12</v>
      </c>
      <c r="BS513">
        <v>11</v>
      </c>
      <c r="BU513">
        <v>0</v>
      </c>
      <c r="BV513">
        <v>0</v>
      </c>
      <c r="BY513">
        <v>0</v>
      </c>
      <c r="BZ513">
        <v>641.26</v>
      </c>
      <c r="CA513">
        <v>-208.31</v>
      </c>
      <c r="CB513">
        <v>-11.01</v>
      </c>
      <c r="CC513">
        <v>-219.32</v>
      </c>
      <c r="CE513" s="11">
        <v>641.25742539106614</v>
      </c>
      <c r="CF513" s="11">
        <v>-208.30524405156012</v>
      </c>
      <c r="CG513" s="11">
        <v>-11.012653909158246</v>
      </c>
      <c r="CH513" s="11">
        <v>-219.31789796071837</v>
      </c>
      <c r="CI513" s="11">
        <v>-12623.967574608929</v>
      </c>
      <c r="CJ513" s="11">
        <v>-12816.908588834405</v>
      </c>
      <c r="CK513" s="11">
        <v>-25440.876163443336</v>
      </c>
      <c r="CM513" s="11">
        <f ca="1"/>
        <v>2</v>
      </c>
      <c r="CN513">
        <v>2</v>
      </c>
      <c r="CO513">
        <v>0.02</v>
      </c>
      <c r="CP513" s="9">
        <v>15538.09</v>
      </c>
      <c r="CQ513">
        <v>11.34</v>
      </c>
      <c r="CR513" s="9">
        <v>7769.05</v>
      </c>
      <c r="CS513">
        <v>656.88</v>
      </c>
      <c r="CT513">
        <v>297.54000000000002</v>
      </c>
      <c r="CU513">
        <v>3.72</v>
      </c>
      <c r="CV513">
        <v>94.76</v>
      </c>
      <c r="CW513">
        <v>3.54</v>
      </c>
      <c r="CX513">
        <v>202.78</v>
      </c>
      <c r="CY513">
        <v>0.19</v>
      </c>
      <c r="DA513">
        <v>-6.4190891079999997</v>
      </c>
      <c r="DB513">
        <v>6.582303617</v>
      </c>
      <c r="DC513">
        <v>-6.4190891079999997</v>
      </c>
      <c r="FO513">
        <v>1</v>
      </c>
      <c r="FR513">
        <v>1</v>
      </c>
      <c r="FS513">
        <v>0</v>
      </c>
      <c r="FT513">
        <v>1</v>
      </c>
      <c r="FU513">
        <v>0</v>
      </c>
      <c r="FV513">
        <v>0</v>
      </c>
      <c r="FW513">
        <v>0.74078675900000002</v>
      </c>
      <c r="FX513">
        <v>0.56477821699999997</v>
      </c>
      <c r="FY513">
        <v>-8.0769039999999993E-3</v>
      </c>
      <c r="FZ513">
        <v>7.7388370000000001E-3</v>
      </c>
      <c r="GA513">
        <v>0</v>
      </c>
      <c r="GB513">
        <v>0.6</v>
      </c>
      <c r="GC513">
        <v>1</v>
      </c>
      <c r="GD513">
        <v>1</v>
      </c>
      <c r="GK513">
        <v>0</v>
      </c>
      <c r="GL513">
        <v>0</v>
      </c>
      <c r="GM513">
        <v>0</v>
      </c>
      <c r="GN513">
        <v>1</v>
      </c>
      <c r="GO513">
        <v>0</v>
      </c>
      <c r="GP513">
        <v>0.74078675900000002</v>
      </c>
      <c r="GQ513">
        <v>0.25921324099999998</v>
      </c>
      <c r="GR513">
        <v>0</v>
      </c>
      <c r="GS513">
        <v>0.56477821699999997</v>
      </c>
      <c r="GT513">
        <v>0.43522178299999997</v>
      </c>
      <c r="GU513">
        <v>0</v>
      </c>
      <c r="GV513">
        <v>0</v>
      </c>
      <c r="GW513">
        <v>0</v>
      </c>
      <c r="GY513">
        <v>-8.0769039999999993E-3</v>
      </c>
      <c r="GZ513">
        <v>7.7388370000000001E-3</v>
      </c>
      <c r="HA513">
        <v>0</v>
      </c>
      <c r="HB513">
        <v>0</v>
      </c>
      <c r="HC513">
        <v>0.6</v>
      </c>
      <c r="HD513">
        <v>0.4</v>
      </c>
    </row>
    <row r="514" spans="9:212">
      <c r="I514" t="s">
        <v>267</v>
      </c>
      <c r="J514">
        <v>119</v>
      </c>
      <c r="K514">
        <v>372</v>
      </c>
      <c r="L514">
        <v>203012</v>
      </c>
      <c r="M514">
        <v>2</v>
      </c>
      <c r="N514">
        <v>2</v>
      </c>
      <c r="O514">
        <v>0</v>
      </c>
      <c r="P514">
        <v>15443.332609999999</v>
      </c>
      <c r="Q514">
        <v>94.761687080000002</v>
      </c>
      <c r="R514">
        <v>201.55385949999999</v>
      </c>
      <c r="S514">
        <v>0</v>
      </c>
      <c r="T514">
        <v>0</v>
      </c>
      <c r="U514">
        <v>0.15555279399999999</v>
      </c>
      <c r="V514">
        <v>120</v>
      </c>
      <c r="W514">
        <v>2</v>
      </c>
      <c r="X514">
        <v>118</v>
      </c>
      <c r="Y514">
        <v>787.78335340000001</v>
      </c>
      <c r="Z514">
        <v>15180</v>
      </c>
      <c r="AA514">
        <v>0.123056653</v>
      </c>
      <c r="AB514">
        <v>219.33583669999999</v>
      </c>
      <c r="AC514">
        <v>0</v>
      </c>
      <c r="AD514">
        <v>2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15443.332609999999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F514" t="s">
        <v>269</v>
      </c>
      <c r="BG514">
        <v>0</v>
      </c>
      <c r="BH514">
        <v>203012</v>
      </c>
      <c r="BI514">
        <v>372</v>
      </c>
      <c r="BJ514">
        <v>118</v>
      </c>
      <c r="BK514">
        <v>7721.6663060000001</v>
      </c>
      <c r="BL514">
        <v>-219.33583669999999</v>
      </c>
      <c r="BM514">
        <v>0.15555279399999999</v>
      </c>
      <c r="BN514">
        <v>120</v>
      </c>
      <c r="BO514">
        <v>2</v>
      </c>
      <c r="BP514">
        <v>787.78335340000001</v>
      </c>
      <c r="BQ514">
        <v>12</v>
      </c>
      <c r="BR514" s="27">
        <v>0.12</v>
      </c>
      <c r="BS514">
        <v>12</v>
      </c>
      <c r="BU514">
        <v>0</v>
      </c>
      <c r="BV514">
        <v>0</v>
      </c>
      <c r="BY514">
        <v>0</v>
      </c>
      <c r="BZ514">
        <v>430.25</v>
      </c>
      <c r="CA514">
        <v>-211.01</v>
      </c>
      <c r="CB514">
        <v>-8.31</v>
      </c>
      <c r="CC514">
        <v>-219.32</v>
      </c>
      <c r="CE514" s="11">
        <v>430.25197611308334</v>
      </c>
      <c r="CF514" s="11">
        <v>-211.00544927798279</v>
      </c>
      <c r="CG514" s="11">
        <v>-8.3124486827355746</v>
      </c>
      <c r="CH514" s="11">
        <v>-219.31789796071837</v>
      </c>
      <c r="CI514" s="11">
        <v>-12834.973023886912</v>
      </c>
      <c r="CJ514" s="11">
        <v>-12825.221037517142</v>
      </c>
      <c r="CK514" s="11">
        <v>-25660.194061404054</v>
      </c>
      <c r="CM514" s="11">
        <f ca="1"/>
        <v>2</v>
      </c>
      <c r="CN514">
        <v>2</v>
      </c>
      <c r="CO514">
        <v>0</v>
      </c>
      <c r="CP514" s="9">
        <v>15443.33</v>
      </c>
      <c r="CQ514">
        <v>0.35</v>
      </c>
      <c r="CR514" s="9">
        <v>7721.67</v>
      </c>
      <c r="CS514">
        <v>579.16</v>
      </c>
      <c r="CT514">
        <v>296.32</v>
      </c>
      <c r="CU514">
        <v>0.12</v>
      </c>
      <c r="CV514">
        <v>94.76</v>
      </c>
      <c r="CW514">
        <v>0.11</v>
      </c>
      <c r="CX514">
        <v>201.55</v>
      </c>
      <c r="CY514">
        <v>0.01</v>
      </c>
      <c r="DA514">
        <v>-8.235833307</v>
      </c>
      <c r="DB514">
        <v>8.5819675909999997</v>
      </c>
      <c r="DC514">
        <v>-8.235833307</v>
      </c>
      <c r="FO514">
        <v>1</v>
      </c>
      <c r="FR514">
        <v>1</v>
      </c>
      <c r="FS514">
        <v>0</v>
      </c>
      <c r="FT514">
        <v>1</v>
      </c>
      <c r="FU514">
        <v>0</v>
      </c>
      <c r="FV514">
        <v>0</v>
      </c>
      <c r="FW514">
        <v>0.74078675900000002</v>
      </c>
      <c r="FX514">
        <v>0.56477821699999997</v>
      </c>
      <c r="FY514">
        <v>0.175178897</v>
      </c>
      <c r="FZ514">
        <v>7.4028100000000001E-3</v>
      </c>
      <c r="GA514">
        <v>0</v>
      </c>
      <c r="GB514">
        <v>0.8</v>
      </c>
      <c r="GC514">
        <v>1</v>
      </c>
      <c r="GD514">
        <v>1</v>
      </c>
      <c r="GK514">
        <v>0</v>
      </c>
      <c r="GL514">
        <v>0</v>
      </c>
      <c r="GM514">
        <v>0</v>
      </c>
      <c r="GN514">
        <v>1</v>
      </c>
      <c r="GO514">
        <v>0</v>
      </c>
      <c r="GP514">
        <v>0.74078675900000002</v>
      </c>
      <c r="GQ514">
        <v>0.25921324099999998</v>
      </c>
      <c r="GR514">
        <v>0</v>
      </c>
      <c r="GS514">
        <v>0.56477821699999997</v>
      </c>
      <c r="GT514">
        <v>0.43522178299999997</v>
      </c>
      <c r="GU514">
        <v>0</v>
      </c>
      <c r="GV514">
        <v>0</v>
      </c>
      <c r="GW514">
        <v>0</v>
      </c>
      <c r="GY514">
        <v>0.175178897</v>
      </c>
      <c r="GZ514">
        <v>7.4028100000000001E-3</v>
      </c>
      <c r="HA514">
        <v>0</v>
      </c>
      <c r="HB514">
        <v>0</v>
      </c>
      <c r="HC514">
        <v>0.8</v>
      </c>
      <c r="HD514">
        <v>0.2</v>
      </c>
    </row>
    <row r="515" spans="9:212">
      <c r="I515" t="s">
        <v>270</v>
      </c>
      <c r="J515">
        <v>119</v>
      </c>
      <c r="K515">
        <v>255</v>
      </c>
      <c r="L515">
        <v>202103</v>
      </c>
      <c r="M515">
        <v>119</v>
      </c>
      <c r="N515">
        <v>4</v>
      </c>
      <c r="O515">
        <v>53183.34</v>
      </c>
      <c r="P515">
        <v>53183.34</v>
      </c>
      <c r="Q515">
        <v>211.96</v>
      </c>
      <c r="R515">
        <v>604.1</v>
      </c>
      <c r="S515">
        <v>0</v>
      </c>
      <c r="T515">
        <v>0</v>
      </c>
      <c r="U515">
        <v>0.13576549800000001</v>
      </c>
      <c r="V515">
        <v>120</v>
      </c>
      <c r="W515">
        <v>119</v>
      </c>
      <c r="X515">
        <v>0</v>
      </c>
      <c r="Y515">
        <v>773.41271700000004</v>
      </c>
      <c r="Z515">
        <v>15232</v>
      </c>
      <c r="AA515">
        <v>0.12363281299999999</v>
      </c>
      <c r="AB515">
        <v>204.01522320000001</v>
      </c>
      <c r="AC515">
        <v>0</v>
      </c>
      <c r="AD515">
        <v>4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53183.34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F515" t="s">
        <v>271</v>
      </c>
      <c r="BG515">
        <v>1</v>
      </c>
      <c r="BH515">
        <v>202103</v>
      </c>
      <c r="BI515">
        <v>255</v>
      </c>
      <c r="BJ515">
        <v>0</v>
      </c>
      <c r="BK515">
        <v>13295.834999999999</v>
      </c>
      <c r="BL515">
        <v>-204.01522320000001</v>
      </c>
      <c r="BM515">
        <v>0.13576549800000001</v>
      </c>
      <c r="BN515">
        <v>120</v>
      </c>
      <c r="BO515">
        <v>119</v>
      </c>
      <c r="BP515">
        <v>773.41271700000004</v>
      </c>
      <c r="BQ515">
        <v>1</v>
      </c>
      <c r="BR515" s="27">
        <v>0.12</v>
      </c>
      <c r="BS515">
        <v>3</v>
      </c>
      <c r="BU515">
        <v>0</v>
      </c>
      <c r="BV515">
        <v>0</v>
      </c>
      <c r="BY515">
        <v>1</v>
      </c>
      <c r="BZ515" s="9">
        <v>13295.84</v>
      </c>
      <c r="CA515" t="s">
        <v>116</v>
      </c>
      <c r="CB515" t="s">
        <v>116</v>
      </c>
      <c r="CC515" t="s">
        <v>116</v>
      </c>
      <c r="CE515" s="11">
        <v>13295.834999999999</v>
      </c>
      <c r="CF515" s="11">
        <v>0</v>
      </c>
      <c r="CG515" s="11">
        <v>0</v>
      </c>
      <c r="CH515" s="11">
        <v>0</v>
      </c>
      <c r="CI515" s="11">
        <v>-53.448897884991482</v>
      </c>
      <c r="CJ515" s="11">
        <v>-150.42630500840249</v>
      </c>
      <c r="CK515" s="11">
        <v>-203.87520289339398</v>
      </c>
      <c r="CM515" s="11">
        <f ca="1"/>
        <v>4</v>
      </c>
      <c r="CN515">
        <v>4</v>
      </c>
      <c r="CO515">
        <v>4</v>
      </c>
      <c r="CP515" s="9">
        <v>53183.34</v>
      </c>
      <c r="CQ515" s="9">
        <v>53183.34</v>
      </c>
      <c r="CR515" s="9">
        <v>13295.84</v>
      </c>
      <c r="CS515" s="9">
        <v>13295.84</v>
      </c>
      <c r="CT515" t="s">
        <v>116</v>
      </c>
      <c r="CU515" t="s">
        <v>116</v>
      </c>
      <c r="CV515" t="s">
        <v>116</v>
      </c>
      <c r="CW515" t="s">
        <v>116</v>
      </c>
      <c r="CX515" t="s">
        <v>116</v>
      </c>
      <c r="CY515" t="s">
        <v>116</v>
      </c>
      <c r="DA515">
        <v>-0.62834214099999997</v>
      </c>
      <c r="DB515">
        <v>0.59628919700000005</v>
      </c>
      <c r="DC515">
        <v>-0.62834214099999997</v>
      </c>
      <c r="FO515">
        <v>1</v>
      </c>
      <c r="FR515">
        <v>1</v>
      </c>
      <c r="FS515">
        <v>0</v>
      </c>
      <c r="FT515">
        <v>1</v>
      </c>
      <c r="FU515">
        <v>0</v>
      </c>
      <c r="FV515">
        <v>0</v>
      </c>
      <c r="FW515">
        <v>1</v>
      </c>
      <c r="FX515">
        <v>0.54557291699999999</v>
      </c>
      <c r="FY515">
        <v>-1.1124261E-2</v>
      </c>
      <c r="FZ515">
        <v>1.1126319000000001E-2</v>
      </c>
      <c r="GA515">
        <v>0</v>
      </c>
      <c r="GB515">
        <v>0</v>
      </c>
      <c r="GC515">
        <v>0</v>
      </c>
      <c r="GD515">
        <v>0</v>
      </c>
      <c r="GK515">
        <v>0</v>
      </c>
      <c r="GL515">
        <v>0</v>
      </c>
      <c r="GM515">
        <v>0</v>
      </c>
      <c r="GN515">
        <v>1</v>
      </c>
      <c r="GO515">
        <v>0</v>
      </c>
      <c r="GP515">
        <v>1</v>
      </c>
      <c r="GQ515">
        <v>0</v>
      </c>
      <c r="GR515">
        <v>0</v>
      </c>
      <c r="GS515">
        <v>0.54557291699999999</v>
      </c>
      <c r="GT515">
        <v>0.45442708300000001</v>
      </c>
      <c r="GU515">
        <v>0</v>
      </c>
      <c r="GV515">
        <v>0</v>
      </c>
      <c r="GW515">
        <v>0</v>
      </c>
      <c r="GY515">
        <v>-1.1124261E-2</v>
      </c>
      <c r="GZ515">
        <v>1.1126319000000001E-2</v>
      </c>
      <c r="HA515">
        <v>0</v>
      </c>
      <c r="HB515">
        <v>0</v>
      </c>
      <c r="HC515">
        <v>0</v>
      </c>
      <c r="HD515">
        <v>1</v>
      </c>
    </row>
    <row r="516" spans="9:212">
      <c r="I516" t="s">
        <v>270</v>
      </c>
      <c r="J516">
        <v>119</v>
      </c>
      <c r="K516">
        <v>256</v>
      </c>
      <c r="L516">
        <v>202104</v>
      </c>
      <c r="M516">
        <v>118</v>
      </c>
      <c r="N516">
        <v>4</v>
      </c>
      <c r="O516">
        <v>0</v>
      </c>
      <c r="P516">
        <v>52969.004009999997</v>
      </c>
      <c r="Q516">
        <v>214.33598620000001</v>
      </c>
      <c r="R516">
        <v>601.72401379999997</v>
      </c>
      <c r="S516">
        <v>0</v>
      </c>
      <c r="T516">
        <v>0</v>
      </c>
      <c r="U516">
        <v>0.13576549800000001</v>
      </c>
      <c r="V516">
        <v>120</v>
      </c>
      <c r="W516">
        <v>118</v>
      </c>
      <c r="X516">
        <v>1</v>
      </c>
      <c r="Y516">
        <v>773.41271700000004</v>
      </c>
      <c r="Z516">
        <v>15232</v>
      </c>
      <c r="AA516">
        <v>0.12363281299999999</v>
      </c>
      <c r="AB516">
        <v>204.01522320000001</v>
      </c>
      <c r="AC516">
        <v>0</v>
      </c>
      <c r="AD516">
        <v>4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52969.004009999997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F516" t="s">
        <v>271</v>
      </c>
      <c r="BG516">
        <v>0</v>
      </c>
      <c r="BH516">
        <v>202104</v>
      </c>
      <c r="BI516">
        <v>256</v>
      </c>
      <c r="BJ516">
        <v>1</v>
      </c>
      <c r="BK516">
        <v>13242.251</v>
      </c>
      <c r="BL516">
        <v>-204.01522320000001</v>
      </c>
      <c r="BM516">
        <v>0.13576549800000001</v>
      </c>
      <c r="BN516">
        <v>120</v>
      </c>
      <c r="BO516">
        <v>118</v>
      </c>
      <c r="BP516">
        <v>773.41271700000004</v>
      </c>
      <c r="BQ516">
        <v>2</v>
      </c>
      <c r="BR516" s="27">
        <v>0.12</v>
      </c>
      <c r="BS516">
        <v>4</v>
      </c>
      <c r="BU516">
        <v>0</v>
      </c>
      <c r="BV516">
        <v>0</v>
      </c>
      <c r="BY516">
        <v>0</v>
      </c>
      <c r="BZ516" s="9">
        <v>13243.19</v>
      </c>
      <c r="CA516">
        <v>-52.64</v>
      </c>
      <c r="CB516">
        <v>-150.43</v>
      </c>
      <c r="CC516">
        <v>-203.07</v>
      </c>
      <c r="CE516" s="11">
        <v>13242.386102115008</v>
      </c>
      <c r="CF516" s="11">
        <v>-53.448897884991482</v>
      </c>
      <c r="CG516" s="11">
        <v>-150.42630500840249</v>
      </c>
      <c r="CH516" s="11">
        <v>-203.87520289339398</v>
      </c>
      <c r="CI516" s="11">
        <v>-53.448897884991482</v>
      </c>
      <c r="CJ516" s="11">
        <v>-150.42630500840249</v>
      </c>
      <c r="CK516" s="11">
        <v>-203.87520289339398</v>
      </c>
      <c r="CM516" s="11">
        <f ca="1"/>
        <v>4</v>
      </c>
      <c r="CN516">
        <v>4</v>
      </c>
      <c r="CO516">
        <v>3.75</v>
      </c>
      <c r="CP516" s="9">
        <v>52969</v>
      </c>
      <c r="CQ516" s="9">
        <v>49612.17</v>
      </c>
      <c r="CR516" s="9">
        <v>13242.25</v>
      </c>
      <c r="CS516" s="9">
        <v>13243.66</v>
      </c>
      <c r="CT516">
        <v>816.06</v>
      </c>
      <c r="CU516">
        <v>753.96</v>
      </c>
      <c r="CV516">
        <v>214.34</v>
      </c>
      <c r="CW516">
        <v>195.45</v>
      </c>
      <c r="CX516">
        <v>601.72</v>
      </c>
      <c r="CY516">
        <v>558.51</v>
      </c>
      <c r="DA516">
        <v>-0.79277534500000002</v>
      </c>
      <c r="DB516">
        <v>0.59407263899999996</v>
      </c>
      <c r="DC516">
        <v>-0.79277534500000002</v>
      </c>
      <c r="FK516" s="9"/>
      <c r="FO516">
        <v>1</v>
      </c>
      <c r="FR516">
        <v>1</v>
      </c>
      <c r="FS516">
        <v>0</v>
      </c>
      <c r="FT516">
        <v>1</v>
      </c>
      <c r="FU516">
        <v>0</v>
      </c>
      <c r="FV516">
        <v>0</v>
      </c>
      <c r="FW516">
        <v>1</v>
      </c>
      <c r="FX516">
        <v>0.54557291699999999</v>
      </c>
      <c r="FY516">
        <v>-0.178335243</v>
      </c>
      <c r="FZ516">
        <v>8.9097610000000004E-3</v>
      </c>
      <c r="GA516">
        <v>0</v>
      </c>
      <c r="GB516">
        <v>0</v>
      </c>
      <c r="GC516">
        <v>2.7777777999999999E-2</v>
      </c>
      <c r="GD516">
        <v>0</v>
      </c>
      <c r="GK516">
        <v>0</v>
      </c>
      <c r="GL516">
        <v>0</v>
      </c>
      <c r="GM516">
        <v>0</v>
      </c>
      <c r="GN516">
        <v>1</v>
      </c>
      <c r="GO516">
        <v>0</v>
      </c>
      <c r="GP516">
        <v>1</v>
      </c>
      <c r="GQ516">
        <v>0</v>
      </c>
      <c r="GR516">
        <v>0</v>
      </c>
      <c r="GS516">
        <v>0.54557291699999999</v>
      </c>
      <c r="GT516">
        <v>0.45442708300000001</v>
      </c>
      <c r="GU516">
        <v>0</v>
      </c>
      <c r="GV516">
        <v>0</v>
      </c>
      <c r="GW516">
        <v>0</v>
      </c>
      <c r="GY516">
        <v>-0.178335243</v>
      </c>
      <c r="GZ516">
        <v>8.9097610000000004E-3</v>
      </c>
      <c r="HA516">
        <v>0</v>
      </c>
      <c r="HB516">
        <v>0</v>
      </c>
      <c r="HC516">
        <v>0</v>
      </c>
      <c r="HD516">
        <v>1</v>
      </c>
    </row>
    <row r="517" spans="9:212">
      <c r="I517" t="s">
        <v>270</v>
      </c>
      <c r="J517">
        <v>119</v>
      </c>
      <c r="K517">
        <v>257</v>
      </c>
      <c r="L517">
        <v>202105</v>
      </c>
      <c r="M517">
        <v>117</v>
      </c>
      <c r="N517">
        <v>4</v>
      </c>
      <c r="O517">
        <v>0</v>
      </c>
      <c r="P517">
        <v>52754.668030000001</v>
      </c>
      <c r="Q517">
        <v>214.33598620000001</v>
      </c>
      <c r="R517">
        <v>599.31783010000004</v>
      </c>
      <c r="S517">
        <v>0</v>
      </c>
      <c r="T517">
        <v>0</v>
      </c>
      <c r="U517">
        <v>0.13576549800000001</v>
      </c>
      <c r="V517">
        <v>120</v>
      </c>
      <c r="W517">
        <v>117</v>
      </c>
      <c r="X517">
        <v>2</v>
      </c>
      <c r="Y517">
        <v>773.41271700000004</v>
      </c>
      <c r="Z517">
        <v>15232</v>
      </c>
      <c r="AA517">
        <v>0.12363281299999999</v>
      </c>
      <c r="AB517">
        <v>204.01522320000001</v>
      </c>
      <c r="AC517">
        <v>0</v>
      </c>
      <c r="AD517">
        <v>4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52754.668030000001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F517" t="s">
        <v>271</v>
      </c>
      <c r="BG517">
        <v>0</v>
      </c>
      <c r="BH517">
        <v>202105</v>
      </c>
      <c r="BI517">
        <v>257</v>
      </c>
      <c r="BJ517">
        <v>2</v>
      </c>
      <c r="BK517">
        <v>13188.667009999999</v>
      </c>
      <c r="BL517">
        <v>-204.01522320000001</v>
      </c>
      <c r="BM517">
        <v>0.13576549800000001</v>
      </c>
      <c r="BN517">
        <v>120</v>
      </c>
      <c r="BO517">
        <v>117</v>
      </c>
      <c r="BP517">
        <v>773.41271700000004</v>
      </c>
      <c r="BQ517">
        <v>3</v>
      </c>
      <c r="BR517" s="27">
        <v>0.12</v>
      </c>
      <c r="BS517">
        <v>5</v>
      </c>
      <c r="BU517">
        <v>0</v>
      </c>
      <c r="BV517">
        <v>0</v>
      </c>
      <c r="BY517">
        <v>0</v>
      </c>
      <c r="BZ517" s="9">
        <v>13189.96</v>
      </c>
      <c r="CA517">
        <v>-53.24</v>
      </c>
      <c r="CB517">
        <v>-149.83000000000001</v>
      </c>
      <c r="CC517">
        <v>-203.07</v>
      </c>
      <c r="CE517" s="11">
        <v>13188.332494543441</v>
      </c>
      <c r="CF517" s="11">
        <v>-54.053607571567056</v>
      </c>
      <c r="CG517" s="11">
        <v>-149.82159532182692</v>
      </c>
      <c r="CH517" s="11">
        <v>-203.87520289339398</v>
      </c>
      <c r="CI517" s="11">
        <v>-107.50250545655854</v>
      </c>
      <c r="CJ517" s="11">
        <v>-300.24790033022941</v>
      </c>
      <c r="CK517" s="11">
        <v>-407.75040578678795</v>
      </c>
      <c r="CM517" s="11">
        <f ca="1"/>
        <v>4</v>
      </c>
      <c r="CN517">
        <v>4</v>
      </c>
      <c r="CO517">
        <v>3.63</v>
      </c>
      <c r="CP517" s="9">
        <v>52754.67</v>
      </c>
      <c r="CQ517" s="9">
        <v>47828.49</v>
      </c>
      <c r="CR517" s="9">
        <v>13188.67</v>
      </c>
      <c r="CS517" s="9">
        <v>13190.84</v>
      </c>
      <c r="CT517">
        <v>813.65</v>
      </c>
      <c r="CU517">
        <v>729.67</v>
      </c>
      <c r="CV517">
        <v>214.34</v>
      </c>
      <c r="CW517">
        <v>191.29</v>
      </c>
      <c r="CX517">
        <v>599.32000000000005</v>
      </c>
      <c r="CY517">
        <v>538.38</v>
      </c>
      <c r="DA517">
        <v>-0.64996477500000005</v>
      </c>
      <c r="DB517">
        <v>0.59328387599999999</v>
      </c>
      <c r="DC517">
        <v>-0.64996477500000005</v>
      </c>
      <c r="FK517" s="9"/>
      <c r="FO517">
        <v>1</v>
      </c>
      <c r="FR517">
        <v>1</v>
      </c>
      <c r="FS517">
        <v>0</v>
      </c>
      <c r="FT517">
        <v>1</v>
      </c>
      <c r="FU517">
        <v>0</v>
      </c>
      <c r="FV517">
        <v>0</v>
      </c>
      <c r="FW517">
        <v>1</v>
      </c>
      <c r="FX517">
        <v>0.54557291699999999</v>
      </c>
      <c r="FY517">
        <v>-3.8302450000000002E-2</v>
      </c>
      <c r="FZ517">
        <v>8.1209990000000003E-3</v>
      </c>
      <c r="GA517">
        <v>0</v>
      </c>
      <c r="GB517">
        <v>0</v>
      </c>
      <c r="GC517">
        <v>5.5555555999999999E-2</v>
      </c>
      <c r="GD517">
        <v>0</v>
      </c>
      <c r="GK517">
        <v>0</v>
      </c>
      <c r="GL517">
        <v>0</v>
      </c>
      <c r="GM517">
        <v>0</v>
      </c>
      <c r="GN517">
        <v>1</v>
      </c>
      <c r="GO517">
        <v>0</v>
      </c>
      <c r="GP517">
        <v>1</v>
      </c>
      <c r="GQ517">
        <v>0</v>
      </c>
      <c r="GR517">
        <v>0</v>
      </c>
      <c r="GS517">
        <v>0.54557291699999999</v>
      </c>
      <c r="GT517">
        <v>0.45442708300000001</v>
      </c>
      <c r="GU517">
        <v>0</v>
      </c>
      <c r="GV517">
        <v>0</v>
      </c>
      <c r="GW517">
        <v>0</v>
      </c>
      <c r="GY517">
        <v>-3.8302450000000002E-2</v>
      </c>
      <c r="GZ517">
        <v>8.1209990000000003E-3</v>
      </c>
      <c r="HA517">
        <v>0</v>
      </c>
      <c r="HB517">
        <v>0</v>
      </c>
      <c r="HC517">
        <v>0</v>
      </c>
      <c r="HD517">
        <v>1</v>
      </c>
    </row>
    <row r="518" spans="9:212">
      <c r="I518" t="s">
        <v>270</v>
      </c>
      <c r="J518">
        <v>119</v>
      </c>
      <c r="K518">
        <v>258</v>
      </c>
      <c r="L518">
        <v>202106</v>
      </c>
      <c r="M518">
        <v>116</v>
      </c>
      <c r="N518">
        <v>4</v>
      </c>
      <c r="O518">
        <v>0</v>
      </c>
      <c r="P518">
        <v>52540.332040000001</v>
      </c>
      <c r="Q518">
        <v>214.33598620000001</v>
      </c>
      <c r="R518">
        <v>596.9116464</v>
      </c>
      <c r="S518">
        <v>0</v>
      </c>
      <c r="T518">
        <v>0</v>
      </c>
      <c r="U518">
        <v>0.13576549800000001</v>
      </c>
      <c r="V518">
        <v>120</v>
      </c>
      <c r="W518">
        <v>116</v>
      </c>
      <c r="X518">
        <v>3</v>
      </c>
      <c r="Y518">
        <v>773.41271700000004</v>
      </c>
      <c r="Z518">
        <v>15232</v>
      </c>
      <c r="AA518">
        <v>0.12363281299999999</v>
      </c>
      <c r="AB518">
        <v>204.01522320000001</v>
      </c>
      <c r="AC518">
        <v>0</v>
      </c>
      <c r="AD518">
        <v>4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52540.332040000001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F518" t="s">
        <v>271</v>
      </c>
      <c r="BG518">
        <v>0</v>
      </c>
      <c r="BH518">
        <v>202106</v>
      </c>
      <c r="BI518">
        <v>258</v>
      </c>
      <c r="BJ518">
        <v>3</v>
      </c>
      <c r="BK518">
        <v>13135.08301</v>
      </c>
      <c r="BL518">
        <v>-204.01522320000001</v>
      </c>
      <c r="BM518">
        <v>0.13576549800000001</v>
      </c>
      <c r="BN518">
        <v>120</v>
      </c>
      <c r="BO518">
        <v>116</v>
      </c>
      <c r="BP518">
        <v>773.41271700000004</v>
      </c>
      <c r="BQ518">
        <v>3</v>
      </c>
      <c r="BR518" s="27">
        <v>0.12</v>
      </c>
      <c r="BS518">
        <v>6</v>
      </c>
      <c r="BU518">
        <v>0</v>
      </c>
      <c r="BV518">
        <v>0</v>
      </c>
      <c r="BY518">
        <v>0</v>
      </c>
      <c r="BZ518" s="9">
        <v>13136.12</v>
      </c>
      <c r="CA518">
        <v>-53.84</v>
      </c>
      <c r="CB518">
        <v>-149.22999999999999</v>
      </c>
      <c r="CC518">
        <v>-203.07</v>
      </c>
      <c r="CE518" s="11">
        <v>13133.667335725986</v>
      </c>
      <c r="CF518" s="11">
        <v>-54.665158817454596</v>
      </c>
      <c r="CG518" s="11">
        <v>-149.21004407593938</v>
      </c>
      <c r="CH518" s="11">
        <v>-203.87520289339398</v>
      </c>
      <c r="CI518" s="11">
        <v>-162.16766427401313</v>
      </c>
      <c r="CJ518" s="11">
        <v>-449.45794440616879</v>
      </c>
      <c r="CK518" s="11">
        <v>-611.62560868018181</v>
      </c>
      <c r="CM518" s="11">
        <f ca="1"/>
        <v>4</v>
      </c>
      <c r="CN518">
        <v>4</v>
      </c>
      <c r="CO518">
        <v>3.5</v>
      </c>
      <c r="CP518" s="9">
        <v>52540.33</v>
      </c>
      <c r="CQ518" s="9">
        <v>45947.65</v>
      </c>
      <c r="CR518" s="9">
        <v>13135.08</v>
      </c>
      <c r="CS518" s="9">
        <v>13136.93</v>
      </c>
      <c r="CT518">
        <v>811.25</v>
      </c>
      <c r="CU518">
        <v>705.37</v>
      </c>
      <c r="CV518">
        <v>214.34</v>
      </c>
      <c r="CW518">
        <v>187.01</v>
      </c>
      <c r="CX518">
        <v>596.91</v>
      </c>
      <c r="CY518">
        <v>518.37</v>
      </c>
      <c r="DA518">
        <v>-0.63098283700000002</v>
      </c>
      <c r="DB518">
        <v>0.59294999599999998</v>
      </c>
      <c r="DC518">
        <v>-0.63098283700000002</v>
      </c>
      <c r="FK518" s="9"/>
      <c r="FO518">
        <v>1</v>
      </c>
      <c r="FR518">
        <v>1</v>
      </c>
      <c r="FS518">
        <v>0</v>
      </c>
      <c r="FT518">
        <v>1</v>
      </c>
      <c r="FU518">
        <v>0</v>
      </c>
      <c r="FV518">
        <v>0</v>
      </c>
      <c r="FW518">
        <v>1</v>
      </c>
      <c r="FX518">
        <v>0.54557291699999999</v>
      </c>
      <c r="FY518">
        <v>-2.209829E-2</v>
      </c>
      <c r="FZ518">
        <v>7.787118E-3</v>
      </c>
      <c r="GA518">
        <v>0</v>
      </c>
      <c r="GB518">
        <v>0</v>
      </c>
      <c r="GC518">
        <v>8.3333332999999996E-2</v>
      </c>
      <c r="GD518">
        <v>0</v>
      </c>
      <c r="GK518">
        <v>0</v>
      </c>
      <c r="GL518">
        <v>0</v>
      </c>
      <c r="GM518">
        <v>0</v>
      </c>
      <c r="GN518">
        <v>1</v>
      </c>
      <c r="GO518">
        <v>0</v>
      </c>
      <c r="GP518">
        <v>1</v>
      </c>
      <c r="GQ518">
        <v>0</v>
      </c>
      <c r="GR518">
        <v>0</v>
      </c>
      <c r="GS518">
        <v>0.54557291699999999</v>
      </c>
      <c r="GT518">
        <v>0.45442708300000001</v>
      </c>
      <c r="GU518">
        <v>0</v>
      </c>
      <c r="GV518">
        <v>0</v>
      </c>
      <c r="GW518">
        <v>0</v>
      </c>
      <c r="GY518">
        <v>-2.209829E-2</v>
      </c>
      <c r="GZ518">
        <v>7.787118E-3</v>
      </c>
      <c r="HA518">
        <v>0</v>
      </c>
      <c r="HB518">
        <v>0</v>
      </c>
      <c r="HC518">
        <v>0</v>
      </c>
      <c r="HD518">
        <v>1</v>
      </c>
    </row>
    <row r="519" spans="9:212">
      <c r="I519" t="s">
        <v>270</v>
      </c>
      <c r="J519">
        <v>119</v>
      </c>
      <c r="K519">
        <v>259</v>
      </c>
      <c r="L519">
        <v>202107</v>
      </c>
      <c r="M519">
        <v>115</v>
      </c>
      <c r="N519">
        <v>4</v>
      </c>
      <c r="O519">
        <v>0</v>
      </c>
      <c r="P519">
        <v>52325.996059999998</v>
      </c>
      <c r="Q519">
        <v>214.33598620000001</v>
      </c>
      <c r="R519">
        <v>594.50546269999995</v>
      </c>
      <c r="S519">
        <v>0</v>
      </c>
      <c r="T519">
        <v>0</v>
      </c>
      <c r="U519">
        <v>0.13576549800000001</v>
      </c>
      <c r="V519">
        <v>120</v>
      </c>
      <c r="W519">
        <v>115</v>
      </c>
      <c r="X519">
        <v>4</v>
      </c>
      <c r="Y519">
        <v>773.41271700000004</v>
      </c>
      <c r="Z519">
        <v>15232</v>
      </c>
      <c r="AA519">
        <v>0.12363281299999999</v>
      </c>
      <c r="AB519">
        <v>204.01522320000001</v>
      </c>
      <c r="AC519">
        <v>0</v>
      </c>
      <c r="AD519">
        <v>4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52325.996059999998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F519" t="s">
        <v>271</v>
      </c>
      <c r="BG519">
        <v>0</v>
      </c>
      <c r="BH519">
        <v>202107</v>
      </c>
      <c r="BI519">
        <v>259</v>
      </c>
      <c r="BJ519">
        <v>4</v>
      </c>
      <c r="BK519">
        <v>13081.49901</v>
      </c>
      <c r="BL519">
        <v>-204.01522320000001</v>
      </c>
      <c r="BM519">
        <v>0.13576549800000001</v>
      </c>
      <c r="BN519">
        <v>120</v>
      </c>
      <c r="BO519">
        <v>115</v>
      </c>
      <c r="BP519">
        <v>773.41271700000004</v>
      </c>
      <c r="BQ519">
        <v>5</v>
      </c>
      <c r="BR519" s="27">
        <v>0.12</v>
      </c>
      <c r="BS519">
        <v>7</v>
      </c>
      <c r="BU519">
        <v>0</v>
      </c>
      <c r="BV519">
        <v>0</v>
      </c>
      <c r="BY519">
        <v>0</v>
      </c>
      <c r="BZ519" s="9">
        <v>13081.67</v>
      </c>
      <c r="CA519">
        <v>-54.45</v>
      </c>
      <c r="CB519">
        <v>-148.62</v>
      </c>
      <c r="CC519">
        <v>-203.07</v>
      </c>
      <c r="CE519" s="11">
        <v>13078.383706699356</v>
      </c>
      <c r="CF519" s="11">
        <v>-55.283629026629683</v>
      </c>
      <c r="CG519" s="11">
        <v>-148.59157386676429</v>
      </c>
      <c r="CH519" s="11">
        <v>-203.87520289339398</v>
      </c>
      <c r="CI519" s="11">
        <v>-217.45129330064282</v>
      </c>
      <c r="CJ519" s="11">
        <v>-598.04951827293303</v>
      </c>
      <c r="CK519" s="11">
        <v>-815.50081157357579</v>
      </c>
      <c r="CM519" s="11">
        <f ca="1"/>
        <v>4</v>
      </c>
      <c r="CN519">
        <v>4</v>
      </c>
      <c r="CO519">
        <v>3.43</v>
      </c>
      <c r="CP519" s="9">
        <v>52326</v>
      </c>
      <c r="CQ519" s="9">
        <v>44845.45</v>
      </c>
      <c r="CR519" s="9">
        <v>13081.5</v>
      </c>
      <c r="CS519" s="9">
        <v>13083.23</v>
      </c>
      <c r="CT519">
        <v>808.84</v>
      </c>
      <c r="CU519">
        <v>686.55</v>
      </c>
      <c r="CV519">
        <v>214.34</v>
      </c>
      <c r="CW519">
        <v>184.08</v>
      </c>
      <c r="CX519">
        <v>594.51</v>
      </c>
      <c r="CY519">
        <v>502.47</v>
      </c>
      <c r="DA519">
        <v>-0.59994751300000004</v>
      </c>
      <c r="DB519">
        <v>0.593547563</v>
      </c>
      <c r="DC519">
        <v>-0.59994751300000004</v>
      </c>
      <c r="FK519" s="9"/>
      <c r="FO519">
        <v>1</v>
      </c>
      <c r="FR519">
        <v>1</v>
      </c>
      <c r="FS519">
        <v>0</v>
      </c>
      <c r="FT519">
        <v>1</v>
      </c>
      <c r="FU519">
        <v>0</v>
      </c>
      <c r="FV519">
        <v>0</v>
      </c>
      <c r="FW519">
        <v>1</v>
      </c>
      <c r="FX519">
        <v>0.54557291699999999</v>
      </c>
      <c r="FY519">
        <v>6.1592549999999998E-3</v>
      </c>
      <c r="FZ519">
        <v>8.3846849999999994E-3</v>
      </c>
      <c r="GA519">
        <v>0</v>
      </c>
      <c r="GB519">
        <v>0</v>
      </c>
      <c r="GC519">
        <v>0.111111111</v>
      </c>
      <c r="GD519">
        <v>0</v>
      </c>
      <c r="GK519">
        <v>0</v>
      </c>
      <c r="GL519">
        <v>0</v>
      </c>
      <c r="GM519">
        <v>0</v>
      </c>
      <c r="GN519">
        <v>1</v>
      </c>
      <c r="GO519">
        <v>0</v>
      </c>
      <c r="GP519">
        <v>1</v>
      </c>
      <c r="GQ519">
        <v>0</v>
      </c>
      <c r="GR519">
        <v>0</v>
      </c>
      <c r="GS519">
        <v>0.54557291699999999</v>
      </c>
      <c r="GT519">
        <v>0.45442708300000001</v>
      </c>
      <c r="GU519">
        <v>0</v>
      </c>
      <c r="GV519">
        <v>0</v>
      </c>
      <c r="GW519">
        <v>0</v>
      </c>
      <c r="GY519">
        <v>6.1592549999999998E-3</v>
      </c>
      <c r="GZ519">
        <v>8.3846849999999994E-3</v>
      </c>
      <c r="HA519">
        <v>0</v>
      </c>
      <c r="HB519">
        <v>0</v>
      </c>
      <c r="HC519">
        <v>0</v>
      </c>
      <c r="HD519">
        <v>1</v>
      </c>
    </row>
    <row r="520" spans="9:212">
      <c r="I520" t="s">
        <v>270</v>
      </c>
      <c r="J520">
        <v>119</v>
      </c>
      <c r="K520">
        <v>260</v>
      </c>
      <c r="L520">
        <v>202108</v>
      </c>
      <c r="M520">
        <v>114</v>
      </c>
      <c r="N520">
        <v>4</v>
      </c>
      <c r="O520">
        <v>0</v>
      </c>
      <c r="P520">
        <v>52111.660069999998</v>
      </c>
      <c r="Q520">
        <v>214.33598620000001</v>
      </c>
      <c r="R520">
        <v>592.09927889999994</v>
      </c>
      <c r="S520">
        <v>0</v>
      </c>
      <c r="T520">
        <v>0</v>
      </c>
      <c r="U520">
        <v>0.13576549800000001</v>
      </c>
      <c r="V520">
        <v>120</v>
      </c>
      <c r="W520">
        <v>114</v>
      </c>
      <c r="X520">
        <v>5</v>
      </c>
      <c r="Y520">
        <v>773.41271700000004</v>
      </c>
      <c r="Z520">
        <v>15232</v>
      </c>
      <c r="AA520">
        <v>0.12363281299999999</v>
      </c>
      <c r="AB520">
        <v>204.01522320000001</v>
      </c>
      <c r="AC520">
        <v>0</v>
      </c>
      <c r="AD520">
        <v>4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52111.660069999998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F520" t="s">
        <v>271</v>
      </c>
      <c r="BG520">
        <v>0</v>
      </c>
      <c r="BH520">
        <v>202108</v>
      </c>
      <c r="BI520">
        <v>260</v>
      </c>
      <c r="BJ520">
        <v>5</v>
      </c>
      <c r="BK520">
        <v>13027.91502</v>
      </c>
      <c r="BL520">
        <v>-204.01522320000001</v>
      </c>
      <c r="BM520">
        <v>0.13576549800000001</v>
      </c>
      <c r="BN520">
        <v>120</v>
      </c>
      <c r="BO520">
        <v>114</v>
      </c>
      <c r="BP520">
        <v>773.41271700000004</v>
      </c>
      <c r="BQ520">
        <v>6</v>
      </c>
      <c r="BR520" s="27">
        <v>0.12</v>
      </c>
      <c r="BS520">
        <v>8</v>
      </c>
      <c r="BU520">
        <v>0</v>
      </c>
      <c r="BV520">
        <v>0</v>
      </c>
      <c r="BY520">
        <v>0</v>
      </c>
      <c r="BZ520" s="9">
        <v>13026.6</v>
      </c>
      <c r="CA520">
        <v>-55.06</v>
      </c>
      <c r="CB520">
        <v>-148</v>
      </c>
      <c r="CC520">
        <v>-203.07</v>
      </c>
      <c r="CE520" s="11">
        <v>13022.474610220555</v>
      </c>
      <c r="CF520" s="11">
        <v>-55.909096478800308</v>
      </c>
      <c r="CG520" s="11">
        <v>-147.96610641459367</v>
      </c>
      <c r="CH520" s="11">
        <v>-203.87520289339398</v>
      </c>
      <c r="CI520" s="11">
        <v>-273.36038977944315</v>
      </c>
      <c r="CJ520" s="11">
        <v>-746.01562468752672</v>
      </c>
      <c r="CK520" s="11">
        <v>-1019.3760144669698</v>
      </c>
      <c r="CM520" s="11">
        <f ca="1"/>
        <v>4</v>
      </c>
      <c r="CN520">
        <v>4</v>
      </c>
      <c r="CO520">
        <v>3.34</v>
      </c>
      <c r="CP520" s="9">
        <v>52111.66</v>
      </c>
      <c r="CQ520" s="9">
        <v>43552.31</v>
      </c>
      <c r="CR520" s="9">
        <v>13027.92</v>
      </c>
      <c r="CS520" s="9">
        <v>13028.34</v>
      </c>
      <c r="CT520">
        <v>806.44</v>
      </c>
      <c r="CU520">
        <v>668.29</v>
      </c>
      <c r="CV520">
        <v>214.34</v>
      </c>
      <c r="CW520">
        <v>181.2</v>
      </c>
      <c r="CX520">
        <v>592.1</v>
      </c>
      <c r="CY520">
        <v>487.08</v>
      </c>
      <c r="DA520">
        <v>-0.60524599899999998</v>
      </c>
      <c r="DB520">
        <v>0.59496209</v>
      </c>
      <c r="DC520">
        <v>-0.60524599899999998</v>
      </c>
      <c r="FK520" s="9"/>
      <c r="FO520">
        <v>1</v>
      </c>
      <c r="FR520">
        <v>1</v>
      </c>
      <c r="FS520">
        <v>0</v>
      </c>
      <c r="FT520">
        <v>1</v>
      </c>
      <c r="FU520">
        <v>0</v>
      </c>
      <c r="FV520">
        <v>0</v>
      </c>
      <c r="FW520">
        <v>1</v>
      </c>
      <c r="FX520">
        <v>0.54557291699999999</v>
      </c>
      <c r="FY520">
        <v>-1.917008E-3</v>
      </c>
      <c r="FZ520">
        <v>9.7992119999999999E-3</v>
      </c>
      <c r="GA520">
        <v>0</v>
      </c>
      <c r="GB520">
        <v>0</v>
      </c>
      <c r="GC520">
        <v>0.13888888899999999</v>
      </c>
      <c r="GD520">
        <v>0</v>
      </c>
      <c r="GK520">
        <v>0</v>
      </c>
      <c r="GL520">
        <v>0</v>
      </c>
      <c r="GM520">
        <v>0</v>
      </c>
      <c r="GN520">
        <v>1</v>
      </c>
      <c r="GO520">
        <v>0</v>
      </c>
      <c r="GP520">
        <v>1</v>
      </c>
      <c r="GQ520">
        <v>0</v>
      </c>
      <c r="GR520">
        <v>0</v>
      </c>
      <c r="GS520">
        <v>0.54557291699999999</v>
      </c>
      <c r="GT520">
        <v>0.45442708300000001</v>
      </c>
      <c r="GU520">
        <v>0</v>
      </c>
      <c r="GV520">
        <v>0</v>
      </c>
      <c r="GW520">
        <v>0</v>
      </c>
      <c r="GY520">
        <v>-1.917008E-3</v>
      </c>
      <c r="GZ520">
        <v>9.7992119999999999E-3</v>
      </c>
      <c r="HA520">
        <v>0</v>
      </c>
      <c r="HB520">
        <v>0</v>
      </c>
      <c r="HC520">
        <v>0</v>
      </c>
      <c r="HD520">
        <v>1</v>
      </c>
    </row>
    <row r="521" spans="9:212">
      <c r="I521" t="s">
        <v>270</v>
      </c>
      <c r="J521">
        <v>119</v>
      </c>
      <c r="K521">
        <v>261</v>
      </c>
      <c r="L521">
        <v>202109</v>
      </c>
      <c r="M521">
        <v>113</v>
      </c>
      <c r="N521">
        <v>4</v>
      </c>
      <c r="O521">
        <v>0</v>
      </c>
      <c r="P521">
        <v>51897.324079999999</v>
      </c>
      <c r="Q521">
        <v>214.33598620000001</v>
      </c>
      <c r="R521">
        <v>589.69309520000002</v>
      </c>
      <c r="S521">
        <v>0</v>
      </c>
      <c r="T521">
        <v>0</v>
      </c>
      <c r="U521">
        <v>0.13576549800000001</v>
      </c>
      <c r="V521">
        <v>120</v>
      </c>
      <c r="W521">
        <v>113</v>
      </c>
      <c r="X521">
        <v>6</v>
      </c>
      <c r="Y521">
        <v>773.41271700000004</v>
      </c>
      <c r="Z521">
        <v>15232</v>
      </c>
      <c r="AA521">
        <v>0.12363281299999999</v>
      </c>
      <c r="AB521">
        <v>204.01522320000001</v>
      </c>
      <c r="AC521">
        <v>0</v>
      </c>
      <c r="AD521">
        <v>4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51897.324079999999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F521" t="s">
        <v>271</v>
      </c>
      <c r="BG521">
        <v>0</v>
      </c>
      <c r="BH521">
        <v>202109</v>
      </c>
      <c r="BI521">
        <v>261</v>
      </c>
      <c r="BJ521">
        <v>6</v>
      </c>
      <c r="BK521">
        <v>12974.33102</v>
      </c>
      <c r="BL521">
        <v>-204.01522320000001</v>
      </c>
      <c r="BM521">
        <v>0.13576549800000001</v>
      </c>
      <c r="BN521">
        <v>120</v>
      </c>
      <c r="BO521">
        <v>113</v>
      </c>
      <c r="BP521">
        <v>773.41271700000004</v>
      </c>
      <c r="BQ521">
        <v>6</v>
      </c>
      <c r="BR521" s="27">
        <v>0.12</v>
      </c>
      <c r="BS521">
        <v>9</v>
      </c>
      <c r="BU521">
        <v>0</v>
      </c>
      <c r="BV521">
        <v>0</v>
      </c>
      <c r="BY521">
        <v>0</v>
      </c>
      <c r="BZ521" s="9">
        <v>12970.92</v>
      </c>
      <c r="CA521">
        <v>-55.69</v>
      </c>
      <c r="CB521">
        <v>-147.38</v>
      </c>
      <c r="CC521">
        <v>-203.07</v>
      </c>
      <c r="CE521" s="11">
        <v>12965.93296988124</v>
      </c>
      <c r="CF521" s="11">
        <v>-56.541640339314853</v>
      </c>
      <c r="CG521" s="11">
        <v>-147.33356255407912</v>
      </c>
      <c r="CH521" s="11">
        <v>-203.87520289339398</v>
      </c>
      <c r="CI521" s="11">
        <v>-329.90203011875803</v>
      </c>
      <c r="CJ521" s="11">
        <v>-893.34918724160582</v>
      </c>
      <c r="CK521" s="11">
        <v>-1223.2512173603639</v>
      </c>
      <c r="CM521" s="11">
        <f ca="1"/>
        <v>4</v>
      </c>
      <c r="CN521">
        <v>4</v>
      </c>
      <c r="CO521">
        <v>3.26</v>
      </c>
      <c r="CP521" s="9">
        <v>51897.32</v>
      </c>
      <c r="CQ521" s="9">
        <v>42298.41</v>
      </c>
      <c r="CR521" s="9">
        <v>12974.33</v>
      </c>
      <c r="CS521" s="9">
        <v>12973.07</v>
      </c>
      <c r="CT521">
        <v>804.03</v>
      </c>
      <c r="CU521">
        <v>649.73</v>
      </c>
      <c r="CV521">
        <v>214.34</v>
      </c>
      <c r="CW521">
        <v>178.17</v>
      </c>
      <c r="CX521">
        <v>589.69000000000005</v>
      </c>
      <c r="CY521">
        <v>471.57</v>
      </c>
      <c r="DA521">
        <v>-0.485489642</v>
      </c>
      <c r="DB521">
        <v>0.59408323799999996</v>
      </c>
      <c r="DC521">
        <v>-0.485489642</v>
      </c>
      <c r="FK521" s="9"/>
      <c r="FO521">
        <v>1</v>
      </c>
      <c r="FR521">
        <v>1</v>
      </c>
      <c r="FS521">
        <v>0</v>
      </c>
      <c r="FT521">
        <v>1</v>
      </c>
      <c r="FU521">
        <v>0</v>
      </c>
      <c r="FV521">
        <v>0</v>
      </c>
      <c r="FW521">
        <v>1</v>
      </c>
      <c r="FX521">
        <v>0.54557291699999999</v>
      </c>
      <c r="FY521">
        <v>0.115061571</v>
      </c>
      <c r="FZ521">
        <v>8.9203600000000004E-3</v>
      </c>
      <c r="GA521">
        <v>0</v>
      </c>
      <c r="GB521">
        <v>0</v>
      </c>
      <c r="GC521">
        <v>0.16666666699999999</v>
      </c>
      <c r="GD521">
        <v>0</v>
      </c>
      <c r="GK521">
        <v>0</v>
      </c>
      <c r="GL521">
        <v>0</v>
      </c>
      <c r="GM521">
        <v>0</v>
      </c>
      <c r="GN521">
        <v>1</v>
      </c>
      <c r="GO521">
        <v>0</v>
      </c>
      <c r="GP521">
        <v>1</v>
      </c>
      <c r="GQ521">
        <v>0</v>
      </c>
      <c r="GR521">
        <v>0</v>
      </c>
      <c r="GS521">
        <v>0.54557291699999999</v>
      </c>
      <c r="GT521">
        <v>0.45442708300000001</v>
      </c>
      <c r="GU521">
        <v>0</v>
      </c>
      <c r="GV521">
        <v>0</v>
      </c>
      <c r="GW521">
        <v>0</v>
      </c>
      <c r="GY521">
        <v>0.115061571</v>
      </c>
      <c r="GZ521">
        <v>8.9203600000000004E-3</v>
      </c>
      <c r="HA521">
        <v>0</v>
      </c>
      <c r="HB521">
        <v>0</v>
      </c>
      <c r="HC521">
        <v>0</v>
      </c>
      <c r="HD521">
        <v>1</v>
      </c>
    </row>
    <row r="522" spans="9:212">
      <c r="I522" t="s">
        <v>270</v>
      </c>
      <c r="J522">
        <v>119</v>
      </c>
      <c r="K522">
        <v>262</v>
      </c>
      <c r="L522">
        <v>202110</v>
      </c>
      <c r="M522">
        <v>112</v>
      </c>
      <c r="N522">
        <v>4</v>
      </c>
      <c r="O522">
        <v>0</v>
      </c>
      <c r="P522">
        <v>51682.988100000002</v>
      </c>
      <c r="Q522">
        <v>214.33598620000001</v>
      </c>
      <c r="R522">
        <v>587.28691149999997</v>
      </c>
      <c r="S522">
        <v>0</v>
      </c>
      <c r="T522">
        <v>0</v>
      </c>
      <c r="U522">
        <v>0.13576549800000001</v>
      </c>
      <c r="V522">
        <v>120</v>
      </c>
      <c r="W522">
        <v>112</v>
      </c>
      <c r="X522">
        <v>7</v>
      </c>
      <c r="Y522">
        <v>773.41271700000004</v>
      </c>
      <c r="Z522">
        <v>15232</v>
      </c>
      <c r="AA522">
        <v>0.12363281299999999</v>
      </c>
      <c r="AB522">
        <v>204.01522320000001</v>
      </c>
      <c r="AC522">
        <v>0</v>
      </c>
      <c r="AD522">
        <v>4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51682.988100000002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F522" t="s">
        <v>271</v>
      </c>
      <c r="BG522">
        <v>0</v>
      </c>
      <c r="BH522">
        <v>202110</v>
      </c>
      <c r="BI522">
        <v>262</v>
      </c>
      <c r="BJ522">
        <v>7</v>
      </c>
      <c r="BK522">
        <v>12920.747020000001</v>
      </c>
      <c r="BL522">
        <v>-204.01522320000001</v>
      </c>
      <c r="BM522">
        <v>0.13576549800000001</v>
      </c>
      <c r="BN522">
        <v>120</v>
      </c>
      <c r="BO522">
        <v>112</v>
      </c>
      <c r="BP522">
        <v>773.41271700000004</v>
      </c>
      <c r="BQ522">
        <v>7</v>
      </c>
      <c r="BR522" s="27">
        <v>0.12</v>
      </c>
      <c r="BS522">
        <v>10</v>
      </c>
      <c r="BU522">
        <v>0</v>
      </c>
      <c r="BV522">
        <v>0</v>
      </c>
      <c r="BY522">
        <v>0</v>
      </c>
      <c r="BZ522" s="9">
        <v>12914.6</v>
      </c>
      <c r="CA522">
        <v>-56.32</v>
      </c>
      <c r="CB522">
        <v>-146.75</v>
      </c>
      <c r="CC522">
        <v>-203.07</v>
      </c>
      <c r="CE522" s="11">
        <v>12908.751629212058</v>
      </c>
      <c r="CF522" s="11">
        <v>-57.18134066918185</v>
      </c>
      <c r="CG522" s="11">
        <v>-146.69386222421213</v>
      </c>
      <c r="CH522" s="11">
        <v>-203.87520289339398</v>
      </c>
      <c r="CI522" s="11">
        <v>-387.08337078793988</v>
      </c>
      <c r="CJ522" s="11">
        <v>-1040.0430494658181</v>
      </c>
      <c r="CK522" s="11">
        <v>-1427.1264202537577</v>
      </c>
      <c r="CM522" s="11">
        <f ca="1"/>
        <v>4</v>
      </c>
      <c r="CN522">
        <v>4</v>
      </c>
      <c r="CO522">
        <v>3.18</v>
      </c>
      <c r="CP522" s="9">
        <v>51682.99</v>
      </c>
      <c r="CQ522" s="9">
        <v>41057.96</v>
      </c>
      <c r="CR522" s="9">
        <v>12920.75</v>
      </c>
      <c r="CS522" s="9">
        <v>12916.8</v>
      </c>
      <c r="CT522">
        <v>801.62</v>
      </c>
      <c r="CU522">
        <v>633.34</v>
      </c>
      <c r="CV522">
        <v>214.34</v>
      </c>
      <c r="CW522">
        <v>175.63</v>
      </c>
      <c r="CX522">
        <v>587.29</v>
      </c>
      <c r="CY522">
        <v>457.7</v>
      </c>
      <c r="DA522">
        <v>-0.41909316000000002</v>
      </c>
      <c r="DB522">
        <v>0.59420024100000002</v>
      </c>
      <c r="DC522">
        <v>-0.41909316000000002</v>
      </c>
      <c r="FK522" s="9"/>
      <c r="FO522">
        <v>1</v>
      </c>
      <c r="FR522">
        <v>1</v>
      </c>
      <c r="FS522">
        <v>0</v>
      </c>
      <c r="FT522">
        <v>1</v>
      </c>
      <c r="FU522">
        <v>0</v>
      </c>
      <c r="FV522">
        <v>0</v>
      </c>
      <c r="FW522">
        <v>1</v>
      </c>
      <c r="FX522">
        <v>0.54557291699999999</v>
      </c>
      <c r="FY522">
        <v>0.178680275</v>
      </c>
      <c r="FZ522">
        <v>9.0373629999999996E-3</v>
      </c>
      <c r="GA522">
        <v>0</v>
      </c>
      <c r="GB522">
        <v>0</v>
      </c>
      <c r="GC522">
        <v>0.19444444399999999</v>
      </c>
      <c r="GD522">
        <v>0</v>
      </c>
      <c r="GK522">
        <v>0</v>
      </c>
      <c r="GL522">
        <v>0</v>
      </c>
      <c r="GM522">
        <v>0</v>
      </c>
      <c r="GN522">
        <v>1</v>
      </c>
      <c r="GO522">
        <v>0</v>
      </c>
      <c r="GP522">
        <v>1</v>
      </c>
      <c r="GQ522">
        <v>0</v>
      </c>
      <c r="GR522">
        <v>0</v>
      </c>
      <c r="GS522">
        <v>0.54557291699999999</v>
      </c>
      <c r="GT522">
        <v>0.45442708300000001</v>
      </c>
      <c r="GU522">
        <v>0</v>
      </c>
      <c r="GV522">
        <v>0</v>
      </c>
      <c r="GW522">
        <v>0</v>
      </c>
      <c r="GY522">
        <v>0.178680275</v>
      </c>
      <c r="GZ522">
        <v>9.0373629999999996E-3</v>
      </c>
      <c r="HA522">
        <v>0</v>
      </c>
      <c r="HB522">
        <v>0</v>
      </c>
      <c r="HC522">
        <v>0</v>
      </c>
      <c r="HD522">
        <v>1</v>
      </c>
    </row>
    <row r="523" spans="9:212">
      <c r="I523" t="s">
        <v>270</v>
      </c>
      <c r="J523">
        <v>119</v>
      </c>
      <c r="K523">
        <v>263</v>
      </c>
      <c r="L523">
        <v>202111</v>
      </c>
      <c r="M523">
        <v>111</v>
      </c>
      <c r="N523">
        <v>4</v>
      </c>
      <c r="O523">
        <v>0</v>
      </c>
      <c r="P523">
        <v>51468.652110000003</v>
      </c>
      <c r="Q523">
        <v>214.33598620000001</v>
      </c>
      <c r="R523">
        <v>584.88072780000005</v>
      </c>
      <c r="S523">
        <v>0</v>
      </c>
      <c r="T523">
        <v>0</v>
      </c>
      <c r="U523">
        <v>0.13576549800000001</v>
      </c>
      <c r="V523">
        <v>120</v>
      </c>
      <c r="W523">
        <v>111</v>
      </c>
      <c r="X523">
        <v>8</v>
      </c>
      <c r="Y523">
        <v>773.41271700000004</v>
      </c>
      <c r="Z523">
        <v>15232</v>
      </c>
      <c r="AA523">
        <v>0.12363281299999999</v>
      </c>
      <c r="AB523">
        <v>204.01522320000001</v>
      </c>
      <c r="AC523">
        <v>0</v>
      </c>
      <c r="AD523">
        <v>4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51468.652110000003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F523" t="s">
        <v>271</v>
      </c>
      <c r="BG523">
        <v>0</v>
      </c>
      <c r="BH523">
        <v>202111</v>
      </c>
      <c r="BI523">
        <v>263</v>
      </c>
      <c r="BJ523">
        <v>8</v>
      </c>
      <c r="BK523">
        <v>12867.16303</v>
      </c>
      <c r="BL523">
        <v>-204.01522320000001</v>
      </c>
      <c r="BM523">
        <v>0.13576549800000001</v>
      </c>
      <c r="BN523">
        <v>120</v>
      </c>
      <c r="BO523">
        <v>111</v>
      </c>
      <c r="BP523">
        <v>773.41271700000004</v>
      </c>
      <c r="BQ523">
        <v>7</v>
      </c>
      <c r="BR523" s="27">
        <v>0.12</v>
      </c>
      <c r="BS523">
        <v>11</v>
      </c>
      <c r="BU523">
        <v>0</v>
      </c>
      <c r="BV523">
        <v>0</v>
      </c>
      <c r="BY523">
        <v>0</v>
      </c>
      <c r="BZ523" s="9">
        <v>12857.64</v>
      </c>
      <c r="CA523">
        <v>-56.95</v>
      </c>
      <c r="CB523">
        <v>-146.11000000000001</v>
      </c>
      <c r="CC523">
        <v>-203.07</v>
      </c>
      <c r="CE523" s="11">
        <v>12850.923350776855</v>
      </c>
      <c r="CF523" s="11">
        <v>-57.82827843520343</v>
      </c>
      <c r="CG523" s="11">
        <v>-146.04692445819055</v>
      </c>
      <c r="CH523" s="11">
        <v>-203.87520289339398</v>
      </c>
      <c r="CI523" s="11">
        <v>-444.91164922314329</v>
      </c>
      <c r="CJ523" s="11">
        <v>-1186.0899739240085</v>
      </c>
      <c r="CK523" s="11">
        <v>-1631.0016231471516</v>
      </c>
      <c r="CM523" s="11">
        <f ca="1"/>
        <v>4</v>
      </c>
      <c r="CN523">
        <v>4</v>
      </c>
      <c r="CO523">
        <v>3.1</v>
      </c>
      <c r="CP523" s="9">
        <v>51468.65</v>
      </c>
      <c r="CQ523" s="9">
        <v>39877.65</v>
      </c>
      <c r="CR523" s="9">
        <v>12867.16</v>
      </c>
      <c r="CS523" s="9">
        <v>12859.93</v>
      </c>
      <c r="CT523">
        <v>799.22</v>
      </c>
      <c r="CU523">
        <v>618.26</v>
      </c>
      <c r="CV523">
        <v>214.34</v>
      </c>
      <c r="CW523">
        <v>173.39</v>
      </c>
      <c r="CX523">
        <v>584.88</v>
      </c>
      <c r="CY523">
        <v>444.87</v>
      </c>
      <c r="DA523">
        <v>-0.60307256099999995</v>
      </c>
      <c r="DB523">
        <v>0.59290171400000002</v>
      </c>
      <c r="DC523">
        <v>-0.60307256099999995</v>
      </c>
      <c r="FK523" s="9"/>
      <c r="FO523">
        <v>1</v>
      </c>
      <c r="FR523">
        <v>1</v>
      </c>
      <c r="FS523">
        <v>0</v>
      </c>
      <c r="FT523">
        <v>1</v>
      </c>
      <c r="FU523">
        <v>0</v>
      </c>
      <c r="FV523">
        <v>0</v>
      </c>
      <c r="FW523">
        <v>1</v>
      </c>
      <c r="FX523">
        <v>0.54557291699999999</v>
      </c>
      <c r="FY523">
        <v>-8.0769039999999993E-3</v>
      </c>
      <c r="FZ523">
        <v>7.7388370000000001E-3</v>
      </c>
      <c r="GA523">
        <v>0</v>
      </c>
      <c r="GB523">
        <v>0</v>
      </c>
      <c r="GC523">
        <v>0.222222222</v>
      </c>
      <c r="GD523">
        <v>0</v>
      </c>
      <c r="GK523">
        <v>0</v>
      </c>
      <c r="GL523">
        <v>0</v>
      </c>
      <c r="GM523">
        <v>0</v>
      </c>
      <c r="GN523">
        <v>1</v>
      </c>
      <c r="GO523">
        <v>0</v>
      </c>
      <c r="GP523">
        <v>1</v>
      </c>
      <c r="GQ523">
        <v>0</v>
      </c>
      <c r="GR523">
        <v>0</v>
      </c>
      <c r="GS523">
        <v>0.54557291699999999</v>
      </c>
      <c r="GT523">
        <v>0.45442708300000001</v>
      </c>
      <c r="GU523">
        <v>0</v>
      </c>
      <c r="GV523">
        <v>0</v>
      </c>
      <c r="GW523">
        <v>0</v>
      </c>
      <c r="GY523">
        <v>-8.0769039999999993E-3</v>
      </c>
      <c r="GZ523">
        <v>7.7388370000000001E-3</v>
      </c>
      <c r="HA523">
        <v>0</v>
      </c>
      <c r="HB523">
        <v>0</v>
      </c>
      <c r="HC523">
        <v>0</v>
      </c>
      <c r="HD523">
        <v>1</v>
      </c>
    </row>
    <row r="524" spans="9:212">
      <c r="I524" t="s">
        <v>270</v>
      </c>
      <c r="J524">
        <v>119</v>
      </c>
      <c r="K524">
        <v>264</v>
      </c>
      <c r="L524">
        <v>202112</v>
      </c>
      <c r="M524">
        <v>110</v>
      </c>
      <c r="N524">
        <v>4</v>
      </c>
      <c r="O524">
        <v>0</v>
      </c>
      <c r="P524">
        <v>51254.316120000003</v>
      </c>
      <c r="Q524">
        <v>214.33598620000001</v>
      </c>
      <c r="R524">
        <v>582.47454400000004</v>
      </c>
      <c r="S524">
        <v>0</v>
      </c>
      <c r="T524">
        <v>0</v>
      </c>
      <c r="U524">
        <v>0.13576549800000001</v>
      </c>
      <c r="V524">
        <v>120</v>
      </c>
      <c r="W524">
        <v>110</v>
      </c>
      <c r="X524">
        <v>9</v>
      </c>
      <c r="Y524">
        <v>773.41271700000004</v>
      </c>
      <c r="Z524">
        <v>15232</v>
      </c>
      <c r="AA524">
        <v>0.12363281299999999</v>
      </c>
      <c r="AB524">
        <v>204.01522320000001</v>
      </c>
      <c r="AC524">
        <v>0</v>
      </c>
      <c r="AD524">
        <v>4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51254.316120000003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F524" t="s">
        <v>271</v>
      </c>
      <c r="BG524">
        <v>0</v>
      </c>
      <c r="BH524">
        <v>202112</v>
      </c>
      <c r="BI524">
        <v>264</v>
      </c>
      <c r="BJ524">
        <v>9</v>
      </c>
      <c r="BK524">
        <v>12813.579030000001</v>
      </c>
      <c r="BL524">
        <v>-204.01522320000001</v>
      </c>
      <c r="BM524">
        <v>0.13576549800000001</v>
      </c>
      <c r="BN524">
        <v>120</v>
      </c>
      <c r="BO524">
        <v>110</v>
      </c>
      <c r="BP524">
        <v>773.41271700000004</v>
      </c>
      <c r="BQ524">
        <v>8</v>
      </c>
      <c r="BR524" s="27">
        <v>0.12</v>
      </c>
      <c r="BS524">
        <v>12</v>
      </c>
      <c r="BU524">
        <v>0</v>
      </c>
      <c r="BV524">
        <v>0</v>
      </c>
      <c r="BY524">
        <v>0</v>
      </c>
      <c r="BZ524" s="9">
        <v>12800.04</v>
      </c>
      <c r="CA524">
        <v>-57.6</v>
      </c>
      <c r="CB524">
        <v>-145.47</v>
      </c>
      <c r="CC524">
        <v>-203.07</v>
      </c>
      <c r="CE524" s="11">
        <v>12792.440815256632</v>
      </c>
      <c r="CF524" s="11">
        <v>-58.48253552022328</v>
      </c>
      <c r="CG524" s="11">
        <v>-145.3926673731707</v>
      </c>
      <c r="CH524" s="11">
        <v>-203.87520289339398</v>
      </c>
      <c r="CI524" s="11">
        <v>-503.39418474336657</v>
      </c>
      <c r="CJ524" s="11">
        <v>-1331.4826412971793</v>
      </c>
      <c r="CK524" s="11">
        <v>-1834.8768260405457</v>
      </c>
      <c r="CM524" s="11">
        <f ca="1"/>
        <v>4</v>
      </c>
      <c r="CN524">
        <v>4</v>
      </c>
      <c r="CO524">
        <v>3.04</v>
      </c>
      <c r="CP524" s="9">
        <v>51254.32</v>
      </c>
      <c r="CQ524" s="9">
        <v>38881.85</v>
      </c>
      <c r="CR524" s="9">
        <v>12813.58</v>
      </c>
      <c r="CS524" s="9">
        <v>12802.6</v>
      </c>
      <c r="CT524">
        <v>796.81</v>
      </c>
      <c r="CU524">
        <v>604.87</v>
      </c>
      <c r="CV524">
        <v>214.34</v>
      </c>
      <c r="CW524">
        <v>171.55</v>
      </c>
      <c r="CX524">
        <v>582.47</v>
      </c>
      <c r="CY524">
        <v>433.31</v>
      </c>
      <c r="DA524">
        <v>-0.417038982</v>
      </c>
      <c r="DB524">
        <v>0.59256568799999998</v>
      </c>
      <c r="DC524">
        <v>-0.417038982</v>
      </c>
      <c r="FK524" s="9"/>
      <c r="FO524">
        <v>1</v>
      </c>
      <c r="FR524">
        <v>1</v>
      </c>
      <c r="FS524">
        <v>0</v>
      </c>
      <c r="FT524">
        <v>1</v>
      </c>
      <c r="FU524">
        <v>0</v>
      </c>
      <c r="FV524">
        <v>0</v>
      </c>
      <c r="FW524">
        <v>1</v>
      </c>
      <c r="FX524">
        <v>0.54557291699999999</v>
      </c>
      <c r="FY524">
        <v>0.175178897</v>
      </c>
      <c r="FZ524">
        <v>7.4028100000000001E-3</v>
      </c>
      <c r="GA524">
        <v>0</v>
      </c>
      <c r="GB524">
        <v>0</v>
      </c>
      <c r="GC524">
        <v>0.25</v>
      </c>
      <c r="GD524">
        <v>0</v>
      </c>
      <c r="GK524">
        <v>0</v>
      </c>
      <c r="GL524">
        <v>0</v>
      </c>
      <c r="GM524">
        <v>0</v>
      </c>
      <c r="GN524">
        <v>1</v>
      </c>
      <c r="GO524">
        <v>0</v>
      </c>
      <c r="GP524">
        <v>1</v>
      </c>
      <c r="GQ524">
        <v>0</v>
      </c>
      <c r="GR524">
        <v>0</v>
      </c>
      <c r="GS524">
        <v>0.54557291699999999</v>
      </c>
      <c r="GT524">
        <v>0.45442708300000001</v>
      </c>
      <c r="GU524">
        <v>0</v>
      </c>
      <c r="GV524">
        <v>0</v>
      </c>
      <c r="GW524">
        <v>0</v>
      </c>
      <c r="GY524">
        <v>0.175178897</v>
      </c>
      <c r="GZ524">
        <v>7.4028100000000001E-3</v>
      </c>
      <c r="HA524">
        <v>0</v>
      </c>
      <c r="HB524">
        <v>0</v>
      </c>
      <c r="HC524">
        <v>0</v>
      </c>
      <c r="HD524">
        <v>1</v>
      </c>
    </row>
    <row r="525" spans="9:212">
      <c r="I525" t="s">
        <v>270</v>
      </c>
      <c r="J525">
        <v>119</v>
      </c>
      <c r="K525">
        <v>265</v>
      </c>
      <c r="L525">
        <v>202201</v>
      </c>
      <c r="M525">
        <v>109</v>
      </c>
      <c r="N525">
        <v>4</v>
      </c>
      <c r="O525">
        <v>0</v>
      </c>
      <c r="P525">
        <v>51039.98014</v>
      </c>
      <c r="Q525">
        <v>214.33598620000001</v>
      </c>
      <c r="R525">
        <v>580.06836029999999</v>
      </c>
      <c r="S525">
        <v>0</v>
      </c>
      <c r="T525">
        <v>0</v>
      </c>
      <c r="U525">
        <v>0.13576549800000001</v>
      </c>
      <c r="V525">
        <v>120</v>
      </c>
      <c r="W525">
        <v>109</v>
      </c>
      <c r="X525">
        <v>10</v>
      </c>
      <c r="Y525">
        <v>773.41271700000004</v>
      </c>
      <c r="Z525">
        <v>15232</v>
      </c>
      <c r="AA525">
        <v>0.12363281299999999</v>
      </c>
      <c r="AB525">
        <v>204.01522320000001</v>
      </c>
      <c r="AC525">
        <v>0</v>
      </c>
      <c r="AD525">
        <v>4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51039.98014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F525" t="s">
        <v>271</v>
      </c>
      <c r="BG525">
        <v>0</v>
      </c>
      <c r="BH525">
        <v>202201</v>
      </c>
      <c r="BI525">
        <v>265</v>
      </c>
      <c r="BJ525">
        <v>10</v>
      </c>
      <c r="BK525">
        <v>12759.99503</v>
      </c>
      <c r="BL525">
        <v>-204.01522320000001</v>
      </c>
      <c r="BM525">
        <v>0.13576549800000001</v>
      </c>
      <c r="BN525">
        <v>120</v>
      </c>
      <c r="BO525">
        <v>109</v>
      </c>
      <c r="BP525">
        <v>773.41271700000004</v>
      </c>
      <c r="BQ525">
        <v>8</v>
      </c>
      <c r="BR525" s="27">
        <v>0.12</v>
      </c>
      <c r="BS525">
        <v>1</v>
      </c>
      <c r="BU525">
        <v>0</v>
      </c>
      <c r="BV525">
        <v>0</v>
      </c>
      <c r="BY525">
        <v>0</v>
      </c>
      <c r="BZ525" s="9">
        <v>12741.79</v>
      </c>
      <c r="CA525">
        <v>-58.25</v>
      </c>
      <c r="CB525">
        <v>-144.82</v>
      </c>
      <c r="CC525">
        <v>-203.07</v>
      </c>
      <c r="CE525" s="11">
        <v>12733.296620523142</v>
      </c>
      <c r="CF525" s="11">
        <v>-59.144194733490423</v>
      </c>
      <c r="CG525" s="11">
        <v>-144.73100815990355</v>
      </c>
      <c r="CH525" s="11">
        <v>-203.87520289339398</v>
      </c>
      <c r="CI525" s="11">
        <v>-562.53837947685702</v>
      </c>
      <c r="CJ525" s="11">
        <v>-1476.2136494570827</v>
      </c>
      <c r="CK525" s="11">
        <v>-2038.7520289339395</v>
      </c>
      <c r="CM525" s="11">
        <f ca="1"/>
        <v>4</v>
      </c>
      <c r="CN525">
        <v>4</v>
      </c>
      <c r="CO525">
        <v>2.97</v>
      </c>
      <c r="CP525" s="9">
        <v>51039.98</v>
      </c>
      <c r="CQ525" s="9">
        <v>37830.639999999999</v>
      </c>
      <c r="CR525" s="9">
        <v>12760</v>
      </c>
      <c r="CS525" s="9">
        <v>12744.05</v>
      </c>
      <c r="CT525">
        <v>794.4</v>
      </c>
      <c r="CU525">
        <v>593.66999999999996</v>
      </c>
      <c r="CV525">
        <v>214.34</v>
      </c>
      <c r="CW525">
        <v>170.28</v>
      </c>
      <c r="CX525">
        <v>580.07000000000005</v>
      </c>
      <c r="CY525">
        <v>423.39</v>
      </c>
      <c r="DA525">
        <v>-0.75659355900000003</v>
      </c>
      <c r="DB525">
        <v>0.59363821000000006</v>
      </c>
      <c r="DC525">
        <v>-0.75659355900000003</v>
      </c>
      <c r="FK525" s="9"/>
      <c r="FO525">
        <v>1</v>
      </c>
      <c r="FR525">
        <v>1</v>
      </c>
      <c r="FS525">
        <v>0</v>
      </c>
      <c r="FT525">
        <v>1</v>
      </c>
      <c r="FU525">
        <v>0</v>
      </c>
      <c r="FV525">
        <v>0</v>
      </c>
      <c r="FW525">
        <v>1</v>
      </c>
      <c r="FX525">
        <v>0.54557291699999999</v>
      </c>
      <c r="FY525">
        <v>-0.16715345700000001</v>
      </c>
      <c r="FZ525">
        <v>8.4753320000000004E-3</v>
      </c>
      <c r="GA525">
        <v>0</v>
      </c>
      <c r="GB525">
        <v>0</v>
      </c>
      <c r="GC525">
        <v>0.27777777799999998</v>
      </c>
      <c r="GD525">
        <v>0</v>
      </c>
      <c r="GK525">
        <v>0</v>
      </c>
      <c r="GL525">
        <v>0</v>
      </c>
      <c r="GM525">
        <v>0</v>
      </c>
      <c r="GN525">
        <v>1</v>
      </c>
      <c r="GO525">
        <v>0</v>
      </c>
      <c r="GP525">
        <v>1</v>
      </c>
      <c r="GQ525">
        <v>0</v>
      </c>
      <c r="GR525">
        <v>0</v>
      </c>
      <c r="GS525">
        <v>0.54557291699999999</v>
      </c>
      <c r="GT525">
        <v>0.45442708300000001</v>
      </c>
      <c r="GU525">
        <v>0</v>
      </c>
      <c r="GV525">
        <v>0</v>
      </c>
      <c r="GW525">
        <v>0</v>
      </c>
      <c r="GY525">
        <v>-0.16715345700000001</v>
      </c>
      <c r="GZ525">
        <v>8.4753320000000004E-3</v>
      </c>
      <c r="HA525">
        <v>0</v>
      </c>
      <c r="HB525">
        <v>0</v>
      </c>
      <c r="HC525">
        <v>0</v>
      </c>
      <c r="HD525">
        <v>1</v>
      </c>
    </row>
    <row r="526" spans="9:212">
      <c r="I526" t="s">
        <v>270</v>
      </c>
      <c r="J526">
        <v>119</v>
      </c>
      <c r="K526">
        <v>266</v>
      </c>
      <c r="L526">
        <v>202202</v>
      </c>
      <c r="M526">
        <v>108</v>
      </c>
      <c r="N526">
        <v>4</v>
      </c>
      <c r="O526">
        <v>0</v>
      </c>
      <c r="P526">
        <v>50825.64415</v>
      </c>
      <c r="Q526">
        <v>214.33598620000001</v>
      </c>
      <c r="R526">
        <v>577.66217659999995</v>
      </c>
      <c r="S526">
        <v>0</v>
      </c>
      <c r="T526">
        <v>0</v>
      </c>
      <c r="U526">
        <v>0.13576549800000001</v>
      </c>
      <c r="V526">
        <v>120</v>
      </c>
      <c r="W526">
        <v>108</v>
      </c>
      <c r="X526">
        <v>11</v>
      </c>
      <c r="Y526">
        <v>773.41271700000004</v>
      </c>
      <c r="Z526">
        <v>15232</v>
      </c>
      <c r="AA526">
        <v>0.12363281299999999</v>
      </c>
      <c r="AB526">
        <v>204.01522320000001</v>
      </c>
      <c r="AC526">
        <v>0</v>
      </c>
      <c r="AD526">
        <v>4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50825.64415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F526" t="s">
        <v>271</v>
      </c>
      <c r="BG526">
        <v>0</v>
      </c>
      <c r="BH526">
        <v>202202</v>
      </c>
      <c r="BI526">
        <v>266</v>
      </c>
      <c r="BJ526">
        <v>11</v>
      </c>
      <c r="BK526">
        <v>12706.411040000001</v>
      </c>
      <c r="BL526">
        <v>-204.01522320000001</v>
      </c>
      <c r="BM526">
        <v>0.13576549800000001</v>
      </c>
      <c r="BN526">
        <v>120</v>
      </c>
      <c r="BO526">
        <v>108</v>
      </c>
      <c r="BP526">
        <v>773.41271700000004</v>
      </c>
      <c r="BQ526">
        <v>8</v>
      </c>
      <c r="BR526" s="27">
        <v>0.12</v>
      </c>
      <c r="BS526">
        <v>2</v>
      </c>
      <c r="BU526">
        <v>0</v>
      </c>
      <c r="BV526">
        <v>0</v>
      </c>
      <c r="BY526">
        <v>0</v>
      </c>
      <c r="BZ526" s="9">
        <v>12682.88</v>
      </c>
      <c r="CA526">
        <v>-58.91</v>
      </c>
      <c r="CB526">
        <v>-144.16</v>
      </c>
      <c r="CC526">
        <v>-203.07</v>
      </c>
      <c r="CE526" s="11">
        <v>12673.483280702001</v>
      </c>
      <c r="CF526" s="11">
        <v>-59.813339821140517</v>
      </c>
      <c r="CG526" s="11">
        <v>-144.06186307225346</v>
      </c>
      <c r="CH526" s="11">
        <v>-203.87520289339398</v>
      </c>
      <c r="CI526" s="11">
        <v>-622.35171929799753</v>
      </c>
      <c r="CJ526" s="11">
        <v>-1620.2755125293361</v>
      </c>
      <c r="CK526" s="11">
        <v>-2242.6272318273332</v>
      </c>
      <c r="CM526" s="11">
        <f ca="1"/>
        <v>4</v>
      </c>
      <c r="CN526">
        <v>4</v>
      </c>
      <c r="CO526">
        <v>2.91</v>
      </c>
      <c r="CP526" s="9">
        <v>50825.64</v>
      </c>
      <c r="CQ526" s="9">
        <v>36854.01</v>
      </c>
      <c r="CR526" s="9">
        <v>12706.41</v>
      </c>
      <c r="CS526" s="9">
        <v>12685</v>
      </c>
      <c r="CT526">
        <v>792</v>
      </c>
      <c r="CU526">
        <v>581.4</v>
      </c>
      <c r="CV526">
        <v>214.34</v>
      </c>
      <c r="CW526">
        <v>168.65</v>
      </c>
      <c r="CX526">
        <v>577.66</v>
      </c>
      <c r="CY526">
        <v>412.75</v>
      </c>
      <c r="DA526">
        <v>-0.70500936400000003</v>
      </c>
      <c r="DB526">
        <v>0.59394849999999999</v>
      </c>
      <c r="DC526">
        <v>-0.70500936400000003</v>
      </c>
      <c r="FK526" s="9"/>
      <c r="FO526">
        <v>1</v>
      </c>
      <c r="FR526">
        <v>1</v>
      </c>
      <c r="FS526">
        <v>0</v>
      </c>
      <c r="FT526">
        <v>1</v>
      </c>
      <c r="FU526">
        <v>0</v>
      </c>
      <c r="FV526">
        <v>0</v>
      </c>
      <c r="FW526">
        <v>1</v>
      </c>
      <c r="FX526">
        <v>0.54557291699999999</v>
      </c>
      <c r="FY526">
        <v>-0.11834704</v>
      </c>
      <c r="FZ526">
        <v>8.7856219999999999E-3</v>
      </c>
      <c r="GA526">
        <v>0</v>
      </c>
      <c r="GB526">
        <v>0</v>
      </c>
      <c r="GC526">
        <v>0.30555555600000001</v>
      </c>
      <c r="GD526">
        <v>0</v>
      </c>
      <c r="GK526">
        <v>0</v>
      </c>
      <c r="GL526">
        <v>0</v>
      </c>
      <c r="GM526">
        <v>0</v>
      </c>
      <c r="GN526">
        <v>1</v>
      </c>
      <c r="GO526">
        <v>0</v>
      </c>
      <c r="GP526">
        <v>1</v>
      </c>
      <c r="GQ526">
        <v>0</v>
      </c>
      <c r="GR526">
        <v>0</v>
      </c>
      <c r="GS526">
        <v>0.54557291699999999</v>
      </c>
      <c r="GT526">
        <v>0.45442708300000001</v>
      </c>
      <c r="GU526">
        <v>0</v>
      </c>
      <c r="GV526">
        <v>0</v>
      </c>
      <c r="GW526">
        <v>0</v>
      </c>
      <c r="GY526">
        <v>-0.11834704</v>
      </c>
      <c r="GZ526">
        <v>8.7856219999999999E-3</v>
      </c>
      <c r="HA526">
        <v>0</v>
      </c>
      <c r="HB526">
        <v>0</v>
      </c>
      <c r="HC526">
        <v>0</v>
      </c>
      <c r="HD526">
        <v>1</v>
      </c>
    </row>
    <row r="527" spans="9:212">
      <c r="I527" t="s">
        <v>270</v>
      </c>
      <c r="J527">
        <v>119</v>
      </c>
      <c r="K527">
        <v>267</v>
      </c>
      <c r="L527">
        <v>202203</v>
      </c>
      <c r="M527">
        <v>107</v>
      </c>
      <c r="N527">
        <v>4</v>
      </c>
      <c r="O527">
        <v>0</v>
      </c>
      <c r="P527">
        <v>50611.308169999997</v>
      </c>
      <c r="Q527">
        <v>214.33598620000001</v>
      </c>
      <c r="R527">
        <v>575.25599290000002</v>
      </c>
      <c r="S527">
        <v>0</v>
      </c>
      <c r="T527">
        <v>0</v>
      </c>
      <c r="U527">
        <v>0.13576549800000001</v>
      </c>
      <c r="V527">
        <v>120</v>
      </c>
      <c r="W527">
        <v>107</v>
      </c>
      <c r="X527">
        <v>12</v>
      </c>
      <c r="Y527">
        <v>773.41271700000004</v>
      </c>
      <c r="Z527">
        <v>15232</v>
      </c>
      <c r="AA527">
        <v>0.12363281299999999</v>
      </c>
      <c r="AB527">
        <v>204.01522320000001</v>
      </c>
      <c r="AC527">
        <v>0</v>
      </c>
      <c r="AD527">
        <v>4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50611.308169999997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F527" t="s">
        <v>271</v>
      </c>
      <c r="BG527">
        <v>0</v>
      </c>
      <c r="BH527">
        <v>202203</v>
      </c>
      <c r="BI527">
        <v>267</v>
      </c>
      <c r="BJ527">
        <v>12</v>
      </c>
      <c r="BK527">
        <v>12652.82704</v>
      </c>
      <c r="BL527">
        <v>-204.01522320000001</v>
      </c>
      <c r="BM527">
        <v>0.13576549800000001</v>
      </c>
      <c r="BN527">
        <v>120</v>
      </c>
      <c r="BO527">
        <v>107</v>
      </c>
      <c r="BP527">
        <v>773.41271700000004</v>
      </c>
      <c r="BQ527">
        <v>8</v>
      </c>
      <c r="BR527" s="27">
        <v>0.12</v>
      </c>
      <c r="BS527">
        <v>3</v>
      </c>
      <c r="BU527">
        <v>0</v>
      </c>
      <c r="BV527">
        <v>0</v>
      </c>
      <c r="BY527">
        <v>0</v>
      </c>
      <c r="BZ527" s="9">
        <v>12623.31</v>
      </c>
      <c r="CA527">
        <v>-59.58</v>
      </c>
      <c r="CB527">
        <v>-143.49</v>
      </c>
      <c r="CC527">
        <v>-203.07</v>
      </c>
      <c r="CE527" s="11">
        <v>12612.993225225206</v>
      </c>
      <c r="CF527" s="11">
        <v>-60.490055476795561</v>
      </c>
      <c r="CG527" s="11">
        <v>-143.38514741659841</v>
      </c>
      <c r="CH527" s="11">
        <v>-203.87520289339398</v>
      </c>
      <c r="CI527" s="11">
        <v>-682.84177477479307</v>
      </c>
      <c r="CJ527" s="11">
        <v>-1763.6606599459344</v>
      </c>
      <c r="CK527" s="11">
        <v>-2446.5024347207273</v>
      </c>
      <c r="CM527" s="11">
        <f ca="1"/>
        <v>4</v>
      </c>
      <c r="CN527">
        <v>4</v>
      </c>
      <c r="CO527">
        <v>2.84</v>
      </c>
      <c r="CP527" s="9">
        <v>50611.31</v>
      </c>
      <c r="CQ527" s="9">
        <v>35894.379999999997</v>
      </c>
      <c r="CR527" s="9">
        <v>12652.83</v>
      </c>
      <c r="CS527" s="9">
        <v>12625.23</v>
      </c>
      <c r="CT527">
        <v>789.59</v>
      </c>
      <c r="CU527">
        <v>569.21</v>
      </c>
      <c r="CV527">
        <v>214.34</v>
      </c>
      <c r="CW527">
        <v>166.98</v>
      </c>
      <c r="CX527">
        <v>575.26</v>
      </c>
      <c r="CY527">
        <v>402.23</v>
      </c>
      <c r="DA527">
        <v>-0.59500880700000003</v>
      </c>
      <c r="DB527">
        <v>0.59628919700000005</v>
      </c>
      <c r="DC527">
        <v>-0.59500880700000003</v>
      </c>
      <c r="FK527" s="9"/>
      <c r="FO527">
        <v>1</v>
      </c>
      <c r="FR527">
        <v>1</v>
      </c>
      <c r="FS527">
        <v>0</v>
      </c>
      <c r="FT527">
        <v>1</v>
      </c>
      <c r="FU527">
        <v>0</v>
      </c>
      <c r="FV527">
        <v>0</v>
      </c>
      <c r="FW527">
        <v>1</v>
      </c>
      <c r="FX527">
        <v>0.54557291699999999</v>
      </c>
      <c r="FY527">
        <v>-1.1124261E-2</v>
      </c>
      <c r="FZ527">
        <v>1.1126319000000001E-2</v>
      </c>
      <c r="GA527">
        <v>0</v>
      </c>
      <c r="GB527">
        <v>0</v>
      </c>
      <c r="GC527">
        <v>0.33333333300000001</v>
      </c>
      <c r="GD527">
        <v>0</v>
      </c>
      <c r="GK527">
        <v>0</v>
      </c>
      <c r="GL527">
        <v>0</v>
      </c>
      <c r="GM527">
        <v>0</v>
      </c>
      <c r="GN527">
        <v>1</v>
      </c>
      <c r="GO527">
        <v>0</v>
      </c>
      <c r="GP527">
        <v>1</v>
      </c>
      <c r="GQ527">
        <v>0</v>
      </c>
      <c r="GR527">
        <v>0</v>
      </c>
      <c r="GS527">
        <v>0.54557291699999999</v>
      </c>
      <c r="GT527">
        <v>0.45442708300000001</v>
      </c>
      <c r="GU527">
        <v>0</v>
      </c>
      <c r="GV527">
        <v>0</v>
      </c>
      <c r="GW527">
        <v>0</v>
      </c>
      <c r="GY527">
        <v>-1.1124261E-2</v>
      </c>
      <c r="GZ527">
        <v>1.1126319000000001E-2</v>
      </c>
      <c r="HA527">
        <v>0</v>
      </c>
      <c r="HB527">
        <v>0</v>
      </c>
      <c r="HC527">
        <v>0</v>
      </c>
      <c r="HD527">
        <v>1</v>
      </c>
    </row>
    <row r="528" spans="9:212">
      <c r="I528" t="s">
        <v>270</v>
      </c>
      <c r="J528">
        <v>119</v>
      </c>
      <c r="K528">
        <v>268</v>
      </c>
      <c r="L528">
        <v>202204</v>
      </c>
      <c r="M528">
        <v>106</v>
      </c>
      <c r="N528">
        <v>4</v>
      </c>
      <c r="O528">
        <v>0</v>
      </c>
      <c r="P528">
        <v>50396.972179999997</v>
      </c>
      <c r="Q528">
        <v>214.33598620000001</v>
      </c>
      <c r="R528">
        <v>572.84980910000002</v>
      </c>
      <c r="S528">
        <v>0</v>
      </c>
      <c r="T528">
        <v>0</v>
      </c>
      <c r="U528">
        <v>0.13576549800000001</v>
      </c>
      <c r="V528">
        <v>120</v>
      </c>
      <c r="W528">
        <v>106</v>
      </c>
      <c r="X528">
        <v>13</v>
      </c>
      <c r="Y528">
        <v>773.41271700000004</v>
      </c>
      <c r="Z528">
        <v>15232</v>
      </c>
      <c r="AA528">
        <v>0.12363281299999999</v>
      </c>
      <c r="AB528">
        <v>204.01522320000001</v>
      </c>
      <c r="AC528">
        <v>0</v>
      </c>
      <c r="AD528">
        <v>4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50396.972179999997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F528" t="s">
        <v>271</v>
      </c>
      <c r="BG528">
        <v>0</v>
      </c>
      <c r="BH528">
        <v>202204</v>
      </c>
      <c r="BI528">
        <v>268</v>
      </c>
      <c r="BJ528">
        <v>13</v>
      </c>
      <c r="BK528">
        <v>12599.243039999999</v>
      </c>
      <c r="BL528">
        <v>-204.01522320000001</v>
      </c>
      <c r="BM528">
        <v>0.13576549800000001</v>
      </c>
      <c r="BN528">
        <v>120</v>
      </c>
      <c r="BO528">
        <v>106</v>
      </c>
      <c r="BP528">
        <v>773.41271700000004</v>
      </c>
      <c r="BQ528">
        <v>9</v>
      </c>
      <c r="BR528" s="27">
        <v>0.12</v>
      </c>
      <c r="BS528">
        <v>4</v>
      </c>
      <c r="BU528">
        <v>0</v>
      </c>
      <c r="BV528">
        <v>0</v>
      </c>
      <c r="BY528">
        <v>0</v>
      </c>
      <c r="BZ528" s="9">
        <v>12563.06</v>
      </c>
      <c r="CA528">
        <v>-60.25</v>
      </c>
      <c r="CB528">
        <v>-142.82</v>
      </c>
      <c r="CC528">
        <v>-203.07</v>
      </c>
      <c r="CE528" s="11">
        <v>12551.818797872922</v>
      </c>
      <c r="CF528" s="11">
        <v>-61.174427352283459</v>
      </c>
      <c r="CG528" s="11">
        <v>-142.70077554111052</v>
      </c>
      <c r="CH528" s="11">
        <v>-203.87520289339398</v>
      </c>
      <c r="CI528" s="11">
        <v>-744.01620212707655</v>
      </c>
      <c r="CJ528" s="11">
        <v>-1906.3614354870449</v>
      </c>
      <c r="CK528" s="11">
        <v>-2650.3776376141213</v>
      </c>
      <c r="CM528" s="11">
        <f ca="1"/>
        <v>4</v>
      </c>
      <c r="CN528">
        <v>4</v>
      </c>
      <c r="CO528">
        <v>2.79</v>
      </c>
      <c r="CP528" s="9">
        <v>50396.97</v>
      </c>
      <c r="CQ528" s="9">
        <v>34994.050000000003</v>
      </c>
      <c r="CR528" s="9">
        <v>12599.24</v>
      </c>
      <c r="CS528" s="9">
        <v>12565.16</v>
      </c>
      <c r="CT528">
        <v>787.19</v>
      </c>
      <c r="CU528">
        <v>555.9</v>
      </c>
      <c r="CV528">
        <v>214.34</v>
      </c>
      <c r="CW528">
        <v>164.93</v>
      </c>
      <c r="CX528">
        <v>572.85</v>
      </c>
      <c r="CY528">
        <v>390.98</v>
      </c>
      <c r="DA528">
        <v>-0.75944201099999997</v>
      </c>
      <c r="DB528">
        <v>0.59407263899999996</v>
      </c>
      <c r="DC528">
        <v>-0.75944201099999997</v>
      </c>
      <c r="FK528" s="9"/>
      <c r="FO528">
        <v>1</v>
      </c>
      <c r="FR528">
        <v>1</v>
      </c>
      <c r="FS528">
        <v>0</v>
      </c>
      <c r="FT528">
        <v>1</v>
      </c>
      <c r="FU528">
        <v>0</v>
      </c>
      <c r="FV528">
        <v>0</v>
      </c>
      <c r="FW528">
        <v>1</v>
      </c>
      <c r="FX528">
        <v>0.54557291699999999</v>
      </c>
      <c r="FY528">
        <v>-0.178335243</v>
      </c>
      <c r="FZ528">
        <v>8.9097610000000004E-3</v>
      </c>
      <c r="GA528">
        <v>0</v>
      </c>
      <c r="GB528">
        <v>0</v>
      </c>
      <c r="GC528">
        <v>0.36111111099999998</v>
      </c>
      <c r="GD528">
        <v>0</v>
      </c>
      <c r="GK528">
        <v>0</v>
      </c>
      <c r="GL528">
        <v>0</v>
      </c>
      <c r="GM528">
        <v>0</v>
      </c>
      <c r="GN528">
        <v>1</v>
      </c>
      <c r="GO528">
        <v>0</v>
      </c>
      <c r="GP528">
        <v>1</v>
      </c>
      <c r="GQ528">
        <v>0</v>
      </c>
      <c r="GR528">
        <v>0</v>
      </c>
      <c r="GS528">
        <v>0.54557291699999999</v>
      </c>
      <c r="GT528">
        <v>0.45442708300000001</v>
      </c>
      <c r="GU528">
        <v>0</v>
      </c>
      <c r="GV528">
        <v>0</v>
      </c>
      <c r="GW528">
        <v>0</v>
      </c>
      <c r="GY528">
        <v>-0.178335243</v>
      </c>
      <c r="GZ528">
        <v>8.9097610000000004E-3</v>
      </c>
      <c r="HA528">
        <v>0</v>
      </c>
      <c r="HB528">
        <v>0</v>
      </c>
      <c r="HC528">
        <v>0</v>
      </c>
      <c r="HD528">
        <v>1</v>
      </c>
    </row>
    <row r="529" spans="9:212">
      <c r="I529" t="s">
        <v>270</v>
      </c>
      <c r="J529">
        <v>119</v>
      </c>
      <c r="K529">
        <v>269</v>
      </c>
      <c r="L529">
        <v>202205</v>
      </c>
      <c r="M529">
        <v>105</v>
      </c>
      <c r="N529">
        <v>4</v>
      </c>
      <c r="O529">
        <v>0</v>
      </c>
      <c r="P529">
        <v>50182.636189999997</v>
      </c>
      <c r="Q529">
        <v>214.33598620000001</v>
      </c>
      <c r="R529">
        <v>570.44362539999997</v>
      </c>
      <c r="S529">
        <v>0</v>
      </c>
      <c r="T529">
        <v>0</v>
      </c>
      <c r="U529">
        <v>0.13576549800000001</v>
      </c>
      <c r="V529">
        <v>120</v>
      </c>
      <c r="W529">
        <v>105</v>
      </c>
      <c r="X529">
        <v>14</v>
      </c>
      <c r="Y529">
        <v>773.41271700000004</v>
      </c>
      <c r="Z529">
        <v>15232</v>
      </c>
      <c r="AA529">
        <v>0.12363281299999999</v>
      </c>
      <c r="AB529">
        <v>204.01522320000001</v>
      </c>
      <c r="AC529">
        <v>0</v>
      </c>
      <c r="AD529">
        <v>4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50182.636189999997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F529" t="s">
        <v>271</v>
      </c>
      <c r="BG529">
        <v>0</v>
      </c>
      <c r="BH529">
        <v>202205</v>
      </c>
      <c r="BI529">
        <v>269</v>
      </c>
      <c r="BJ529">
        <v>14</v>
      </c>
      <c r="BK529">
        <v>12545.65905</v>
      </c>
      <c r="BL529">
        <v>-204.01522320000001</v>
      </c>
      <c r="BM529">
        <v>0.13576549800000001</v>
      </c>
      <c r="BN529">
        <v>120</v>
      </c>
      <c r="BO529">
        <v>105</v>
      </c>
      <c r="BP529">
        <v>773.41271700000004</v>
      </c>
      <c r="BQ529">
        <v>9</v>
      </c>
      <c r="BR529" s="27">
        <v>0.12</v>
      </c>
      <c r="BS529">
        <v>5</v>
      </c>
      <c r="BU529">
        <v>0</v>
      </c>
      <c r="BV529">
        <v>0</v>
      </c>
      <c r="BY529">
        <v>0</v>
      </c>
      <c r="BZ529" s="9">
        <v>12502.12</v>
      </c>
      <c r="CA529">
        <v>-60.93</v>
      </c>
      <c r="CB529">
        <v>-142.13999999999999</v>
      </c>
      <c r="CC529">
        <v>-203.07</v>
      </c>
      <c r="CE529" s="11">
        <v>12489.952255804443</v>
      </c>
      <c r="CF529" s="11">
        <v>-61.866542068479106</v>
      </c>
      <c r="CG529" s="11">
        <v>-142.00866082491487</v>
      </c>
      <c r="CH529" s="11">
        <v>-203.87520289339398</v>
      </c>
      <c r="CI529" s="11">
        <v>-805.88274419555569</v>
      </c>
      <c r="CJ529" s="11">
        <v>-2048.37009631196</v>
      </c>
      <c r="CK529" s="11">
        <v>-2854.2528405075154</v>
      </c>
      <c r="CM529" s="11">
        <f ca="1"/>
        <v>4</v>
      </c>
      <c r="CN529">
        <v>4</v>
      </c>
      <c r="CO529">
        <v>2.73</v>
      </c>
      <c r="CP529" s="9">
        <v>50182.64</v>
      </c>
      <c r="CQ529" s="9">
        <v>34115.85</v>
      </c>
      <c r="CR529" s="9">
        <v>12545.66</v>
      </c>
      <c r="CS529" s="9">
        <v>12504.6</v>
      </c>
      <c r="CT529">
        <v>784.78</v>
      </c>
      <c r="CU529">
        <v>542.95000000000005</v>
      </c>
      <c r="CV529">
        <v>214.34</v>
      </c>
      <c r="CW529">
        <v>162.9</v>
      </c>
      <c r="CX529">
        <v>570.44000000000005</v>
      </c>
      <c r="CY529">
        <v>380.04</v>
      </c>
      <c r="DA529">
        <v>-0.616631441</v>
      </c>
      <c r="DB529">
        <v>0.59328387599999999</v>
      </c>
      <c r="DC529">
        <v>-0.616631441</v>
      </c>
      <c r="FK529" s="9"/>
      <c r="FO529">
        <v>1</v>
      </c>
      <c r="FR529">
        <v>1</v>
      </c>
      <c r="FS529">
        <v>0</v>
      </c>
      <c r="FT529">
        <v>1</v>
      </c>
      <c r="FU529">
        <v>0</v>
      </c>
      <c r="FV529">
        <v>0</v>
      </c>
      <c r="FW529">
        <v>1</v>
      </c>
      <c r="FX529">
        <v>0.54557291699999999</v>
      </c>
      <c r="FY529">
        <v>-3.8302450000000002E-2</v>
      </c>
      <c r="FZ529">
        <v>8.1209990000000003E-3</v>
      </c>
      <c r="GA529">
        <v>0</v>
      </c>
      <c r="GB529">
        <v>0</v>
      </c>
      <c r="GC529">
        <v>0.38888888900000002</v>
      </c>
      <c r="GD529">
        <v>0</v>
      </c>
      <c r="GK529">
        <v>0</v>
      </c>
      <c r="GL529">
        <v>0</v>
      </c>
      <c r="GM529">
        <v>0</v>
      </c>
      <c r="GN529">
        <v>1</v>
      </c>
      <c r="GO529">
        <v>0</v>
      </c>
      <c r="GP529">
        <v>1</v>
      </c>
      <c r="GQ529">
        <v>0</v>
      </c>
      <c r="GR529">
        <v>0</v>
      </c>
      <c r="GS529">
        <v>0.54557291699999999</v>
      </c>
      <c r="GT529">
        <v>0.45442708300000001</v>
      </c>
      <c r="GU529">
        <v>0</v>
      </c>
      <c r="GV529">
        <v>0</v>
      </c>
      <c r="GW529">
        <v>0</v>
      </c>
      <c r="GY529">
        <v>-3.8302450000000002E-2</v>
      </c>
      <c r="GZ529">
        <v>8.1209990000000003E-3</v>
      </c>
      <c r="HA529">
        <v>0</v>
      </c>
      <c r="HB529">
        <v>0</v>
      </c>
      <c r="HC529">
        <v>0</v>
      </c>
      <c r="HD529">
        <v>1</v>
      </c>
    </row>
    <row r="530" spans="9:212">
      <c r="I530" t="s">
        <v>270</v>
      </c>
      <c r="J530">
        <v>119</v>
      </c>
      <c r="K530">
        <v>270</v>
      </c>
      <c r="L530">
        <v>202206</v>
      </c>
      <c r="M530">
        <v>104</v>
      </c>
      <c r="N530">
        <v>4</v>
      </c>
      <c r="O530">
        <v>0</v>
      </c>
      <c r="P530">
        <v>49968.300210000001</v>
      </c>
      <c r="Q530">
        <v>214.33598620000001</v>
      </c>
      <c r="R530">
        <v>568.03744170000004</v>
      </c>
      <c r="S530">
        <v>0</v>
      </c>
      <c r="T530">
        <v>0</v>
      </c>
      <c r="U530">
        <v>0.13576549800000001</v>
      </c>
      <c r="V530">
        <v>120</v>
      </c>
      <c r="W530">
        <v>104</v>
      </c>
      <c r="X530">
        <v>15</v>
      </c>
      <c r="Y530">
        <v>773.41271700000004</v>
      </c>
      <c r="Z530">
        <v>15232</v>
      </c>
      <c r="AA530">
        <v>0.12363281299999999</v>
      </c>
      <c r="AB530">
        <v>204.01522320000001</v>
      </c>
      <c r="AC530">
        <v>0</v>
      </c>
      <c r="AD530">
        <v>4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49968.300210000001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F530" t="s">
        <v>271</v>
      </c>
      <c r="BG530">
        <v>0</v>
      </c>
      <c r="BH530">
        <v>202206</v>
      </c>
      <c r="BI530">
        <v>270</v>
      </c>
      <c r="BJ530">
        <v>15</v>
      </c>
      <c r="BK530">
        <v>12492.075049999999</v>
      </c>
      <c r="BL530">
        <v>-204.01522320000001</v>
      </c>
      <c r="BM530">
        <v>0.13576549800000001</v>
      </c>
      <c r="BN530">
        <v>120</v>
      </c>
      <c r="BO530">
        <v>104</v>
      </c>
      <c r="BP530">
        <v>773.41271700000004</v>
      </c>
      <c r="BQ530">
        <v>9</v>
      </c>
      <c r="BR530" s="27">
        <v>0.12</v>
      </c>
      <c r="BS530">
        <v>6</v>
      </c>
      <c r="BU530">
        <v>0</v>
      </c>
      <c r="BV530">
        <v>0</v>
      </c>
      <c r="BY530">
        <v>0</v>
      </c>
      <c r="BZ530" s="9">
        <v>12440.5</v>
      </c>
      <c r="CA530">
        <v>-61.62</v>
      </c>
      <c r="CB530">
        <v>-141.44999999999999</v>
      </c>
      <c r="CC530">
        <v>-203.07</v>
      </c>
      <c r="CE530" s="11">
        <v>12427.385768578175</v>
      </c>
      <c r="CF530" s="11">
        <v>-62.566487226267839</v>
      </c>
      <c r="CG530" s="11">
        <v>-141.30871566712614</v>
      </c>
      <c r="CH530" s="11">
        <v>-203.87520289339398</v>
      </c>
      <c r="CI530" s="11">
        <v>-868.44923142182347</v>
      </c>
      <c r="CJ530" s="11">
        <v>-2189.6788119790863</v>
      </c>
      <c r="CK530" s="11">
        <v>-3058.1280434009095</v>
      </c>
      <c r="CM530" s="11">
        <f ca="1"/>
        <v>4</v>
      </c>
      <c r="CN530">
        <v>4</v>
      </c>
      <c r="CO530">
        <v>2.67</v>
      </c>
      <c r="CP530" s="9">
        <v>49968.3</v>
      </c>
      <c r="CQ530" s="9">
        <v>33206.46</v>
      </c>
      <c r="CR530" s="9">
        <v>12492.08</v>
      </c>
      <c r="CS530" s="9">
        <v>12443.17</v>
      </c>
      <c r="CT530">
        <v>782.37</v>
      </c>
      <c r="CU530">
        <v>530.53</v>
      </c>
      <c r="CV530">
        <v>214.34</v>
      </c>
      <c r="CW530">
        <v>160.97999999999999</v>
      </c>
      <c r="CX530">
        <v>568.04</v>
      </c>
      <c r="CY530">
        <v>369.55</v>
      </c>
      <c r="DA530">
        <v>-0.59764950299999997</v>
      </c>
      <c r="DB530">
        <v>0.59294999599999998</v>
      </c>
      <c r="DC530">
        <v>-0.59764950299999997</v>
      </c>
      <c r="FK530" s="9"/>
      <c r="FO530">
        <v>1</v>
      </c>
      <c r="FR530">
        <v>1</v>
      </c>
      <c r="FS530">
        <v>0</v>
      </c>
      <c r="FT530">
        <v>1</v>
      </c>
      <c r="FU530">
        <v>0</v>
      </c>
      <c r="FV530">
        <v>0</v>
      </c>
      <c r="FW530">
        <v>1</v>
      </c>
      <c r="FX530">
        <v>0.54557291699999999</v>
      </c>
      <c r="FY530">
        <v>-2.209829E-2</v>
      </c>
      <c r="FZ530">
        <v>7.787118E-3</v>
      </c>
      <c r="GA530">
        <v>0</v>
      </c>
      <c r="GB530">
        <v>0</v>
      </c>
      <c r="GC530">
        <v>0.41666666699999999</v>
      </c>
      <c r="GD530">
        <v>0</v>
      </c>
      <c r="GK530">
        <v>0</v>
      </c>
      <c r="GL530">
        <v>0</v>
      </c>
      <c r="GM530">
        <v>0</v>
      </c>
      <c r="GN530">
        <v>1</v>
      </c>
      <c r="GO530">
        <v>0</v>
      </c>
      <c r="GP530">
        <v>1</v>
      </c>
      <c r="GQ530">
        <v>0</v>
      </c>
      <c r="GR530">
        <v>0</v>
      </c>
      <c r="GS530">
        <v>0.54557291699999999</v>
      </c>
      <c r="GT530">
        <v>0.45442708300000001</v>
      </c>
      <c r="GU530">
        <v>0</v>
      </c>
      <c r="GV530">
        <v>0</v>
      </c>
      <c r="GW530">
        <v>0</v>
      </c>
      <c r="GY530">
        <v>-2.209829E-2</v>
      </c>
      <c r="GZ530">
        <v>7.787118E-3</v>
      </c>
      <c r="HA530">
        <v>0</v>
      </c>
      <c r="HB530">
        <v>0</v>
      </c>
      <c r="HC530">
        <v>0</v>
      </c>
      <c r="HD530">
        <v>1</v>
      </c>
    </row>
    <row r="531" spans="9:212">
      <c r="I531" t="s">
        <v>270</v>
      </c>
      <c r="J531">
        <v>119</v>
      </c>
      <c r="K531">
        <v>271</v>
      </c>
      <c r="L531">
        <v>202207</v>
      </c>
      <c r="M531">
        <v>103</v>
      </c>
      <c r="N531">
        <v>4</v>
      </c>
      <c r="O531">
        <v>0</v>
      </c>
      <c r="P531">
        <v>49753.964220000002</v>
      </c>
      <c r="Q531">
        <v>214.33598620000001</v>
      </c>
      <c r="R531">
        <v>565.631258</v>
      </c>
      <c r="S531">
        <v>0</v>
      </c>
      <c r="T531">
        <v>0</v>
      </c>
      <c r="U531">
        <v>0.13576549800000001</v>
      </c>
      <c r="V531">
        <v>120</v>
      </c>
      <c r="W531">
        <v>103</v>
      </c>
      <c r="X531">
        <v>16</v>
      </c>
      <c r="Y531">
        <v>773.41271700000004</v>
      </c>
      <c r="Z531">
        <v>15232</v>
      </c>
      <c r="AA531">
        <v>0.12363281299999999</v>
      </c>
      <c r="AB531">
        <v>204.01522320000001</v>
      </c>
      <c r="AC531">
        <v>0</v>
      </c>
      <c r="AD531">
        <v>4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49753.964220000002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F531" t="s">
        <v>271</v>
      </c>
      <c r="BG531">
        <v>0</v>
      </c>
      <c r="BH531">
        <v>202207</v>
      </c>
      <c r="BI531">
        <v>271</v>
      </c>
      <c r="BJ531">
        <v>16</v>
      </c>
      <c r="BK531">
        <v>12438.49106</v>
      </c>
      <c r="BL531">
        <v>-204.01522320000001</v>
      </c>
      <c r="BM531">
        <v>0.13576549800000001</v>
      </c>
      <c r="BN531">
        <v>120</v>
      </c>
      <c r="BO531">
        <v>103</v>
      </c>
      <c r="BP531">
        <v>773.41271700000004</v>
      </c>
      <c r="BQ531">
        <v>9</v>
      </c>
      <c r="BR531" s="27">
        <v>0.12</v>
      </c>
      <c r="BS531">
        <v>7</v>
      </c>
      <c r="BU531">
        <v>0</v>
      </c>
      <c r="BV531">
        <v>0</v>
      </c>
      <c r="BY531">
        <v>0</v>
      </c>
      <c r="BZ531" s="9">
        <v>12378.18</v>
      </c>
      <c r="CA531">
        <v>-62.32</v>
      </c>
      <c r="CB531">
        <v>-140.75</v>
      </c>
      <c r="CC531">
        <v>-203.07</v>
      </c>
      <c r="CE531" s="11">
        <v>12364.111417160542</v>
      </c>
      <c r="CF531" s="11">
        <v>-63.274351417633255</v>
      </c>
      <c r="CG531" s="11">
        <v>-140.60085147576072</v>
      </c>
      <c r="CH531" s="11">
        <v>-203.87520289339398</v>
      </c>
      <c r="CI531" s="11">
        <v>-931.72358283945675</v>
      </c>
      <c r="CJ531" s="11">
        <v>-2330.2796634548472</v>
      </c>
      <c r="CK531" s="11">
        <v>-3262.0032462943036</v>
      </c>
      <c r="CM531" s="11">
        <f ca="1"/>
        <v>4</v>
      </c>
      <c r="CN531">
        <v>4</v>
      </c>
      <c r="CO531">
        <v>2.61</v>
      </c>
      <c r="CP531" s="9">
        <v>49753.96</v>
      </c>
      <c r="CQ531" s="9">
        <v>32309.18</v>
      </c>
      <c r="CR531" s="9">
        <v>12438.49</v>
      </c>
      <c r="CS531" s="9">
        <v>12381.07</v>
      </c>
      <c r="CT531">
        <v>779.97</v>
      </c>
      <c r="CU531">
        <v>518.21</v>
      </c>
      <c r="CV531">
        <v>214.34</v>
      </c>
      <c r="CW531">
        <v>159.02000000000001</v>
      </c>
      <c r="CX531">
        <v>565.63</v>
      </c>
      <c r="CY531">
        <v>359.19</v>
      </c>
      <c r="DA531">
        <v>-0.56661417999999997</v>
      </c>
      <c r="DB531">
        <v>0.593547563</v>
      </c>
      <c r="DC531">
        <v>-0.56661417999999997</v>
      </c>
      <c r="FK531" s="9"/>
      <c r="FO531">
        <v>1</v>
      </c>
      <c r="FR531">
        <v>1</v>
      </c>
      <c r="FS531">
        <v>0</v>
      </c>
      <c r="FT531">
        <v>1</v>
      </c>
      <c r="FU531">
        <v>0</v>
      </c>
      <c r="FV531">
        <v>0</v>
      </c>
      <c r="FW531">
        <v>1</v>
      </c>
      <c r="FX531">
        <v>0.54557291699999999</v>
      </c>
      <c r="FY531">
        <v>6.1592549999999998E-3</v>
      </c>
      <c r="FZ531">
        <v>8.3846849999999994E-3</v>
      </c>
      <c r="GA531">
        <v>0</v>
      </c>
      <c r="GB531">
        <v>0</v>
      </c>
      <c r="GC531">
        <v>0.44444444399999999</v>
      </c>
      <c r="GD531">
        <v>0</v>
      </c>
      <c r="GK531">
        <v>0</v>
      </c>
      <c r="GL531">
        <v>0</v>
      </c>
      <c r="GM531">
        <v>0</v>
      </c>
      <c r="GN531">
        <v>1</v>
      </c>
      <c r="GO531">
        <v>0</v>
      </c>
      <c r="GP531">
        <v>1</v>
      </c>
      <c r="GQ531">
        <v>0</v>
      </c>
      <c r="GR531">
        <v>0</v>
      </c>
      <c r="GS531">
        <v>0.54557291699999999</v>
      </c>
      <c r="GT531">
        <v>0.45442708300000001</v>
      </c>
      <c r="GU531">
        <v>0</v>
      </c>
      <c r="GV531">
        <v>0</v>
      </c>
      <c r="GW531">
        <v>0</v>
      </c>
      <c r="GY531">
        <v>6.1592549999999998E-3</v>
      </c>
      <c r="GZ531">
        <v>8.3846849999999994E-3</v>
      </c>
      <c r="HA531">
        <v>0</v>
      </c>
      <c r="HB531">
        <v>0</v>
      </c>
      <c r="HC531">
        <v>0</v>
      </c>
      <c r="HD531">
        <v>1</v>
      </c>
    </row>
    <row r="532" spans="9:212">
      <c r="I532" t="s">
        <v>270</v>
      </c>
      <c r="J532">
        <v>119</v>
      </c>
      <c r="K532">
        <v>272</v>
      </c>
      <c r="L532">
        <v>202208</v>
      </c>
      <c r="M532">
        <v>102</v>
      </c>
      <c r="N532">
        <v>4</v>
      </c>
      <c r="O532">
        <v>0</v>
      </c>
      <c r="P532">
        <v>49539.628239999998</v>
      </c>
      <c r="Q532">
        <v>214.33598620000001</v>
      </c>
      <c r="R532">
        <v>563.22507419999999</v>
      </c>
      <c r="S532">
        <v>0</v>
      </c>
      <c r="T532">
        <v>0</v>
      </c>
      <c r="U532">
        <v>0.13576549800000001</v>
      </c>
      <c r="V532">
        <v>120</v>
      </c>
      <c r="W532">
        <v>102</v>
      </c>
      <c r="X532">
        <v>17</v>
      </c>
      <c r="Y532">
        <v>773.41271700000004</v>
      </c>
      <c r="Z532">
        <v>15232</v>
      </c>
      <c r="AA532">
        <v>0.12363281299999999</v>
      </c>
      <c r="AB532">
        <v>204.01522320000001</v>
      </c>
      <c r="AC532">
        <v>0</v>
      </c>
      <c r="AD532">
        <v>4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49539.628239999998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F532" t="s">
        <v>271</v>
      </c>
      <c r="BG532">
        <v>0</v>
      </c>
      <c r="BH532">
        <v>202208</v>
      </c>
      <c r="BI532">
        <v>272</v>
      </c>
      <c r="BJ532">
        <v>17</v>
      </c>
      <c r="BK532">
        <v>12384.90706</v>
      </c>
      <c r="BL532">
        <v>-204.01522320000001</v>
      </c>
      <c r="BM532">
        <v>0.13576549800000001</v>
      </c>
      <c r="BN532">
        <v>120</v>
      </c>
      <c r="BO532">
        <v>102</v>
      </c>
      <c r="BP532">
        <v>773.41271700000004</v>
      </c>
      <c r="BQ532">
        <v>9</v>
      </c>
      <c r="BR532" s="27">
        <v>0.12</v>
      </c>
      <c r="BS532">
        <v>8</v>
      </c>
      <c r="BU532">
        <v>0</v>
      </c>
      <c r="BV532">
        <v>0</v>
      </c>
      <c r="BY532">
        <v>0</v>
      </c>
      <c r="BZ532" s="9">
        <v>12315.16</v>
      </c>
      <c r="CA532">
        <v>-63.02</v>
      </c>
      <c r="CB532">
        <v>-140.04</v>
      </c>
      <c r="CC532">
        <v>-203.07</v>
      </c>
      <c r="CE532" s="11">
        <v>12300.121192923672</v>
      </c>
      <c r="CF532" s="11">
        <v>-63.990224236870091</v>
      </c>
      <c r="CG532" s="11">
        <v>-139.88497865652388</v>
      </c>
      <c r="CH532" s="11">
        <v>-203.87520289339398</v>
      </c>
      <c r="CI532" s="11">
        <v>-995.71380707632682</v>
      </c>
      <c r="CJ532" s="11">
        <v>-2470.164642111371</v>
      </c>
      <c r="CK532" s="11">
        <v>-3465.8784491876977</v>
      </c>
      <c r="CM532" s="11">
        <f ca="1"/>
        <v>4</v>
      </c>
      <c r="CN532">
        <v>4</v>
      </c>
      <c r="CO532">
        <v>2.5499999999999998</v>
      </c>
      <c r="CP532" s="9">
        <v>49539.63</v>
      </c>
      <c r="CQ532" s="9">
        <v>31407.29</v>
      </c>
      <c r="CR532" s="9">
        <v>12384.91</v>
      </c>
      <c r="CS532" s="9">
        <v>12318.14</v>
      </c>
      <c r="CT532">
        <v>777.56</v>
      </c>
      <c r="CU532">
        <v>506.2</v>
      </c>
      <c r="CV532">
        <v>214.34</v>
      </c>
      <c r="CW532">
        <v>157.09</v>
      </c>
      <c r="CX532">
        <v>563.23</v>
      </c>
      <c r="CY532">
        <v>349.11</v>
      </c>
      <c r="DA532">
        <v>-0.57191266600000001</v>
      </c>
      <c r="DB532">
        <v>0.59496209</v>
      </c>
      <c r="DC532">
        <v>-0.57191266600000001</v>
      </c>
      <c r="FK532" s="9"/>
      <c r="FO532">
        <v>1</v>
      </c>
      <c r="FR532">
        <v>1</v>
      </c>
      <c r="FS532">
        <v>0</v>
      </c>
      <c r="FT532">
        <v>1</v>
      </c>
      <c r="FU532">
        <v>0</v>
      </c>
      <c r="FV532">
        <v>0</v>
      </c>
      <c r="FW532">
        <v>1</v>
      </c>
      <c r="FX532">
        <v>0.54557291699999999</v>
      </c>
      <c r="FY532">
        <v>-1.917008E-3</v>
      </c>
      <c r="FZ532">
        <v>9.7992119999999999E-3</v>
      </c>
      <c r="GA532">
        <v>0</v>
      </c>
      <c r="GB532">
        <v>0</v>
      </c>
      <c r="GC532">
        <v>0.47222222200000002</v>
      </c>
      <c r="GD532">
        <v>0</v>
      </c>
      <c r="GK532">
        <v>0</v>
      </c>
      <c r="GL532">
        <v>0</v>
      </c>
      <c r="GM532">
        <v>0</v>
      </c>
      <c r="GN532">
        <v>1</v>
      </c>
      <c r="GO532">
        <v>0</v>
      </c>
      <c r="GP532">
        <v>1</v>
      </c>
      <c r="GQ532">
        <v>0</v>
      </c>
      <c r="GR532">
        <v>0</v>
      </c>
      <c r="GS532">
        <v>0.54557291699999999</v>
      </c>
      <c r="GT532">
        <v>0.45442708300000001</v>
      </c>
      <c r="GU532">
        <v>0</v>
      </c>
      <c r="GV532">
        <v>0</v>
      </c>
      <c r="GW532">
        <v>0</v>
      </c>
      <c r="GY532">
        <v>-1.917008E-3</v>
      </c>
      <c r="GZ532">
        <v>9.7992119999999999E-3</v>
      </c>
      <c r="HA532">
        <v>0</v>
      </c>
      <c r="HB532">
        <v>0</v>
      </c>
      <c r="HC532">
        <v>0</v>
      </c>
      <c r="HD532">
        <v>1</v>
      </c>
    </row>
    <row r="533" spans="9:212">
      <c r="I533" t="s">
        <v>270</v>
      </c>
      <c r="J533">
        <v>119</v>
      </c>
      <c r="K533">
        <v>273</v>
      </c>
      <c r="L533">
        <v>202209</v>
      </c>
      <c r="M533">
        <v>101</v>
      </c>
      <c r="N533">
        <v>4</v>
      </c>
      <c r="O533">
        <v>0</v>
      </c>
      <c r="P533">
        <v>49325.292249999999</v>
      </c>
      <c r="Q533">
        <v>214.33598620000001</v>
      </c>
      <c r="R533">
        <v>560.81889049999995</v>
      </c>
      <c r="S533">
        <v>0</v>
      </c>
      <c r="T533">
        <v>0</v>
      </c>
      <c r="U533">
        <v>0.13576549800000001</v>
      </c>
      <c r="V533">
        <v>120</v>
      </c>
      <c r="W533">
        <v>101</v>
      </c>
      <c r="X533">
        <v>18</v>
      </c>
      <c r="Y533">
        <v>773.41271700000004</v>
      </c>
      <c r="Z533">
        <v>15232</v>
      </c>
      <c r="AA533">
        <v>0.12363281299999999</v>
      </c>
      <c r="AB533">
        <v>204.01522320000001</v>
      </c>
      <c r="AC533">
        <v>0</v>
      </c>
      <c r="AD533">
        <v>4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49325.292249999999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F533" t="s">
        <v>271</v>
      </c>
      <c r="BG533">
        <v>0</v>
      </c>
      <c r="BH533">
        <v>202209</v>
      </c>
      <c r="BI533">
        <v>273</v>
      </c>
      <c r="BJ533">
        <v>18</v>
      </c>
      <c r="BK533">
        <v>12331.323060000001</v>
      </c>
      <c r="BL533">
        <v>-204.01522320000001</v>
      </c>
      <c r="BM533">
        <v>0.13576549800000001</v>
      </c>
      <c r="BN533">
        <v>120</v>
      </c>
      <c r="BO533">
        <v>101</v>
      </c>
      <c r="BP533">
        <v>773.41271700000004</v>
      </c>
      <c r="BQ533">
        <v>10</v>
      </c>
      <c r="BR533" s="27">
        <v>0.12</v>
      </c>
      <c r="BS533">
        <v>9</v>
      </c>
      <c r="BU533">
        <v>0</v>
      </c>
      <c r="BV533">
        <v>0</v>
      </c>
      <c r="BY533">
        <v>0</v>
      </c>
      <c r="BZ533" s="9">
        <v>12251.42</v>
      </c>
      <c r="CA533">
        <v>-63.74</v>
      </c>
      <c r="CB533">
        <v>-139.33000000000001</v>
      </c>
      <c r="CC533">
        <v>-203.07</v>
      </c>
      <c r="CE533" s="11">
        <v>12235.406996631747</v>
      </c>
      <c r="CF533" s="11">
        <v>-64.714196291924281</v>
      </c>
      <c r="CG533" s="11">
        <v>-139.16100660146969</v>
      </c>
      <c r="CH533" s="11">
        <v>-203.87520289339398</v>
      </c>
      <c r="CI533" s="11">
        <v>-1060.4280033682512</v>
      </c>
      <c r="CJ533" s="11">
        <v>-2609.3256487128406</v>
      </c>
      <c r="CK533" s="11">
        <v>-3669.7536520810918</v>
      </c>
      <c r="CM533" s="11">
        <f ca="1"/>
        <v>4</v>
      </c>
      <c r="CN533">
        <v>4</v>
      </c>
      <c r="CO533">
        <v>2.5</v>
      </c>
      <c r="CP533" s="9">
        <v>49325.29</v>
      </c>
      <c r="CQ533" s="9">
        <v>30575.41</v>
      </c>
      <c r="CR533" s="9">
        <v>12331.32</v>
      </c>
      <c r="CS533" s="9">
        <v>12254.32</v>
      </c>
      <c r="CT533">
        <v>775.15</v>
      </c>
      <c r="CU533">
        <v>496.57</v>
      </c>
      <c r="CV533">
        <v>214.34</v>
      </c>
      <c r="CW533">
        <v>155.84</v>
      </c>
      <c r="CX533">
        <v>560.82000000000005</v>
      </c>
      <c r="CY533">
        <v>340.73</v>
      </c>
      <c r="DA533">
        <v>-0.45215630899999998</v>
      </c>
      <c r="DB533">
        <v>0.59408323799999996</v>
      </c>
      <c r="DC533">
        <v>-0.45215630899999998</v>
      </c>
      <c r="FK533" s="9"/>
      <c r="FO533">
        <v>1</v>
      </c>
      <c r="FR533">
        <v>1</v>
      </c>
      <c r="FS533">
        <v>0</v>
      </c>
      <c r="FT533">
        <v>1</v>
      </c>
      <c r="FU533">
        <v>0</v>
      </c>
      <c r="FV533">
        <v>0</v>
      </c>
      <c r="FW533">
        <v>1</v>
      </c>
      <c r="FX533">
        <v>0.54557291699999999</v>
      </c>
      <c r="FY533">
        <v>0.115061571</v>
      </c>
      <c r="FZ533">
        <v>8.9203600000000004E-3</v>
      </c>
      <c r="GA533">
        <v>0</v>
      </c>
      <c r="GB533">
        <v>0</v>
      </c>
      <c r="GC533">
        <v>0.5</v>
      </c>
      <c r="GD533">
        <v>0</v>
      </c>
      <c r="GK533">
        <v>0</v>
      </c>
      <c r="GL533">
        <v>0</v>
      </c>
      <c r="GM533">
        <v>0</v>
      </c>
      <c r="GN533">
        <v>1</v>
      </c>
      <c r="GO533">
        <v>0</v>
      </c>
      <c r="GP533">
        <v>1</v>
      </c>
      <c r="GQ533">
        <v>0</v>
      </c>
      <c r="GR533">
        <v>0</v>
      </c>
      <c r="GS533">
        <v>0.54557291699999999</v>
      </c>
      <c r="GT533">
        <v>0.45442708300000001</v>
      </c>
      <c r="GU533">
        <v>0</v>
      </c>
      <c r="GV533">
        <v>0</v>
      </c>
      <c r="GW533">
        <v>0</v>
      </c>
      <c r="GY533">
        <v>0.115061571</v>
      </c>
      <c r="GZ533">
        <v>8.9203600000000004E-3</v>
      </c>
      <c r="HA533">
        <v>0</v>
      </c>
      <c r="HB533">
        <v>0</v>
      </c>
      <c r="HC533">
        <v>0</v>
      </c>
      <c r="HD533">
        <v>1</v>
      </c>
    </row>
    <row r="534" spans="9:212">
      <c r="I534" t="s">
        <v>270</v>
      </c>
      <c r="J534">
        <v>119</v>
      </c>
      <c r="K534">
        <v>274</v>
      </c>
      <c r="L534">
        <v>202210</v>
      </c>
      <c r="M534">
        <v>100</v>
      </c>
      <c r="N534">
        <v>4</v>
      </c>
      <c r="O534">
        <v>0</v>
      </c>
      <c r="P534">
        <v>49110.956259999999</v>
      </c>
      <c r="Q534">
        <v>214.33598620000001</v>
      </c>
      <c r="R534">
        <v>558.41270680000002</v>
      </c>
      <c r="S534">
        <v>0</v>
      </c>
      <c r="T534">
        <v>0</v>
      </c>
      <c r="U534">
        <v>0.13576549800000001</v>
      </c>
      <c r="V534">
        <v>120</v>
      </c>
      <c r="W534">
        <v>100</v>
      </c>
      <c r="X534">
        <v>19</v>
      </c>
      <c r="Y534">
        <v>773.41271700000004</v>
      </c>
      <c r="Z534">
        <v>15232</v>
      </c>
      <c r="AA534">
        <v>0.12363281299999999</v>
      </c>
      <c r="AB534">
        <v>204.01522320000001</v>
      </c>
      <c r="AC534">
        <v>0</v>
      </c>
      <c r="AD534">
        <v>4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49110.956259999999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F534" t="s">
        <v>271</v>
      </c>
      <c r="BG534">
        <v>0</v>
      </c>
      <c r="BH534">
        <v>202210</v>
      </c>
      <c r="BI534">
        <v>274</v>
      </c>
      <c r="BJ534">
        <v>19</v>
      </c>
      <c r="BK534">
        <v>12277.73907</v>
      </c>
      <c r="BL534">
        <v>-204.01522320000001</v>
      </c>
      <c r="BM534">
        <v>0.13576549800000001</v>
      </c>
      <c r="BN534">
        <v>120</v>
      </c>
      <c r="BO534">
        <v>100</v>
      </c>
      <c r="BP534">
        <v>773.41271700000004</v>
      </c>
      <c r="BQ534">
        <v>10</v>
      </c>
      <c r="BR534" s="27">
        <v>0.12</v>
      </c>
      <c r="BS534">
        <v>10</v>
      </c>
      <c r="BU534">
        <v>0</v>
      </c>
      <c r="BV534">
        <v>0</v>
      </c>
      <c r="BY534">
        <v>0</v>
      </c>
      <c r="BZ534" s="9">
        <v>12186.96</v>
      </c>
      <c r="CA534">
        <v>-64.459999999999994</v>
      </c>
      <c r="CB534">
        <v>-138.61000000000001</v>
      </c>
      <c r="CC534">
        <v>-203.07</v>
      </c>
      <c r="CE534" s="11">
        <v>12169.960637415887</v>
      </c>
      <c r="CF534" s="11">
        <v>-65.446359215861179</v>
      </c>
      <c r="CG534" s="11">
        <v>-138.4288436775328</v>
      </c>
      <c r="CH534" s="11">
        <v>-203.87520289339398</v>
      </c>
      <c r="CI534" s="11">
        <v>-1125.8743625841123</v>
      </c>
      <c r="CJ534" s="11">
        <v>-2747.7544923903733</v>
      </c>
      <c r="CK534" s="11">
        <v>-3873.6288549744859</v>
      </c>
      <c r="CM534" s="11">
        <f ca="1"/>
        <v>4</v>
      </c>
      <c r="CN534">
        <v>4</v>
      </c>
      <c r="CO534">
        <v>2.44</v>
      </c>
      <c r="CP534" s="9">
        <v>49110.96</v>
      </c>
      <c r="CQ534" s="9">
        <v>29767.95</v>
      </c>
      <c r="CR534" s="9">
        <v>12277.74</v>
      </c>
      <c r="CS534" s="9">
        <v>12189.73</v>
      </c>
      <c r="CT534">
        <v>772.75</v>
      </c>
      <c r="CU534">
        <v>486.57</v>
      </c>
      <c r="CV534">
        <v>214.34</v>
      </c>
      <c r="CW534">
        <v>154.43</v>
      </c>
      <c r="CX534">
        <v>558.41</v>
      </c>
      <c r="CY534">
        <v>332.14</v>
      </c>
      <c r="DA534">
        <v>-0.385759827</v>
      </c>
      <c r="DB534">
        <v>0.59420024100000002</v>
      </c>
      <c r="DC534">
        <v>-0.385759827</v>
      </c>
      <c r="FK534" s="9"/>
      <c r="FO534">
        <v>1</v>
      </c>
      <c r="FR534">
        <v>1</v>
      </c>
      <c r="FS534">
        <v>0</v>
      </c>
      <c r="FT534">
        <v>1</v>
      </c>
      <c r="FU534">
        <v>0</v>
      </c>
      <c r="FV534">
        <v>0</v>
      </c>
      <c r="FW534">
        <v>1</v>
      </c>
      <c r="FX534">
        <v>0.54557291699999999</v>
      </c>
      <c r="FY534">
        <v>0.178680275</v>
      </c>
      <c r="FZ534">
        <v>9.0373629999999996E-3</v>
      </c>
      <c r="GA534">
        <v>0</v>
      </c>
      <c r="GB534">
        <v>0</v>
      </c>
      <c r="GC534">
        <v>0.52777777800000003</v>
      </c>
      <c r="GD534">
        <v>0</v>
      </c>
      <c r="GK534">
        <v>0</v>
      </c>
      <c r="GL534">
        <v>0</v>
      </c>
      <c r="GM534">
        <v>0</v>
      </c>
      <c r="GN534">
        <v>1</v>
      </c>
      <c r="GO534">
        <v>0</v>
      </c>
      <c r="GP534">
        <v>1</v>
      </c>
      <c r="GQ534">
        <v>0</v>
      </c>
      <c r="GR534">
        <v>0</v>
      </c>
      <c r="GS534">
        <v>0.54557291699999999</v>
      </c>
      <c r="GT534">
        <v>0.45442708300000001</v>
      </c>
      <c r="GU534">
        <v>0</v>
      </c>
      <c r="GV534">
        <v>0</v>
      </c>
      <c r="GW534">
        <v>0</v>
      </c>
      <c r="GY534">
        <v>0.178680275</v>
      </c>
      <c r="GZ534">
        <v>9.0373629999999996E-3</v>
      </c>
      <c r="HA534">
        <v>0</v>
      </c>
      <c r="HB534">
        <v>0</v>
      </c>
      <c r="HC534">
        <v>0</v>
      </c>
      <c r="HD534">
        <v>1</v>
      </c>
    </row>
    <row r="535" spans="9:212">
      <c r="I535" t="s">
        <v>270</v>
      </c>
      <c r="J535">
        <v>119</v>
      </c>
      <c r="K535">
        <v>275</v>
      </c>
      <c r="L535">
        <v>202211</v>
      </c>
      <c r="M535">
        <v>99</v>
      </c>
      <c r="N535">
        <v>4</v>
      </c>
      <c r="O535">
        <v>0</v>
      </c>
      <c r="P535">
        <v>48896.620280000003</v>
      </c>
      <c r="Q535">
        <v>214.33598620000001</v>
      </c>
      <c r="R535">
        <v>556.00652300000002</v>
      </c>
      <c r="S535">
        <v>0</v>
      </c>
      <c r="T535">
        <v>0</v>
      </c>
      <c r="U535">
        <v>0.13576549800000001</v>
      </c>
      <c r="V535">
        <v>120</v>
      </c>
      <c r="W535">
        <v>99</v>
      </c>
      <c r="X535">
        <v>20</v>
      </c>
      <c r="Y535">
        <v>773.41271700000004</v>
      </c>
      <c r="Z535">
        <v>15232</v>
      </c>
      <c r="AA535">
        <v>0.12363281299999999</v>
      </c>
      <c r="AB535">
        <v>204.01522320000001</v>
      </c>
      <c r="AC535">
        <v>0</v>
      </c>
      <c r="AD535">
        <v>4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48896.620280000003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F535" t="s">
        <v>271</v>
      </c>
      <c r="BG535">
        <v>0</v>
      </c>
      <c r="BH535">
        <v>202211</v>
      </c>
      <c r="BI535">
        <v>275</v>
      </c>
      <c r="BJ535">
        <v>20</v>
      </c>
      <c r="BK535">
        <v>12224.155070000001</v>
      </c>
      <c r="BL535">
        <v>-204.01522320000001</v>
      </c>
      <c r="BM535">
        <v>0.13576549800000001</v>
      </c>
      <c r="BN535">
        <v>120</v>
      </c>
      <c r="BO535">
        <v>99</v>
      </c>
      <c r="BP535">
        <v>773.41271700000004</v>
      </c>
      <c r="BQ535">
        <v>10</v>
      </c>
      <c r="BR535" s="27">
        <v>0.12</v>
      </c>
      <c r="BS535">
        <v>11</v>
      </c>
      <c r="BU535">
        <v>0</v>
      </c>
      <c r="BV535">
        <v>0</v>
      </c>
      <c r="BY535">
        <v>0</v>
      </c>
      <c r="BZ535" s="9">
        <v>12121.78</v>
      </c>
      <c r="CA535">
        <v>-65.19</v>
      </c>
      <c r="CB535">
        <v>-137.88</v>
      </c>
      <c r="CC535">
        <v>-203.07</v>
      </c>
      <c r="CE535" s="11">
        <v>12103.773831737422</v>
      </c>
      <c r="CF535" s="11">
        <v>-66.186805678463543</v>
      </c>
      <c r="CG535" s="11">
        <v>-137.68839721493043</v>
      </c>
      <c r="CH535" s="11">
        <v>-203.87520289339398</v>
      </c>
      <c r="CI535" s="11">
        <v>-1192.0611682625758</v>
      </c>
      <c r="CJ535" s="11">
        <v>-2885.4428896053037</v>
      </c>
      <c r="CK535" s="11">
        <v>-4077.50405786788</v>
      </c>
      <c r="CM535" s="11">
        <f ca="1"/>
        <v>4</v>
      </c>
      <c r="CN535">
        <v>4</v>
      </c>
      <c r="CO535">
        <v>2.39</v>
      </c>
      <c r="CP535" s="9">
        <v>48896.62</v>
      </c>
      <c r="CQ535" s="9">
        <v>29000.37</v>
      </c>
      <c r="CR535" s="9">
        <v>12224.16</v>
      </c>
      <c r="CS535" s="9">
        <v>12124.45</v>
      </c>
      <c r="CT535">
        <v>770.34</v>
      </c>
      <c r="CU535">
        <v>477.13</v>
      </c>
      <c r="CV535">
        <v>214.34</v>
      </c>
      <c r="CW535">
        <v>153.15</v>
      </c>
      <c r="CX535">
        <v>556.01</v>
      </c>
      <c r="CY535">
        <v>323.99</v>
      </c>
      <c r="DA535">
        <v>-0.56973922799999999</v>
      </c>
      <c r="DB535">
        <v>0.59290171400000002</v>
      </c>
      <c r="DC535">
        <v>-0.56973922799999999</v>
      </c>
      <c r="FK535" s="9"/>
      <c r="FO535">
        <v>1</v>
      </c>
      <c r="FR535">
        <v>1</v>
      </c>
      <c r="FS535">
        <v>0</v>
      </c>
      <c r="FT535">
        <v>1</v>
      </c>
      <c r="FU535">
        <v>0</v>
      </c>
      <c r="FV535">
        <v>0</v>
      </c>
      <c r="FW535">
        <v>1</v>
      </c>
      <c r="FX535">
        <v>0.54557291699999999</v>
      </c>
      <c r="FY535">
        <v>-8.0769039999999993E-3</v>
      </c>
      <c r="FZ535">
        <v>7.7388370000000001E-3</v>
      </c>
      <c r="GA535">
        <v>0</v>
      </c>
      <c r="GB535">
        <v>0</v>
      </c>
      <c r="GC535">
        <v>0.55555555599999995</v>
      </c>
      <c r="GD535">
        <v>0</v>
      </c>
      <c r="GK535">
        <v>0</v>
      </c>
      <c r="GL535">
        <v>0</v>
      </c>
      <c r="GM535">
        <v>0</v>
      </c>
      <c r="GN535">
        <v>1</v>
      </c>
      <c r="GO535">
        <v>0</v>
      </c>
      <c r="GP535">
        <v>1</v>
      </c>
      <c r="GQ535">
        <v>0</v>
      </c>
      <c r="GR535">
        <v>0</v>
      </c>
      <c r="GS535">
        <v>0.54557291699999999</v>
      </c>
      <c r="GT535">
        <v>0.45442708300000001</v>
      </c>
      <c r="GU535">
        <v>0</v>
      </c>
      <c r="GV535">
        <v>0</v>
      </c>
      <c r="GW535">
        <v>0</v>
      </c>
      <c r="GY535">
        <v>-8.0769039999999993E-3</v>
      </c>
      <c r="GZ535">
        <v>7.7388370000000001E-3</v>
      </c>
      <c r="HA535">
        <v>0</v>
      </c>
      <c r="HB535">
        <v>0</v>
      </c>
      <c r="HC535">
        <v>0</v>
      </c>
      <c r="HD535">
        <v>1</v>
      </c>
    </row>
    <row r="536" spans="9:212">
      <c r="I536" t="s">
        <v>270</v>
      </c>
      <c r="J536">
        <v>119</v>
      </c>
      <c r="K536">
        <v>276</v>
      </c>
      <c r="L536">
        <v>202212</v>
      </c>
      <c r="M536">
        <v>98</v>
      </c>
      <c r="N536">
        <v>4</v>
      </c>
      <c r="O536">
        <v>0</v>
      </c>
      <c r="P536">
        <v>48682.284290000003</v>
      </c>
      <c r="Q536">
        <v>214.33598620000001</v>
      </c>
      <c r="R536">
        <v>553.60033929999997</v>
      </c>
      <c r="S536">
        <v>0</v>
      </c>
      <c r="T536">
        <v>0</v>
      </c>
      <c r="U536">
        <v>0.13576549800000001</v>
      </c>
      <c r="V536">
        <v>120</v>
      </c>
      <c r="W536">
        <v>98</v>
      </c>
      <c r="X536">
        <v>21</v>
      </c>
      <c r="Y536">
        <v>773.41271700000004</v>
      </c>
      <c r="Z536">
        <v>15232</v>
      </c>
      <c r="AA536">
        <v>0.12363281299999999</v>
      </c>
      <c r="AB536">
        <v>204.01522320000001</v>
      </c>
      <c r="AC536">
        <v>0</v>
      </c>
      <c r="AD536">
        <v>4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48682.284290000003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F536" t="s">
        <v>271</v>
      </c>
      <c r="BG536">
        <v>0</v>
      </c>
      <c r="BH536">
        <v>202212</v>
      </c>
      <c r="BI536">
        <v>276</v>
      </c>
      <c r="BJ536">
        <v>21</v>
      </c>
      <c r="BK536">
        <v>12170.57107</v>
      </c>
      <c r="BL536">
        <v>-204.01522320000001</v>
      </c>
      <c r="BM536">
        <v>0.13576549800000001</v>
      </c>
      <c r="BN536">
        <v>120</v>
      </c>
      <c r="BO536">
        <v>98</v>
      </c>
      <c r="BP536">
        <v>773.41271700000004</v>
      </c>
      <c r="BQ536">
        <v>10</v>
      </c>
      <c r="BR536" s="27">
        <v>0.12</v>
      </c>
      <c r="BS536">
        <v>12</v>
      </c>
      <c r="BU536">
        <v>0</v>
      </c>
      <c r="BV536">
        <v>0</v>
      </c>
      <c r="BY536">
        <v>0</v>
      </c>
      <c r="BZ536" s="9">
        <v>12055.85</v>
      </c>
      <c r="CA536">
        <v>-65.92</v>
      </c>
      <c r="CB536">
        <v>-137.13999999999999</v>
      </c>
      <c r="CC536">
        <v>-203.07</v>
      </c>
      <c r="CE536" s="11">
        <v>12036.838202339462</v>
      </c>
      <c r="CF536" s="11">
        <v>-66.935629397960696</v>
      </c>
      <c r="CG536" s="11">
        <v>-136.93957349543328</v>
      </c>
      <c r="CH536" s="11">
        <v>-203.87520289339398</v>
      </c>
      <c r="CI536" s="11">
        <v>-1258.9967976605365</v>
      </c>
      <c r="CJ536" s="11">
        <v>-3022.3824631007369</v>
      </c>
      <c r="CK536" s="11">
        <v>-4281.3792607612741</v>
      </c>
      <c r="CM536" s="11">
        <f ca="1"/>
        <v>4</v>
      </c>
      <c r="CN536">
        <v>4</v>
      </c>
      <c r="CO536">
        <v>2.34</v>
      </c>
      <c r="CP536" s="9">
        <v>48682.28</v>
      </c>
      <c r="CQ536" s="9">
        <v>28257.24</v>
      </c>
      <c r="CR536" s="9">
        <v>12170.57</v>
      </c>
      <c r="CS536" s="9">
        <v>12058.54</v>
      </c>
      <c r="CT536">
        <v>767.94</v>
      </c>
      <c r="CU536">
        <v>467.03</v>
      </c>
      <c r="CV536">
        <v>214.34</v>
      </c>
      <c r="CW536">
        <v>151.6</v>
      </c>
      <c r="CX536">
        <v>553.6</v>
      </c>
      <c r="CY536">
        <v>315.43</v>
      </c>
      <c r="DA536">
        <v>-0.38370564899999998</v>
      </c>
      <c r="DB536">
        <v>0.59256568799999998</v>
      </c>
      <c r="DC536">
        <v>-0.38370564899999998</v>
      </c>
      <c r="FK536" s="9"/>
      <c r="FO536">
        <v>1</v>
      </c>
      <c r="FR536">
        <v>1</v>
      </c>
      <c r="FS536">
        <v>0</v>
      </c>
      <c r="FT536">
        <v>1</v>
      </c>
      <c r="FU536">
        <v>0</v>
      </c>
      <c r="FV536">
        <v>0</v>
      </c>
      <c r="FW536">
        <v>1</v>
      </c>
      <c r="FX536">
        <v>0.54557291699999999</v>
      </c>
      <c r="FY536">
        <v>0.175178897</v>
      </c>
      <c r="FZ536">
        <v>7.4028100000000001E-3</v>
      </c>
      <c r="GA536">
        <v>0</v>
      </c>
      <c r="GB536">
        <v>0</v>
      </c>
      <c r="GC536">
        <v>0.58333333300000001</v>
      </c>
      <c r="GD536">
        <v>0</v>
      </c>
      <c r="GK536">
        <v>0</v>
      </c>
      <c r="GL536">
        <v>0</v>
      </c>
      <c r="GM536">
        <v>0</v>
      </c>
      <c r="GN536">
        <v>1</v>
      </c>
      <c r="GO536">
        <v>0</v>
      </c>
      <c r="GP536">
        <v>1</v>
      </c>
      <c r="GQ536">
        <v>0</v>
      </c>
      <c r="GR536">
        <v>0</v>
      </c>
      <c r="GS536">
        <v>0.54557291699999999</v>
      </c>
      <c r="GT536">
        <v>0.45442708300000001</v>
      </c>
      <c r="GU536">
        <v>0</v>
      </c>
      <c r="GV536">
        <v>0</v>
      </c>
      <c r="GW536">
        <v>0</v>
      </c>
      <c r="GY536">
        <v>0.175178897</v>
      </c>
      <c r="GZ536">
        <v>7.4028100000000001E-3</v>
      </c>
      <c r="HA536">
        <v>0</v>
      </c>
      <c r="HB536">
        <v>0</v>
      </c>
      <c r="HC536">
        <v>0</v>
      </c>
      <c r="HD536">
        <v>1</v>
      </c>
    </row>
    <row r="537" spans="9:212">
      <c r="I537" t="s">
        <v>270</v>
      </c>
      <c r="J537">
        <v>119</v>
      </c>
      <c r="K537">
        <v>277</v>
      </c>
      <c r="L537">
        <v>202301</v>
      </c>
      <c r="M537">
        <v>97</v>
      </c>
      <c r="N537">
        <v>4</v>
      </c>
      <c r="O537">
        <v>0</v>
      </c>
      <c r="P537">
        <v>48467.948299999996</v>
      </c>
      <c r="Q537">
        <v>214.33598620000001</v>
      </c>
      <c r="R537">
        <v>551.19415560000004</v>
      </c>
      <c r="S537">
        <v>0</v>
      </c>
      <c r="T537">
        <v>0</v>
      </c>
      <c r="U537">
        <v>0.13576549800000001</v>
      </c>
      <c r="V537">
        <v>120</v>
      </c>
      <c r="W537">
        <v>97</v>
      </c>
      <c r="X537">
        <v>22</v>
      </c>
      <c r="Y537">
        <v>773.41271700000004</v>
      </c>
      <c r="Z537">
        <v>15232</v>
      </c>
      <c r="AA537">
        <v>0.12363281299999999</v>
      </c>
      <c r="AB537">
        <v>204.01522320000001</v>
      </c>
      <c r="AC537">
        <v>0</v>
      </c>
      <c r="AD537">
        <v>4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48467.948299999996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F537" t="s">
        <v>271</v>
      </c>
      <c r="BG537">
        <v>0</v>
      </c>
      <c r="BH537">
        <v>202301</v>
      </c>
      <c r="BI537">
        <v>277</v>
      </c>
      <c r="BJ537">
        <v>22</v>
      </c>
      <c r="BK537">
        <v>12116.987080000001</v>
      </c>
      <c r="BL537">
        <v>-204.01522320000001</v>
      </c>
      <c r="BM537">
        <v>0.13576549800000001</v>
      </c>
      <c r="BN537">
        <v>120</v>
      </c>
      <c r="BO537">
        <v>97</v>
      </c>
      <c r="BP537">
        <v>773.41271700000004</v>
      </c>
      <c r="BQ537">
        <v>10</v>
      </c>
      <c r="BR537" s="27">
        <v>0.12</v>
      </c>
      <c r="BS537">
        <v>1</v>
      </c>
      <c r="BU537">
        <v>0</v>
      </c>
      <c r="BV537">
        <v>0</v>
      </c>
      <c r="BY537">
        <v>0</v>
      </c>
      <c r="BZ537" s="9">
        <v>11989.18</v>
      </c>
      <c r="CA537">
        <v>-66.67</v>
      </c>
      <c r="CB537">
        <v>-136.4</v>
      </c>
      <c r="CC537">
        <v>-203.07</v>
      </c>
      <c r="CE537" s="11">
        <v>11969.145277186572</v>
      </c>
      <c r="CF537" s="11">
        <v>-67.692925152890496</v>
      </c>
      <c r="CG537" s="11">
        <v>-136.18227774050348</v>
      </c>
      <c r="CH537" s="11">
        <v>-203.87520289339398</v>
      </c>
      <c r="CI537" s="11">
        <v>-1326.6897228134269</v>
      </c>
      <c r="CJ537" s="11">
        <v>-3158.5647408412406</v>
      </c>
      <c r="CK537" s="11">
        <v>-4485.2544636546681</v>
      </c>
      <c r="CM537" s="11">
        <f ca="1"/>
        <v>4</v>
      </c>
      <c r="CN537">
        <v>4</v>
      </c>
      <c r="CO537">
        <v>2.2999999999999998</v>
      </c>
      <c r="CP537" s="9">
        <v>48467.95</v>
      </c>
      <c r="CQ537" s="9">
        <v>27523.14</v>
      </c>
      <c r="CR537" s="9">
        <v>12116.99</v>
      </c>
      <c r="CS537" s="9">
        <v>11991.67</v>
      </c>
      <c r="CT537">
        <v>765.53</v>
      </c>
      <c r="CU537">
        <v>458.5</v>
      </c>
      <c r="CV537">
        <v>214.34</v>
      </c>
      <c r="CW537">
        <v>150.52000000000001</v>
      </c>
      <c r="CX537">
        <v>551.19000000000005</v>
      </c>
      <c r="CY537">
        <v>307.99</v>
      </c>
      <c r="DA537">
        <v>-0.72326022599999995</v>
      </c>
      <c r="DB537">
        <v>0.59363821000000006</v>
      </c>
      <c r="DC537">
        <v>-0.72326022599999995</v>
      </c>
      <c r="FK537" s="9"/>
      <c r="FO537">
        <v>1</v>
      </c>
      <c r="FR537">
        <v>1</v>
      </c>
      <c r="FS537">
        <v>0</v>
      </c>
      <c r="FT537">
        <v>1</v>
      </c>
      <c r="FU537">
        <v>0</v>
      </c>
      <c r="FV537">
        <v>0</v>
      </c>
      <c r="FW537">
        <v>1</v>
      </c>
      <c r="FX537">
        <v>0.54557291699999999</v>
      </c>
      <c r="FY537">
        <v>-0.16715345700000001</v>
      </c>
      <c r="FZ537">
        <v>8.4753320000000004E-3</v>
      </c>
      <c r="GA537">
        <v>0</v>
      </c>
      <c r="GB537">
        <v>0</v>
      </c>
      <c r="GC537">
        <v>0.61111111100000004</v>
      </c>
      <c r="GD537">
        <v>0</v>
      </c>
      <c r="GK537">
        <v>0</v>
      </c>
      <c r="GL537">
        <v>0</v>
      </c>
      <c r="GM537">
        <v>0</v>
      </c>
      <c r="GN537">
        <v>1</v>
      </c>
      <c r="GO537">
        <v>0</v>
      </c>
      <c r="GP537">
        <v>1</v>
      </c>
      <c r="GQ537">
        <v>0</v>
      </c>
      <c r="GR537">
        <v>0</v>
      </c>
      <c r="GS537">
        <v>0.54557291699999999</v>
      </c>
      <c r="GT537">
        <v>0.45442708300000001</v>
      </c>
      <c r="GU537">
        <v>0</v>
      </c>
      <c r="GV537">
        <v>0</v>
      </c>
      <c r="GW537">
        <v>0</v>
      </c>
      <c r="GY537">
        <v>-0.16715345700000001</v>
      </c>
      <c r="GZ537">
        <v>8.4753320000000004E-3</v>
      </c>
      <c r="HA537">
        <v>0</v>
      </c>
      <c r="HB537">
        <v>0</v>
      </c>
      <c r="HC537">
        <v>0</v>
      </c>
      <c r="HD537">
        <v>1</v>
      </c>
    </row>
    <row r="538" spans="9:212">
      <c r="I538" t="s">
        <v>270</v>
      </c>
      <c r="J538">
        <v>119</v>
      </c>
      <c r="K538">
        <v>278</v>
      </c>
      <c r="L538">
        <v>202302</v>
      </c>
      <c r="M538">
        <v>96</v>
      </c>
      <c r="N538">
        <v>4</v>
      </c>
      <c r="O538">
        <v>0</v>
      </c>
      <c r="P538">
        <v>48253.61232</v>
      </c>
      <c r="Q538">
        <v>214.33598620000001</v>
      </c>
      <c r="R538">
        <v>548.7879719</v>
      </c>
      <c r="S538">
        <v>0</v>
      </c>
      <c r="T538">
        <v>0</v>
      </c>
      <c r="U538">
        <v>0.13576549800000001</v>
      </c>
      <c r="V538">
        <v>120</v>
      </c>
      <c r="W538">
        <v>96</v>
      </c>
      <c r="X538">
        <v>23</v>
      </c>
      <c r="Y538">
        <v>773.41271700000004</v>
      </c>
      <c r="Z538">
        <v>15232</v>
      </c>
      <c r="AA538">
        <v>0.12363281299999999</v>
      </c>
      <c r="AB538">
        <v>204.01522320000001</v>
      </c>
      <c r="AC538">
        <v>0</v>
      </c>
      <c r="AD538">
        <v>4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48253.61232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F538" t="s">
        <v>271</v>
      </c>
      <c r="BG538">
        <v>0</v>
      </c>
      <c r="BH538">
        <v>202302</v>
      </c>
      <c r="BI538">
        <v>278</v>
      </c>
      <c r="BJ538">
        <v>23</v>
      </c>
      <c r="BK538">
        <v>12063.40308</v>
      </c>
      <c r="BL538">
        <v>-204.01522320000001</v>
      </c>
      <c r="BM538">
        <v>0.13576549800000001</v>
      </c>
      <c r="BN538">
        <v>120</v>
      </c>
      <c r="BO538">
        <v>96</v>
      </c>
      <c r="BP538">
        <v>773.41271700000004</v>
      </c>
      <c r="BQ538">
        <v>10</v>
      </c>
      <c r="BR538" s="27">
        <v>0.12</v>
      </c>
      <c r="BS538">
        <v>2</v>
      </c>
      <c r="BU538">
        <v>0</v>
      </c>
      <c r="BV538">
        <v>0</v>
      </c>
      <c r="BY538">
        <v>0</v>
      </c>
      <c r="BZ538" s="9">
        <v>11921.76</v>
      </c>
      <c r="CA538">
        <v>-67.42</v>
      </c>
      <c r="CB538">
        <v>-135.63999999999999</v>
      </c>
      <c r="CC538">
        <v>-203.07</v>
      </c>
      <c r="CE538" s="11">
        <v>11900.686488392475</v>
      </c>
      <c r="CF538" s="11">
        <v>-68.458788794095398</v>
      </c>
      <c r="CG538" s="11">
        <v>-135.41641409929858</v>
      </c>
      <c r="CH538" s="11">
        <v>-203.87520289339398</v>
      </c>
      <c r="CI538" s="11">
        <v>-1395.1485116075223</v>
      </c>
      <c r="CJ538" s="11">
        <v>-3293.981154940539</v>
      </c>
      <c r="CK538" s="11">
        <v>-4689.1296665480622</v>
      </c>
      <c r="CM538" s="11">
        <f ca="1"/>
        <v>4</v>
      </c>
      <c r="CN538">
        <v>4</v>
      </c>
      <c r="CO538">
        <v>2.25</v>
      </c>
      <c r="CP538" s="9">
        <v>48253.61</v>
      </c>
      <c r="CQ538" s="9">
        <v>26825.98</v>
      </c>
      <c r="CR538" s="9">
        <v>12063.4</v>
      </c>
      <c r="CS538" s="9">
        <v>11924.18</v>
      </c>
      <c r="CT538">
        <v>763.12</v>
      </c>
      <c r="CU538">
        <v>449.62</v>
      </c>
      <c r="CV538">
        <v>214.34</v>
      </c>
      <c r="CW538">
        <v>149.27000000000001</v>
      </c>
      <c r="CX538">
        <v>548.79</v>
      </c>
      <c r="CY538">
        <v>300.35000000000002</v>
      </c>
      <c r="DA538">
        <v>-0.67167603099999995</v>
      </c>
      <c r="DB538">
        <v>0.59394849999999999</v>
      </c>
      <c r="DC538">
        <v>-0.67167603099999995</v>
      </c>
      <c r="FK538" s="9"/>
      <c r="FO538">
        <v>1</v>
      </c>
      <c r="FR538">
        <v>1</v>
      </c>
      <c r="FS538">
        <v>0</v>
      </c>
      <c r="FT538">
        <v>1</v>
      </c>
      <c r="FU538">
        <v>0</v>
      </c>
      <c r="FV538">
        <v>0</v>
      </c>
      <c r="FW538">
        <v>1</v>
      </c>
      <c r="FX538">
        <v>0.54557291699999999</v>
      </c>
      <c r="FY538">
        <v>-0.11834704</v>
      </c>
      <c r="FZ538">
        <v>8.7856219999999999E-3</v>
      </c>
      <c r="GA538">
        <v>0</v>
      </c>
      <c r="GB538">
        <v>0</v>
      </c>
      <c r="GC538">
        <v>0.63888888899999996</v>
      </c>
      <c r="GD538">
        <v>0</v>
      </c>
      <c r="GK538">
        <v>0</v>
      </c>
      <c r="GL538">
        <v>0</v>
      </c>
      <c r="GM538">
        <v>0</v>
      </c>
      <c r="GN538">
        <v>1</v>
      </c>
      <c r="GO538">
        <v>0</v>
      </c>
      <c r="GP538">
        <v>1</v>
      </c>
      <c r="GQ538">
        <v>0</v>
      </c>
      <c r="GR538">
        <v>0</v>
      </c>
      <c r="GS538">
        <v>0.54557291699999999</v>
      </c>
      <c r="GT538">
        <v>0.45442708300000001</v>
      </c>
      <c r="GU538">
        <v>0</v>
      </c>
      <c r="GV538">
        <v>0</v>
      </c>
      <c r="GW538">
        <v>0</v>
      </c>
      <c r="GY538">
        <v>-0.11834704</v>
      </c>
      <c r="GZ538">
        <v>8.7856219999999999E-3</v>
      </c>
      <c r="HA538">
        <v>0</v>
      </c>
      <c r="HB538">
        <v>0</v>
      </c>
      <c r="HC538">
        <v>0</v>
      </c>
      <c r="HD538">
        <v>1</v>
      </c>
    </row>
    <row r="539" spans="9:212">
      <c r="I539" t="s">
        <v>270</v>
      </c>
      <c r="J539">
        <v>119</v>
      </c>
      <c r="K539">
        <v>279</v>
      </c>
      <c r="L539">
        <v>202303</v>
      </c>
      <c r="M539">
        <v>95</v>
      </c>
      <c r="N539">
        <v>4</v>
      </c>
      <c r="O539">
        <v>0</v>
      </c>
      <c r="P539">
        <v>48039.276330000001</v>
      </c>
      <c r="Q539">
        <v>214.33598620000001</v>
      </c>
      <c r="R539">
        <v>546.38178809999999</v>
      </c>
      <c r="S539">
        <v>0</v>
      </c>
      <c r="T539">
        <v>0</v>
      </c>
      <c r="U539">
        <v>0.13576549800000001</v>
      </c>
      <c r="V539">
        <v>120</v>
      </c>
      <c r="W539">
        <v>95</v>
      </c>
      <c r="X539">
        <v>24</v>
      </c>
      <c r="Y539">
        <v>773.41271700000004</v>
      </c>
      <c r="Z539">
        <v>15232</v>
      </c>
      <c r="AA539">
        <v>0.12363281299999999</v>
      </c>
      <c r="AB539">
        <v>204.01522320000001</v>
      </c>
      <c r="AC539">
        <v>0</v>
      </c>
      <c r="AD539">
        <v>4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48039.276330000001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F539" t="s">
        <v>271</v>
      </c>
      <c r="BG539">
        <v>0</v>
      </c>
      <c r="BH539">
        <v>202303</v>
      </c>
      <c r="BI539">
        <v>279</v>
      </c>
      <c r="BJ539">
        <v>24</v>
      </c>
      <c r="BK539">
        <v>12009.819079999999</v>
      </c>
      <c r="BL539">
        <v>-204.01522320000001</v>
      </c>
      <c r="BM539">
        <v>0.13576549800000001</v>
      </c>
      <c r="BN539">
        <v>120</v>
      </c>
      <c r="BO539">
        <v>95</v>
      </c>
      <c r="BP539">
        <v>773.41271700000004</v>
      </c>
      <c r="BQ539">
        <v>10</v>
      </c>
      <c r="BR539" s="27">
        <v>0.12</v>
      </c>
      <c r="BS539">
        <v>3</v>
      </c>
      <c r="BU539">
        <v>0</v>
      </c>
      <c r="BV539">
        <v>0</v>
      </c>
      <c r="BY539">
        <v>0</v>
      </c>
      <c r="BZ539" s="9">
        <v>11853.57</v>
      </c>
      <c r="CA539">
        <v>-68.19</v>
      </c>
      <c r="CB539">
        <v>-134.88</v>
      </c>
      <c r="CC539">
        <v>-203.07</v>
      </c>
      <c r="CE539" s="11">
        <v>11831.453171135621</v>
      </c>
      <c r="CF539" s="11">
        <v>-69.233317256854349</v>
      </c>
      <c r="CG539" s="11">
        <v>-134.64188563653963</v>
      </c>
      <c r="CH539" s="11">
        <v>-203.87520289339398</v>
      </c>
      <c r="CI539" s="11">
        <v>-1464.3818288643768</v>
      </c>
      <c r="CJ539" s="11">
        <v>-3428.6230405770784</v>
      </c>
      <c r="CK539" s="11">
        <v>-4893.0048694414563</v>
      </c>
      <c r="CM539" s="11">
        <f ca="1"/>
        <v>4</v>
      </c>
      <c r="CN539">
        <v>4</v>
      </c>
      <c r="CO539">
        <v>2.2000000000000002</v>
      </c>
      <c r="CP539" s="9">
        <v>48039.28</v>
      </c>
      <c r="CQ539" s="9">
        <v>26125.19</v>
      </c>
      <c r="CR539" s="9">
        <v>12009.82</v>
      </c>
      <c r="CS539" s="9">
        <v>11855.75</v>
      </c>
      <c r="CT539">
        <v>760.72</v>
      </c>
      <c r="CU539">
        <v>440.6</v>
      </c>
      <c r="CV539">
        <v>214.34</v>
      </c>
      <c r="CW539">
        <v>147.93</v>
      </c>
      <c r="CX539">
        <v>546.38</v>
      </c>
      <c r="CY539">
        <v>292.67</v>
      </c>
      <c r="DA539">
        <v>-0.56167547399999995</v>
      </c>
      <c r="DB539">
        <v>0.59628919700000005</v>
      </c>
      <c r="DC539">
        <v>-0.56167547399999995</v>
      </c>
      <c r="FK539" s="9"/>
      <c r="FO539">
        <v>1</v>
      </c>
      <c r="FR539">
        <v>1</v>
      </c>
      <c r="FS539">
        <v>0</v>
      </c>
      <c r="FT539">
        <v>1</v>
      </c>
      <c r="FU539">
        <v>0</v>
      </c>
      <c r="FV539">
        <v>0</v>
      </c>
      <c r="FW539">
        <v>1</v>
      </c>
      <c r="FX539">
        <v>0.54557291699999999</v>
      </c>
      <c r="FY539">
        <v>-1.1124261E-2</v>
      </c>
      <c r="FZ539">
        <v>1.1126319000000001E-2</v>
      </c>
      <c r="GA539">
        <v>0</v>
      </c>
      <c r="GB539">
        <v>0</v>
      </c>
      <c r="GC539">
        <v>0.66666666699999999</v>
      </c>
      <c r="GD539">
        <v>0</v>
      </c>
      <c r="GK539">
        <v>0</v>
      </c>
      <c r="GL539">
        <v>0</v>
      </c>
      <c r="GM539">
        <v>0</v>
      </c>
      <c r="GN539">
        <v>1</v>
      </c>
      <c r="GO539">
        <v>0</v>
      </c>
      <c r="GP539">
        <v>1</v>
      </c>
      <c r="GQ539">
        <v>0</v>
      </c>
      <c r="GR539">
        <v>0</v>
      </c>
      <c r="GS539">
        <v>0.54557291699999999</v>
      </c>
      <c r="GT539">
        <v>0.45442708300000001</v>
      </c>
      <c r="GU539">
        <v>0</v>
      </c>
      <c r="GV539">
        <v>0</v>
      </c>
      <c r="GW539">
        <v>0</v>
      </c>
      <c r="GY539">
        <v>-1.1124261E-2</v>
      </c>
      <c r="GZ539">
        <v>1.1126319000000001E-2</v>
      </c>
      <c r="HA539">
        <v>0</v>
      </c>
      <c r="HB539">
        <v>0</v>
      </c>
      <c r="HC539">
        <v>0</v>
      </c>
      <c r="HD539">
        <v>1</v>
      </c>
    </row>
    <row r="540" spans="9:212">
      <c r="I540" t="s">
        <v>270</v>
      </c>
      <c r="J540">
        <v>119</v>
      </c>
      <c r="K540">
        <v>280</v>
      </c>
      <c r="L540">
        <v>202304</v>
      </c>
      <c r="M540">
        <v>94</v>
      </c>
      <c r="N540">
        <v>4</v>
      </c>
      <c r="O540">
        <v>0</v>
      </c>
      <c r="P540">
        <v>47824.940349999997</v>
      </c>
      <c r="Q540">
        <v>214.33598620000001</v>
      </c>
      <c r="R540">
        <v>543.97560439999995</v>
      </c>
      <c r="S540">
        <v>0</v>
      </c>
      <c r="T540">
        <v>0</v>
      </c>
      <c r="U540">
        <v>0.13576549800000001</v>
      </c>
      <c r="V540">
        <v>120</v>
      </c>
      <c r="W540">
        <v>94</v>
      </c>
      <c r="X540">
        <v>25</v>
      </c>
      <c r="Y540">
        <v>773.41271700000004</v>
      </c>
      <c r="Z540">
        <v>15232</v>
      </c>
      <c r="AA540">
        <v>0.12363281299999999</v>
      </c>
      <c r="AB540">
        <v>204.01522320000001</v>
      </c>
      <c r="AC540">
        <v>0</v>
      </c>
      <c r="AD540">
        <v>4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47824.940349999997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F540" t="s">
        <v>271</v>
      </c>
      <c r="BG540">
        <v>0</v>
      </c>
      <c r="BH540">
        <v>202304</v>
      </c>
      <c r="BI540">
        <v>280</v>
      </c>
      <c r="BJ540">
        <v>25</v>
      </c>
      <c r="BK540">
        <v>11956.23509</v>
      </c>
      <c r="BL540">
        <v>-204.01522320000001</v>
      </c>
      <c r="BM540">
        <v>0.13576549800000001</v>
      </c>
      <c r="BN540">
        <v>120</v>
      </c>
      <c r="BO540">
        <v>94</v>
      </c>
      <c r="BP540">
        <v>773.41271700000004</v>
      </c>
      <c r="BQ540">
        <v>11</v>
      </c>
      <c r="BR540" s="27">
        <v>0.12</v>
      </c>
      <c r="BS540">
        <v>4</v>
      </c>
      <c r="BU540">
        <v>0</v>
      </c>
      <c r="BV540">
        <v>0</v>
      </c>
      <c r="BY540">
        <v>0</v>
      </c>
      <c r="BZ540" s="9">
        <v>11784.61</v>
      </c>
      <c r="CA540">
        <v>-68.959999999999994</v>
      </c>
      <c r="CB540">
        <v>-134.11000000000001</v>
      </c>
      <c r="CC540">
        <v>-203.07</v>
      </c>
      <c r="CE540" s="11">
        <v>11761.436562562469</v>
      </c>
      <c r="CF540" s="11">
        <v>-70.016608573151728</v>
      </c>
      <c r="CG540" s="11">
        <v>-133.85859432024225</v>
      </c>
      <c r="CH540" s="11">
        <v>-203.87520289339398</v>
      </c>
      <c r="CI540" s="11">
        <v>-1534.3984374375284</v>
      </c>
      <c r="CJ540" s="11">
        <v>-3562.4816348973209</v>
      </c>
      <c r="CK540" s="11">
        <v>-5096.8800723348504</v>
      </c>
      <c r="CM540" s="11">
        <f ca="1"/>
        <v>4</v>
      </c>
      <c r="CN540">
        <v>4</v>
      </c>
      <c r="CO540">
        <v>2.16</v>
      </c>
      <c r="CP540" s="9">
        <v>47824.94</v>
      </c>
      <c r="CQ540" s="9">
        <v>25517.93</v>
      </c>
      <c r="CR540" s="9">
        <v>11956.24</v>
      </c>
      <c r="CS540" s="9">
        <v>11786.71</v>
      </c>
      <c r="CT540">
        <v>758.31</v>
      </c>
      <c r="CU540">
        <v>433.53</v>
      </c>
      <c r="CV540">
        <v>214.34</v>
      </c>
      <c r="CW540">
        <v>147.21</v>
      </c>
      <c r="CX540">
        <v>543.98</v>
      </c>
      <c r="CY540">
        <v>286.33</v>
      </c>
      <c r="DA540">
        <v>-0.72610867800000001</v>
      </c>
      <c r="DB540">
        <v>0.59407263899999996</v>
      </c>
      <c r="DC540">
        <v>-0.72610867800000001</v>
      </c>
      <c r="FK540" s="9"/>
      <c r="FO540">
        <v>1</v>
      </c>
      <c r="FR540">
        <v>1</v>
      </c>
      <c r="FS540">
        <v>0</v>
      </c>
      <c r="FT540">
        <v>1</v>
      </c>
      <c r="FU540">
        <v>0</v>
      </c>
      <c r="FV540">
        <v>0</v>
      </c>
      <c r="FW540">
        <v>1</v>
      </c>
      <c r="FX540">
        <v>0.54557291699999999</v>
      </c>
      <c r="FY540">
        <v>-0.178335243</v>
      </c>
      <c r="FZ540">
        <v>8.9097610000000004E-3</v>
      </c>
      <c r="GA540">
        <v>0</v>
      </c>
      <c r="GB540">
        <v>0</v>
      </c>
      <c r="GC540">
        <v>0.69444444400000005</v>
      </c>
      <c r="GD540">
        <v>0</v>
      </c>
      <c r="GK540">
        <v>0</v>
      </c>
      <c r="GL540">
        <v>0</v>
      </c>
      <c r="GM540">
        <v>0</v>
      </c>
      <c r="GN540">
        <v>1</v>
      </c>
      <c r="GO540">
        <v>0</v>
      </c>
      <c r="GP540">
        <v>1</v>
      </c>
      <c r="GQ540">
        <v>0</v>
      </c>
      <c r="GR540">
        <v>0</v>
      </c>
      <c r="GS540">
        <v>0.54557291699999999</v>
      </c>
      <c r="GT540">
        <v>0.45442708300000001</v>
      </c>
      <c r="GU540">
        <v>0</v>
      </c>
      <c r="GV540">
        <v>0</v>
      </c>
      <c r="GW540">
        <v>0</v>
      </c>
      <c r="GY540">
        <v>-0.178335243</v>
      </c>
      <c r="GZ540">
        <v>8.9097610000000004E-3</v>
      </c>
      <c r="HA540">
        <v>0</v>
      </c>
      <c r="HB540">
        <v>0</v>
      </c>
      <c r="HC540">
        <v>0</v>
      </c>
      <c r="HD540">
        <v>1</v>
      </c>
    </row>
    <row r="541" spans="9:212">
      <c r="I541" t="s">
        <v>270</v>
      </c>
      <c r="J541">
        <v>119</v>
      </c>
      <c r="K541">
        <v>281</v>
      </c>
      <c r="L541">
        <v>202305</v>
      </c>
      <c r="M541">
        <v>93</v>
      </c>
      <c r="N541">
        <v>4</v>
      </c>
      <c r="O541">
        <v>0</v>
      </c>
      <c r="P541">
        <v>47610.604359999998</v>
      </c>
      <c r="Q541">
        <v>214.33598620000001</v>
      </c>
      <c r="R541">
        <v>541.56942070000002</v>
      </c>
      <c r="S541">
        <v>0</v>
      </c>
      <c r="T541">
        <v>0</v>
      </c>
      <c r="U541">
        <v>0.13576549800000001</v>
      </c>
      <c r="V541">
        <v>120</v>
      </c>
      <c r="W541">
        <v>93</v>
      </c>
      <c r="X541">
        <v>26</v>
      </c>
      <c r="Y541">
        <v>773.41271700000004</v>
      </c>
      <c r="Z541">
        <v>15232</v>
      </c>
      <c r="AA541">
        <v>0.12363281299999999</v>
      </c>
      <c r="AB541">
        <v>204.01522320000001</v>
      </c>
      <c r="AC541">
        <v>0</v>
      </c>
      <c r="AD541">
        <v>4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47610.604359999998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F541" t="s">
        <v>271</v>
      </c>
      <c r="BG541">
        <v>0</v>
      </c>
      <c r="BH541">
        <v>202305</v>
      </c>
      <c r="BI541">
        <v>281</v>
      </c>
      <c r="BJ541">
        <v>26</v>
      </c>
      <c r="BK541">
        <v>11902.651089999999</v>
      </c>
      <c r="BL541">
        <v>-204.01522320000001</v>
      </c>
      <c r="BM541">
        <v>0.13576549800000001</v>
      </c>
      <c r="BN541">
        <v>120</v>
      </c>
      <c r="BO541">
        <v>93</v>
      </c>
      <c r="BP541">
        <v>773.41271700000004</v>
      </c>
      <c r="BQ541">
        <v>11</v>
      </c>
      <c r="BR541" s="27">
        <v>0.12</v>
      </c>
      <c r="BS541">
        <v>5</v>
      </c>
      <c r="BU541">
        <v>0</v>
      </c>
      <c r="BV541">
        <v>0</v>
      </c>
      <c r="BY541">
        <v>0</v>
      </c>
      <c r="BZ541" s="9">
        <v>11714.87</v>
      </c>
      <c r="CA541">
        <v>-69.739999999999995</v>
      </c>
      <c r="CB541">
        <v>-133.33000000000001</v>
      </c>
      <c r="CC541">
        <v>-203.07</v>
      </c>
      <c r="CE541" s="11">
        <v>11690.627800678383</v>
      </c>
      <c r="CF541" s="11">
        <v>-70.808761884085499</v>
      </c>
      <c r="CG541" s="11">
        <v>-133.06644100930848</v>
      </c>
      <c r="CH541" s="11">
        <v>-203.87520289339398</v>
      </c>
      <c r="CI541" s="11">
        <v>-1605.2071993216139</v>
      </c>
      <c r="CJ541" s="11">
        <v>-3695.5480759066295</v>
      </c>
      <c r="CK541" s="11">
        <v>-5300.7552752282445</v>
      </c>
      <c r="CM541" s="11">
        <f ca="1"/>
        <v>4</v>
      </c>
      <c r="CN541">
        <v>4</v>
      </c>
      <c r="CO541">
        <v>2.13</v>
      </c>
      <c r="CP541" s="9">
        <v>47610.6</v>
      </c>
      <c r="CQ541" s="9">
        <v>24920.17</v>
      </c>
      <c r="CR541" s="9">
        <v>11902.65</v>
      </c>
      <c r="CS541" s="9">
        <v>11716.94</v>
      </c>
      <c r="CT541">
        <v>755.91</v>
      </c>
      <c r="CU541">
        <v>425.6</v>
      </c>
      <c r="CV541">
        <v>214.34</v>
      </c>
      <c r="CW541">
        <v>146.15</v>
      </c>
      <c r="CX541">
        <v>541.57000000000005</v>
      </c>
      <c r="CY541">
        <v>279.45</v>
      </c>
      <c r="DA541">
        <v>-0.58329810800000004</v>
      </c>
      <c r="DB541">
        <v>0.59328387599999999</v>
      </c>
      <c r="DC541">
        <v>-0.58329810800000004</v>
      </c>
      <c r="FK541" s="9"/>
      <c r="FO541">
        <v>1</v>
      </c>
      <c r="FR541">
        <v>1</v>
      </c>
      <c r="FS541">
        <v>0</v>
      </c>
      <c r="FT541">
        <v>1</v>
      </c>
      <c r="FU541">
        <v>0</v>
      </c>
      <c r="FV541">
        <v>0</v>
      </c>
      <c r="FW541">
        <v>1</v>
      </c>
      <c r="FX541">
        <v>0.54557291699999999</v>
      </c>
      <c r="FY541">
        <v>-3.8302450000000002E-2</v>
      </c>
      <c r="FZ541">
        <v>8.1209990000000003E-3</v>
      </c>
      <c r="GA541">
        <v>0</v>
      </c>
      <c r="GB541">
        <v>0</v>
      </c>
      <c r="GC541">
        <v>0.72222222199999997</v>
      </c>
      <c r="GD541">
        <v>0</v>
      </c>
      <c r="GK541">
        <v>0</v>
      </c>
      <c r="GL541">
        <v>0</v>
      </c>
      <c r="GM541">
        <v>0</v>
      </c>
      <c r="GN541">
        <v>1</v>
      </c>
      <c r="GO541">
        <v>0</v>
      </c>
      <c r="GP541">
        <v>1</v>
      </c>
      <c r="GQ541">
        <v>0</v>
      </c>
      <c r="GR541">
        <v>0</v>
      </c>
      <c r="GS541">
        <v>0.54557291699999999</v>
      </c>
      <c r="GT541">
        <v>0.45442708300000001</v>
      </c>
      <c r="GU541">
        <v>0</v>
      </c>
      <c r="GV541">
        <v>0</v>
      </c>
      <c r="GW541">
        <v>0</v>
      </c>
      <c r="GY541">
        <v>-3.8302450000000002E-2</v>
      </c>
      <c r="GZ541">
        <v>8.1209990000000003E-3</v>
      </c>
      <c r="HA541">
        <v>0</v>
      </c>
      <c r="HB541">
        <v>0</v>
      </c>
      <c r="HC541">
        <v>0</v>
      </c>
      <c r="HD541">
        <v>1</v>
      </c>
    </row>
    <row r="542" spans="9:212">
      <c r="I542" t="s">
        <v>270</v>
      </c>
      <c r="J542">
        <v>119</v>
      </c>
      <c r="K542">
        <v>282</v>
      </c>
      <c r="L542">
        <v>202306</v>
      </c>
      <c r="M542">
        <v>92</v>
      </c>
      <c r="N542">
        <v>4</v>
      </c>
      <c r="O542">
        <v>0</v>
      </c>
      <c r="P542">
        <v>47396.268369999998</v>
      </c>
      <c r="Q542">
        <v>214.33598620000001</v>
      </c>
      <c r="R542">
        <v>539.16323699999998</v>
      </c>
      <c r="S542">
        <v>0</v>
      </c>
      <c r="T542">
        <v>0</v>
      </c>
      <c r="U542">
        <v>0.13576549800000001</v>
      </c>
      <c r="V542">
        <v>120</v>
      </c>
      <c r="W542">
        <v>92</v>
      </c>
      <c r="X542">
        <v>27</v>
      </c>
      <c r="Y542">
        <v>773.41271700000004</v>
      </c>
      <c r="Z542">
        <v>15232</v>
      </c>
      <c r="AA542">
        <v>0.12363281299999999</v>
      </c>
      <c r="AB542">
        <v>204.01522320000001</v>
      </c>
      <c r="AC542">
        <v>0</v>
      </c>
      <c r="AD542">
        <v>4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47396.268369999998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F542" t="s">
        <v>271</v>
      </c>
      <c r="BG542">
        <v>0</v>
      </c>
      <c r="BH542">
        <v>202306</v>
      </c>
      <c r="BI542">
        <v>282</v>
      </c>
      <c r="BJ542">
        <v>27</v>
      </c>
      <c r="BK542">
        <v>11849.06709</v>
      </c>
      <c r="BL542">
        <v>-204.01522320000001</v>
      </c>
      <c r="BM542">
        <v>0.13576549800000001</v>
      </c>
      <c r="BN542">
        <v>120</v>
      </c>
      <c r="BO542">
        <v>92</v>
      </c>
      <c r="BP542">
        <v>773.41271700000004</v>
      </c>
      <c r="BQ542">
        <v>11</v>
      </c>
      <c r="BR542" s="27">
        <v>0.12</v>
      </c>
      <c r="BS542">
        <v>6</v>
      </c>
      <c r="BU542">
        <v>0</v>
      </c>
      <c r="BV542">
        <v>0</v>
      </c>
      <c r="BY542">
        <v>0</v>
      </c>
      <c r="BZ542" s="9">
        <v>11644.34</v>
      </c>
      <c r="CA542">
        <v>-70.53</v>
      </c>
      <c r="CB542">
        <v>-132.54</v>
      </c>
      <c r="CC542">
        <v>-203.07</v>
      </c>
      <c r="CE542" s="11">
        <v>11619.017923225969</v>
      </c>
      <c r="CF542" s="11">
        <v>-71.609877452415191</v>
      </c>
      <c r="CG542" s="11">
        <v>-132.26532544097878</v>
      </c>
      <c r="CH542" s="11">
        <v>-203.87520289339398</v>
      </c>
      <c r="CI542" s="11">
        <v>-1676.8170767740291</v>
      </c>
      <c r="CJ542" s="11">
        <v>-3827.8134013476083</v>
      </c>
      <c r="CK542" s="11">
        <v>-5504.6304781216386</v>
      </c>
      <c r="CM542" s="11">
        <f ca="1"/>
        <v>4</v>
      </c>
      <c r="CN542">
        <v>4</v>
      </c>
      <c r="CO542">
        <v>2.09</v>
      </c>
      <c r="CP542" s="9">
        <v>47396.27</v>
      </c>
      <c r="CQ542" s="9">
        <v>24325.66</v>
      </c>
      <c r="CR542" s="9">
        <v>11849.07</v>
      </c>
      <c r="CS542" s="9">
        <v>11646.31</v>
      </c>
      <c r="CT542">
        <v>753.5</v>
      </c>
      <c r="CU542">
        <v>418.05</v>
      </c>
      <c r="CV542">
        <v>214.34</v>
      </c>
      <c r="CW542">
        <v>145.18</v>
      </c>
      <c r="CX542">
        <v>539.16</v>
      </c>
      <c r="CY542">
        <v>272.87</v>
      </c>
      <c r="DA542">
        <v>-0.56431617000000001</v>
      </c>
      <c r="DB542">
        <v>0.59294999599999998</v>
      </c>
      <c r="DC542">
        <v>-0.56431617000000001</v>
      </c>
      <c r="FK542" s="9"/>
      <c r="FO542">
        <v>1</v>
      </c>
      <c r="FR542">
        <v>1</v>
      </c>
      <c r="FS542">
        <v>0</v>
      </c>
      <c r="FT542">
        <v>1</v>
      </c>
      <c r="FU542">
        <v>0</v>
      </c>
      <c r="FV542">
        <v>0</v>
      </c>
      <c r="FW542">
        <v>1</v>
      </c>
      <c r="FX542">
        <v>0.54557291699999999</v>
      </c>
      <c r="FY542">
        <v>-2.209829E-2</v>
      </c>
      <c r="FZ542">
        <v>7.787118E-3</v>
      </c>
      <c r="GA542">
        <v>0</v>
      </c>
      <c r="GB542">
        <v>0</v>
      </c>
      <c r="GC542">
        <v>0.75</v>
      </c>
      <c r="GD542">
        <v>0</v>
      </c>
      <c r="GK542">
        <v>0</v>
      </c>
      <c r="GL542">
        <v>0</v>
      </c>
      <c r="GM542">
        <v>0</v>
      </c>
      <c r="GN542">
        <v>1</v>
      </c>
      <c r="GO542">
        <v>0</v>
      </c>
      <c r="GP542">
        <v>1</v>
      </c>
      <c r="GQ542">
        <v>0</v>
      </c>
      <c r="GR542">
        <v>0</v>
      </c>
      <c r="GS542">
        <v>0.54557291699999999</v>
      </c>
      <c r="GT542">
        <v>0.45442708300000001</v>
      </c>
      <c r="GU542">
        <v>0</v>
      </c>
      <c r="GV542">
        <v>0</v>
      </c>
      <c r="GW542">
        <v>0</v>
      </c>
      <c r="GY542">
        <v>-2.209829E-2</v>
      </c>
      <c r="GZ542">
        <v>7.787118E-3</v>
      </c>
      <c r="HA542">
        <v>0</v>
      </c>
      <c r="HB542">
        <v>0</v>
      </c>
      <c r="HC542">
        <v>0</v>
      </c>
      <c r="HD542">
        <v>1</v>
      </c>
    </row>
    <row r="543" spans="9:212">
      <c r="I543" t="s">
        <v>270</v>
      </c>
      <c r="J543">
        <v>119</v>
      </c>
      <c r="K543">
        <v>283</v>
      </c>
      <c r="L543">
        <v>202307</v>
      </c>
      <c r="M543">
        <v>91</v>
      </c>
      <c r="N543">
        <v>4</v>
      </c>
      <c r="O543">
        <v>0</v>
      </c>
      <c r="P543">
        <v>47181.932390000002</v>
      </c>
      <c r="Q543">
        <v>214.33598620000001</v>
      </c>
      <c r="R543">
        <v>536.75705319999997</v>
      </c>
      <c r="S543">
        <v>0</v>
      </c>
      <c r="T543">
        <v>0</v>
      </c>
      <c r="U543">
        <v>0.13576549800000001</v>
      </c>
      <c r="V543">
        <v>120</v>
      </c>
      <c r="W543">
        <v>91</v>
      </c>
      <c r="X543">
        <v>28</v>
      </c>
      <c r="Y543">
        <v>773.41271700000004</v>
      </c>
      <c r="Z543">
        <v>15232</v>
      </c>
      <c r="AA543">
        <v>0.12363281299999999</v>
      </c>
      <c r="AB543">
        <v>204.01522320000001</v>
      </c>
      <c r="AC543">
        <v>0</v>
      </c>
      <c r="AD543">
        <v>4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47181.932390000002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F543" t="s">
        <v>271</v>
      </c>
      <c r="BG543">
        <v>0</v>
      </c>
      <c r="BH543">
        <v>202307</v>
      </c>
      <c r="BI543">
        <v>283</v>
      </c>
      <c r="BJ543">
        <v>28</v>
      </c>
      <c r="BK543">
        <v>11795.483099999999</v>
      </c>
      <c r="BL543">
        <v>-204.01522320000001</v>
      </c>
      <c r="BM543">
        <v>0.13576549800000001</v>
      </c>
      <c r="BN543">
        <v>120</v>
      </c>
      <c r="BO543">
        <v>91</v>
      </c>
      <c r="BP543">
        <v>773.41271700000004</v>
      </c>
      <c r="BQ543">
        <v>11</v>
      </c>
      <c r="BR543" s="27">
        <v>0.12</v>
      </c>
      <c r="BS543">
        <v>7</v>
      </c>
      <c r="BU543">
        <v>0</v>
      </c>
      <c r="BV543">
        <v>0</v>
      </c>
      <c r="BY543">
        <v>0</v>
      </c>
      <c r="BZ543" s="9">
        <v>11573.02</v>
      </c>
      <c r="CA543">
        <v>-71.33</v>
      </c>
      <c r="CB543">
        <v>-131.74</v>
      </c>
      <c r="CC543">
        <v>-203.07</v>
      </c>
      <c r="CE543" s="11">
        <v>11546.597866550717</v>
      </c>
      <c r="CF543" s="11">
        <v>-72.420056675252368</v>
      </c>
      <c r="CG543" s="11">
        <v>-131.45514621814161</v>
      </c>
      <c r="CH543" s="11">
        <v>-203.87520289339398</v>
      </c>
      <c r="CI543" s="11">
        <v>-1749.2371334492816</v>
      </c>
      <c r="CJ543" s="11">
        <v>-3959.2685475657499</v>
      </c>
      <c r="CK543" s="11">
        <v>-5708.5056810150327</v>
      </c>
      <c r="CM543" s="11">
        <f ca="1"/>
        <v>4</v>
      </c>
      <c r="CN543">
        <v>4</v>
      </c>
      <c r="CO543">
        <v>2.0499999999999998</v>
      </c>
      <c r="CP543" s="9">
        <v>47181.93</v>
      </c>
      <c r="CQ543" s="9">
        <v>23760.5</v>
      </c>
      <c r="CR543" s="9">
        <v>11795.48</v>
      </c>
      <c r="CS543" s="9">
        <v>11575.09</v>
      </c>
      <c r="CT543">
        <v>751.09</v>
      </c>
      <c r="CU543">
        <v>410.55</v>
      </c>
      <c r="CV543">
        <v>214.34</v>
      </c>
      <c r="CW543">
        <v>144.19</v>
      </c>
      <c r="CX543">
        <v>536.76</v>
      </c>
      <c r="CY543">
        <v>266.36</v>
      </c>
      <c r="DA543">
        <v>-0.533280847</v>
      </c>
      <c r="DB543">
        <v>0.593547563</v>
      </c>
      <c r="DC543">
        <v>-0.533280847</v>
      </c>
      <c r="FK543" s="9"/>
      <c r="FO543">
        <v>1</v>
      </c>
      <c r="FR543">
        <v>1</v>
      </c>
      <c r="FS543">
        <v>0</v>
      </c>
      <c r="FT543">
        <v>1</v>
      </c>
      <c r="FU543">
        <v>0</v>
      </c>
      <c r="FV543">
        <v>0</v>
      </c>
      <c r="FW543">
        <v>1</v>
      </c>
      <c r="FX543">
        <v>0.54557291699999999</v>
      </c>
      <c r="FY543">
        <v>6.1592549999999998E-3</v>
      </c>
      <c r="FZ543">
        <v>8.3846849999999994E-3</v>
      </c>
      <c r="GA543">
        <v>0</v>
      </c>
      <c r="GB543">
        <v>0</v>
      </c>
      <c r="GC543">
        <v>0.77777777800000003</v>
      </c>
      <c r="GD543">
        <v>0</v>
      </c>
      <c r="GK543">
        <v>0</v>
      </c>
      <c r="GL543">
        <v>0</v>
      </c>
      <c r="GM543">
        <v>0</v>
      </c>
      <c r="GN543">
        <v>1</v>
      </c>
      <c r="GO543">
        <v>0</v>
      </c>
      <c r="GP543">
        <v>1</v>
      </c>
      <c r="GQ543">
        <v>0</v>
      </c>
      <c r="GR543">
        <v>0</v>
      </c>
      <c r="GS543">
        <v>0.54557291699999999</v>
      </c>
      <c r="GT543">
        <v>0.45442708300000001</v>
      </c>
      <c r="GU543">
        <v>0</v>
      </c>
      <c r="GV543">
        <v>0</v>
      </c>
      <c r="GW543">
        <v>0</v>
      </c>
      <c r="GY543">
        <v>6.1592549999999998E-3</v>
      </c>
      <c r="GZ543">
        <v>8.3846849999999994E-3</v>
      </c>
      <c r="HA543">
        <v>0</v>
      </c>
      <c r="HB543">
        <v>0</v>
      </c>
      <c r="HC543">
        <v>0</v>
      </c>
      <c r="HD543">
        <v>1</v>
      </c>
    </row>
    <row r="544" spans="9:212">
      <c r="I544" t="s">
        <v>270</v>
      </c>
      <c r="J544">
        <v>119</v>
      </c>
      <c r="K544">
        <v>284</v>
      </c>
      <c r="L544">
        <v>202308</v>
      </c>
      <c r="M544">
        <v>90</v>
      </c>
      <c r="N544">
        <v>4</v>
      </c>
      <c r="O544">
        <v>0</v>
      </c>
      <c r="P544">
        <v>46967.596400000002</v>
      </c>
      <c r="Q544">
        <v>214.33598620000001</v>
      </c>
      <c r="R544">
        <v>534.35086950000004</v>
      </c>
      <c r="S544">
        <v>0</v>
      </c>
      <c r="T544">
        <v>0</v>
      </c>
      <c r="U544">
        <v>0.13576549800000001</v>
      </c>
      <c r="V544">
        <v>120</v>
      </c>
      <c r="W544">
        <v>90</v>
      </c>
      <c r="X544">
        <v>29</v>
      </c>
      <c r="Y544">
        <v>773.41271700000004</v>
      </c>
      <c r="Z544">
        <v>15232</v>
      </c>
      <c r="AA544">
        <v>0.12363281299999999</v>
      </c>
      <c r="AB544">
        <v>204.01522320000001</v>
      </c>
      <c r="AC544">
        <v>0</v>
      </c>
      <c r="AD544">
        <v>4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46967.596400000002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F544" t="s">
        <v>271</v>
      </c>
      <c r="BG544">
        <v>0</v>
      </c>
      <c r="BH544">
        <v>202308</v>
      </c>
      <c r="BI544">
        <v>284</v>
      </c>
      <c r="BJ544">
        <v>29</v>
      </c>
      <c r="BK544">
        <v>11741.899100000001</v>
      </c>
      <c r="BL544">
        <v>-204.01522320000001</v>
      </c>
      <c r="BM544">
        <v>0.13576549800000001</v>
      </c>
      <c r="BN544">
        <v>120</v>
      </c>
      <c r="BO544">
        <v>90</v>
      </c>
      <c r="BP544">
        <v>773.41271700000004</v>
      </c>
      <c r="BQ544">
        <v>11</v>
      </c>
      <c r="BR544" s="27">
        <v>0.12</v>
      </c>
      <c r="BS544">
        <v>8</v>
      </c>
      <c r="BU544">
        <v>0</v>
      </c>
      <c r="BV544">
        <v>0</v>
      </c>
      <c r="BY544">
        <v>0</v>
      </c>
      <c r="BZ544" s="9">
        <v>11500.88</v>
      </c>
      <c r="CA544">
        <v>-72.13</v>
      </c>
      <c r="CB544">
        <v>-130.93</v>
      </c>
      <c r="CC544">
        <v>-203.07</v>
      </c>
      <c r="CE544" s="11">
        <v>11473.358464453822</v>
      </c>
      <c r="CF544" s="11">
        <v>-73.239402096894338</v>
      </c>
      <c r="CG544" s="11">
        <v>-130.63580079649964</v>
      </c>
      <c r="CH544" s="11">
        <v>-203.87520289339398</v>
      </c>
      <c r="CI544" s="11">
        <v>-1822.4765355461759</v>
      </c>
      <c r="CJ544" s="11">
        <v>-4089.9043483622495</v>
      </c>
      <c r="CK544" s="11">
        <v>-5912.3808839084268</v>
      </c>
      <c r="CM544" s="11">
        <f ca="1"/>
        <v>4</v>
      </c>
      <c r="CN544">
        <v>4</v>
      </c>
      <c r="CO544">
        <v>2.02</v>
      </c>
      <c r="CP544" s="9">
        <v>46967.6</v>
      </c>
      <c r="CQ544" s="9">
        <v>23198.33</v>
      </c>
      <c r="CR544" s="9">
        <v>11741.9</v>
      </c>
      <c r="CS544" s="9">
        <v>11503</v>
      </c>
      <c r="CT544">
        <v>748.69</v>
      </c>
      <c r="CU544">
        <v>403.29</v>
      </c>
      <c r="CV544">
        <v>214.34</v>
      </c>
      <c r="CW544">
        <v>143.24</v>
      </c>
      <c r="CX544">
        <v>534.35</v>
      </c>
      <c r="CY544">
        <v>260.05</v>
      </c>
      <c r="DA544">
        <v>-0.53857933300000005</v>
      </c>
      <c r="DB544">
        <v>0.59496209</v>
      </c>
      <c r="DC544">
        <v>-0.53857933300000005</v>
      </c>
      <c r="FK544" s="9"/>
      <c r="FO544">
        <v>1</v>
      </c>
      <c r="FR544">
        <v>1</v>
      </c>
      <c r="FS544">
        <v>0</v>
      </c>
      <c r="FT544">
        <v>1</v>
      </c>
      <c r="FU544">
        <v>0</v>
      </c>
      <c r="FV544">
        <v>0</v>
      </c>
      <c r="FW544">
        <v>1</v>
      </c>
      <c r="FX544">
        <v>0.54557291699999999</v>
      </c>
      <c r="FY544">
        <v>-1.917008E-3</v>
      </c>
      <c r="FZ544">
        <v>9.7992119999999999E-3</v>
      </c>
      <c r="GA544">
        <v>0</v>
      </c>
      <c r="GB544">
        <v>0</v>
      </c>
      <c r="GC544">
        <v>0.80555555599999995</v>
      </c>
      <c r="GD544">
        <v>0</v>
      </c>
      <c r="GK544">
        <v>0</v>
      </c>
      <c r="GL544">
        <v>0</v>
      </c>
      <c r="GM544">
        <v>0</v>
      </c>
      <c r="GN544">
        <v>1</v>
      </c>
      <c r="GO544">
        <v>0</v>
      </c>
      <c r="GP544">
        <v>1</v>
      </c>
      <c r="GQ544">
        <v>0</v>
      </c>
      <c r="GR544">
        <v>0</v>
      </c>
      <c r="GS544">
        <v>0.54557291699999999</v>
      </c>
      <c r="GT544">
        <v>0.45442708300000001</v>
      </c>
      <c r="GU544">
        <v>0</v>
      </c>
      <c r="GV544">
        <v>0</v>
      </c>
      <c r="GW544">
        <v>0</v>
      </c>
      <c r="GY544">
        <v>-1.917008E-3</v>
      </c>
      <c r="GZ544">
        <v>9.7992119999999999E-3</v>
      </c>
      <c r="HA544">
        <v>0</v>
      </c>
      <c r="HB544">
        <v>0</v>
      </c>
      <c r="HC544">
        <v>0</v>
      </c>
      <c r="HD544">
        <v>1</v>
      </c>
    </row>
    <row r="545" spans="9:212">
      <c r="I545" t="s">
        <v>270</v>
      </c>
      <c r="J545">
        <v>119</v>
      </c>
      <c r="K545">
        <v>285</v>
      </c>
      <c r="L545">
        <v>202309</v>
      </c>
      <c r="M545">
        <v>89</v>
      </c>
      <c r="N545">
        <v>4</v>
      </c>
      <c r="O545">
        <v>0</v>
      </c>
      <c r="P545">
        <v>46753.260419999999</v>
      </c>
      <c r="Q545">
        <v>214.33598620000001</v>
      </c>
      <c r="R545">
        <v>531.9446858</v>
      </c>
      <c r="S545">
        <v>0</v>
      </c>
      <c r="T545">
        <v>0</v>
      </c>
      <c r="U545">
        <v>0.13576549800000001</v>
      </c>
      <c r="V545">
        <v>120</v>
      </c>
      <c r="W545">
        <v>89</v>
      </c>
      <c r="X545">
        <v>30</v>
      </c>
      <c r="Y545">
        <v>773.41271700000004</v>
      </c>
      <c r="Z545">
        <v>15232</v>
      </c>
      <c r="AA545">
        <v>0.12363281299999999</v>
      </c>
      <c r="AB545">
        <v>204.01522320000001</v>
      </c>
      <c r="AC545">
        <v>0</v>
      </c>
      <c r="AD545">
        <v>4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46753.260419999999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F545" t="s">
        <v>271</v>
      </c>
      <c r="BG545">
        <v>0</v>
      </c>
      <c r="BH545">
        <v>202309</v>
      </c>
      <c r="BI545">
        <v>285</v>
      </c>
      <c r="BJ545">
        <v>30</v>
      </c>
      <c r="BK545">
        <v>11688.3151</v>
      </c>
      <c r="BL545">
        <v>-204.01522320000001</v>
      </c>
      <c r="BM545">
        <v>0.13576549800000001</v>
      </c>
      <c r="BN545">
        <v>120</v>
      </c>
      <c r="BO545">
        <v>89</v>
      </c>
      <c r="BP545">
        <v>773.41271700000004</v>
      </c>
      <c r="BQ545">
        <v>11</v>
      </c>
      <c r="BR545" s="27">
        <v>0.12</v>
      </c>
      <c r="BS545">
        <v>9</v>
      </c>
      <c r="BU545">
        <v>0</v>
      </c>
      <c r="BV545">
        <v>0</v>
      </c>
      <c r="BY545">
        <v>0</v>
      </c>
      <c r="BZ545" s="9">
        <v>11427.93</v>
      </c>
      <c r="CA545">
        <v>-72.95</v>
      </c>
      <c r="CB545">
        <v>-130.12</v>
      </c>
      <c r="CC545">
        <v>-203.07</v>
      </c>
      <c r="CE545" s="11">
        <v>11399.290447032019</v>
      </c>
      <c r="CF545" s="11">
        <v>-74.068017421803262</v>
      </c>
      <c r="CG545" s="11">
        <v>-129.80718547159071</v>
      </c>
      <c r="CH545" s="11">
        <v>-203.87520289339398</v>
      </c>
      <c r="CI545" s="11">
        <v>-1896.5445529679791</v>
      </c>
      <c r="CJ545" s="11">
        <v>-4219.7115338338399</v>
      </c>
      <c r="CK545" s="11">
        <v>-6116.2560868018209</v>
      </c>
      <c r="CM545" s="11">
        <f ca="1"/>
        <v>4</v>
      </c>
      <c r="CN545">
        <v>4</v>
      </c>
      <c r="CO545">
        <v>1.98</v>
      </c>
      <c r="CP545" s="9">
        <v>46753.26</v>
      </c>
      <c r="CQ545" s="9">
        <v>22643.78</v>
      </c>
      <c r="CR545" s="9">
        <v>11688.32</v>
      </c>
      <c r="CS545" s="9">
        <v>11430.14</v>
      </c>
      <c r="CT545">
        <v>746.28</v>
      </c>
      <c r="CU545">
        <v>395.8</v>
      </c>
      <c r="CV545">
        <v>214.34</v>
      </c>
      <c r="CW545">
        <v>142.16999999999999</v>
      </c>
      <c r="CX545">
        <v>531.94000000000005</v>
      </c>
      <c r="CY545">
        <v>253.63</v>
      </c>
      <c r="DA545">
        <v>-0.41882297499999999</v>
      </c>
      <c r="DB545">
        <v>0.59408323799999996</v>
      </c>
      <c r="DC545">
        <v>-0.41882297499999999</v>
      </c>
      <c r="FK545" s="9"/>
      <c r="FO545">
        <v>1</v>
      </c>
      <c r="FR545">
        <v>1</v>
      </c>
      <c r="FS545">
        <v>0</v>
      </c>
      <c r="FT545">
        <v>1</v>
      </c>
      <c r="FU545">
        <v>0</v>
      </c>
      <c r="FV545">
        <v>0</v>
      </c>
      <c r="FW545">
        <v>1</v>
      </c>
      <c r="FX545">
        <v>0.54557291699999999</v>
      </c>
      <c r="FY545">
        <v>0.115061571</v>
      </c>
      <c r="FZ545">
        <v>8.9203600000000004E-3</v>
      </c>
      <c r="GA545">
        <v>0</v>
      </c>
      <c r="GB545">
        <v>0</v>
      </c>
      <c r="GC545">
        <v>0.83333333300000001</v>
      </c>
      <c r="GD545">
        <v>0</v>
      </c>
      <c r="GK545">
        <v>0</v>
      </c>
      <c r="GL545">
        <v>0</v>
      </c>
      <c r="GM545">
        <v>0</v>
      </c>
      <c r="GN545">
        <v>1</v>
      </c>
      <c r="GO545">
        <v>0</v>
      </c>
      <c r="GP545">
        <v>1</v>
      </c>
      <c r="GQ545">
        <v>0</v>
      </c>
      <c r="GR545">
        <v>0</v>
      </c>
      <c r="GS545">
        <v>0.54557291699999999</v>
      </c>
      <c r="GT545">
        <v>0.45442708300000001</v>
      </c>
      <c r="GU545">
        <v>0</v>
      </c>
      <c r="GV545">
        <v>0</v>
      </c>
      <c r="GW545">
        <v>0</v>
      </c>
      <c r="GY545">
        <v>0.115061571</v>
      </c>
      <c r="GZ545">
        <v>8.9203600000000004E-3</v>
      </c>
      <c r="HA545">
        <v>0</v>
      </c>
      <c r="HB545">
        <v>0</v>
      </c>
      <c r="HC545">
        <v>0</v>
      </c>
      <c r="HD545">
        <v>1</v>
      </c>
    </row>
    <row r="546" spans="9:212">
      <c r="I546" t="s">
        <v>270</v>
      </c>
      <c r="J546">
        <v>119</v>
      </c>
      <c r="K546">
        <v>286</v>
      </c>
      <c r="L546">
        <v>202310</v>
      </c>
      <c r="M546">
        <v>88</v>
      </c>
      <c r="N546">
        <v>4</v>
      </c>
      <c r="O546">
        <v>0</v>
      </c>
      <c r="P546">
        <v>46538.924429999999</v>
      </c>
      <c r="Q546">
        <v>214.33598620000001</v>
      </c>
      <c r="R546">
        <v>529.53850209999996</v>
      </c>
      <c r="S546">
        <v>0</v>
      </c>
      <c r="T546">
        <v>0</v>
      </c>
      <c r="U546">
        <v>0.13576549800000001</v>
      </c>
      <c r="V546">
        <v>120</v>
      </c>
      <c r="W546">
        <v>88</v>
      </c>
      <c r="X546">
        <v>31</v>
      </c>
      <c r="Y546">
        <v>773.41271700000004</v>
      </c>
      <c r="Z546">
        <v>15232</v>
      </c>
      <c r="AA546">
        <v>0.12363281299999999</v>
      </c>
      <c r="AB546">
        <v>204.01522320000001</v>
      </c>
      <c r="AC546">
        <v>0</v>
      </c>
      <c r="AD546">
        <v>4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46538.924429999999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F546" t="s">
        <v>271</v>
      </c>
      <c r="BG546">
        <v>0</v>
      </c>
      <c r="BH546">
        <v>202310</v>
      </c>
      <c r="BI546">
        <v>286</v>
      </c>
      <c r="BJ546">
        <v>31</v>
      </c>
      <c r="BK546">
        <v>11634.731110000001</v>
      </c>
      <c r="BL546">
        <v>-204.01522320000001</v>
      </c>
      <c r="BM546">
        <v>0.13576549800000001</v>
      </c>
      <c r="BN546">
        <v>120</v>
      </c>
      <c r="BO546">
        <v>88</v>
      </c>
      <c r="BP546">
        <v>773.41271700000004</v>
      </c>
      <c r="BQ546">
        <v>11</v>
      </c>
      <c r="BR546" s="27">
        <v>0.12</v>
      </c>
      <c r="BS546">
        <v>10</v>
      </c>
      <c r="BU546">
        <v>0</v>
      </c>
      <c r="BV546">
        <v>0</v>
      </c>
      <c r="BY546">
        <v>0</v>
      </c>
      <c r="BZ546" s="9">
        <v>11354.16</v>
      </c>
      <c r="CA546">
        <v>-73.77</v>
      </c>
      <c r="CB546">
        <v>-129.29</v>
      </c>
      <c r="CC546">
        <v>-203.07</v>
      </c>
      <c r="CE546" s="11">
        <v>11324.384439504287</v>
      </c>
      <c r="CF546" s="11">
        <v>-74.90600752773193</v>
      </c>
      <c r="CG546" s="11">
        <v>-128.96919536566205</v>
      </c>
      <c r="CH546" s="11">
        <v>-203.87520289339398</v>
      </c>
      <c r="CI546" s="11">
        <v>-1971.450560495711</v>
      </c>
      <c r="CJ546" s="11">
        <v>-4348.6807291995019</v>
      </c>
      <c r="CK546" s="11">
        <v>-6320.1312896952149</v>
      </c>
      <c r="CM546" s="11">
        <f ca="1"/>
        <v>4</v>
      </c>
      <c r="CN546">
        <v>4</v>
      </c>
      <c r="CO546">
        <v>1.95</v>
      </c>
      <c r="CP546" s="9">
        <v>46538.92</v>
      </c>
      <c r="CQ546" s="9">
        <v>22096.94</v>
      </c>
      <c r="CR546" s="9">
        <v>11634.73</v>
      </c>
      <c r="CS546" s="9">
        <v>11356.51</v>
      </c>
      <c r="CT546">
        <v>743.87</v>
      </c>
      <c r="CU546">
        <v>388.35</v>
      </c>
      <c r="CV546">
        <v>214.34</v>
      </c>
      <c r="CW546">
        <v>141.07</v>
      </c>
      <c r="CX546">
        <v>529.54</v>
      </c>
      <c r="CY546">
        <v>247.28</v>
      </c>
      <c r="DA546">
        <v>-0.35242649300000001</v>
      </c>
      <c r="DB546">
        <v>0.59420024100000002</v>
      </c>
      <c r="DC546">
        <v>-0.35242649300000001</v>
      </c>
      <c r="FK546" s="9"/>
      <c r="FO546">
        <v>1</v>
      </c>
      <c r="FR546">
        <v>1</v>
      </c>
      <c r="FS546">
        <v>0</v>
      </c>
      <c r="FT546">
        <v>1</v>
      </c>
      <c r="FU546">
        <v>0</v>
      </c>
      <c r="FV546">
        <v>0</v>
      </c>
      <c r="FW546">
        <v>1</v>
      </c>
      <c r="FX546">
        <v>0.54557291699999999</v>
      </c>
      <c r="FY546">
        <v>0.178680275</v>
      </c>
      <c r="FZ546">
        <v>9.0373629999999996E-3</v>
      </c>
      <c r="GA546">
        <v>0</v>
      </c>
      <c r="GB546">
        <v>0</v>
      </c>
      <c r="GC546">
        <v>0.86111111100000004</v>
      </c>
      <c r="GD546">
        <v>0</v>
      </c>
      <c r="GK546">
        <v>0</v>
      </c>
      <c r="GL546">
        <v>0</v>
      </c>
      <c r="GM546">
        <v>0</v>
      </c>
      <c r="GN546">
        <v>1</v>
      </c>
      <c r="GO546">
        <v>0</v>
      </c>
      <c r="GP546">
        <v>1</v>
      </c>
      <c r="GQ546">
        <v>0</v>
      </c>
      <c r="GR546">
        <v>0</v>
      </c>
      <c r="GS546">
        <v>0.54557291699999999</v>
      </c>
      <c r="GT546">
        <v>0.45442708300000001</v>
      </c>
      <c r="GU546">
        <v>0</v>
      </c>
      <c r="GV546">
        <v>0</v>
      </c>
      <c r="GW546">
        <v>0</v>
      </c>
      <c r="GY546">
        <v>0.178680275</v>
      </c>
      <c r="GZ546">
        <v>9.0373629999999996E-3</v>
      </c>
      <c r="HA546">
        <v>0</v>
      </c>
      <c r="HB546">
        <v>0</v>
      </c>
      <c r="HC546">
        <v>0</v>
      </c>
      <c r="HD546">
        <v>1</v>
      </c>
    </row>
    <row r="547" spans="9:212">
      <c r="I547" t="s">
        <v>270</v>
      </c>
      <c r="J547">
        <v>119</v>
      </c>
      <c r="K547">
        <v>287</v>
      </c>
      <c r="L547">
        <v>202311</v>
      </c>
      <c r="M547">
        <v>87</v>
      </c>
      <c r="N547">
        <v>4</v>
      </c>
      <c r="O547">
        <v>0</v>
      </c>
      <c r="P547">
        <v>46324.58844</v>
      </c>
      <c r="Q547">
        <v>214.33598620000001</v>
      </c>
      <c r="R547">
        <v>527.13231829999995</v>
      </c>
      <c r="S547">
        <v>0</v>
      </c>
      <c r="T547">
        <v>0</v>
      </c>
      <c r="U547">
        <v>0.13576549800000001</v>
      </c>
      <c r="V547">
        <v>120</v>
      </c>
      <c r="W547">
        <v>87</v>
      </c>
      <c r="X547">
        <v>32</v>
      </c>
      <c r="Y547">
        <v>773.41271700000004</v>
      </c>
      <c r="Z547">
        <v>15232</v>
      </c>
      <c r="AA547">
        <v>0.12363281299999999</v>
      </c>
      <c r="AB547">
        <v>204.01522320000001</v>
      </c>
      <c r="AC547">
        <v>0</v>
      </c>
      <c r="AD547">
        <v>4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46324.58844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F547" t="s">
        <v>271</v>
      </c>
      <c r="BG547">
        <v>0</v>
      </c>
      <c r="BH547">
        <v>202311</v>
      </c>
      <c r="BI547">
        <v>287</v>
      </c>
      <c r="BJ547">
        <v>32</v>
      </c>
      <c r="BK547">
        <v>11581.14711</v>
      </c>
      <c r="BL547">
        <v>-204.01522320000001</v>
      </c>
      <c r="BM547">
        <v>0.13576549800000001</v>
      </c>
      <c r="BN547">
        <v>120</v>
      </c>
      <c r="BO547">
        <v>87</v>
      </c>
      <c r="BP547">
        <v>773.41271700000004</v>
      </c>
      <c r="BQ547">
        <v>11</v>
      </c>
      <c r="BR547" s="27">
        <v>0.12</v>
      </c>
      <c r="BS547">
        <v>11</v>
      </c>
      <c r="BU547">
        <v>0</v>
      </c>
      <c r="BV547">
        <v>0</v>
      </c>
      <c r="BY547">
        <v>0</v>
      </c>
      <c r="BZ547" s="9">
        <v>11279.55</v>
      </c>
      <c r="CA547">
        <v>-74.61</v>
      </c>
      <c r="CB547">
        <v>-128.46</v>
      </c>
      <c r="CC547">
        <v>-203.07</v>
      </c>
      <c r="CE547" s="11">
        <v>11248.630961025288</v>
      </c>
      <c r="CF547" s="11">
        <v>-75.753478478998119</v>
      </c>
      <c r="CG547" s="11">
        <v>-128.12172441439586</v>
      </c>
      <c r="CH547" s="11">
        <v>-203.87520289339398</v>
      </c>
      <c r="CI547" s="11">
        <v>-2047.2040389747092</v>
      </c>
      <c r="CJ547" s="11">
        <v>-4476.8024536138973</v>
      </c>
      <c r="CK547" s="11">
        <v>-6524.0064925886081</v>
      </c>
      <c r="CM547" s="11">
        <f ca="1"/>
        <v>4</v>
      </c>
      <c r="CN547">
        <v>4</v>
      </c>
      <c r="CO547">
        <v>1.91</v>
      </c>
      <c r="CP547" s="9">
        <v>46324.59</v>
      </c>
      <c r="CQ547" s="9">
        <v>21560.75</v>
      </c>
      <c r="CR547" s="9">
        <v>11581.15</v>
      </c>
      <c r="CS547" s="9">
        <v>11281.99</v>
      </c>
      <c r="CT547">
        <v>741.47</v>
      </c>
      <c r="CU547">
        <v>381.66</v>
      </c>
      <c r="CV547">
        <v>214.34</v>
      </c>
      <c r="CW547">
        <v>140.21</v>
      </c>
      <c r="CX547">
        <v>527.13</v>
      </c>
      <c r="CY547">
        <v>241.45</v>
      </c>
      <c r="DA547">
        <v>-0.53640589500000002</v>
      </c>
      <c r="DB547">
        <v>0.59290171400000002</v>
      </c>
      <c r="DC547">
        <v>-0.53640589500000002</v>
      </c>
      <c r="FK547" s="9"/>
      <c r="FO547">
        <v>1</v>
      </c>
      <c r="FR547">
        <v>1</v>
      </c>
      <c r="FS547">
        <v>0</v>
      </c>
      <c r="FT547">
        <v>1</v>
      </c>
      <c r="FU547">
        <v>0</v>
      </c>
      <c r="FV547">
        <v>0</v>
      </c>
      <c r="FW547">
        <v>1</v>
      </c>
      <c r="FX547">
        <v>0.54557291699999999</v>
      </c>
      <c r="FY547">
        <v>-8.0769039999999993E-3</v>
      </c>
      <c r="FZ547">
        <v>7.7388370000000001E-3</v>
      </c>
      <c r="GA547">
        <v>0</v>
      </c>
      <c r="GB547">
        <v>0</v>
      </c>
      <c r="GC547">
        <v>0.88888888899999996</v>
      </c>
      <c r="GD547">
        <v>0</v>
      </c>
      <c r="GK547">
        <v>0</v>
      </c>
      <c r="GL547">
        <v>0</v>
      </c>
      <c r="GM547">
        <v>0</v>
      </c>
      <c r="GN547">
        <v>1</v>
      </c>
      <c r="GO547">
        <v>0</v>
      </c>
      <c r="GP547">
        <v>1</v>
      </c>
      <c r="GQ547">
        <v>0</v>
      </c>
      <c r="GR547">
        <v>0</v>
      </c>
      <c r="GS547">
        <v>0.54557291699999999</v>
      </c>
      <c r="GT547">
        <v>0.45442708300000001</v>
      </c>
      <c r="GU547">
        <v>0</v>
      </c>
      <c r="GV547">
        <v>0</v>
      </c>
      <c r="GW547">
        <v>0</v>
      </c>
      <c r="GY547">
        <v>-8.0769039999999993E-3</v>
      </c>
      <c r="GZ547">
        <v>7.7388370000000001E-3</v>
      </c>
      <c r="HA547">
        <v>0</v>
      </c>
      <c r="HB547">
        <v>0</v>
      </c>
      <c r="HC547">
        <v>0</v>
      </c>
      <c r="HD547">
        <v>1</v>
      </c>
    </row>
    <row r="548" spans="9:212">
      <c r="I548" t="s">
        <v>270</v>
      </c>
      <c r="J548">
        <v>119</v>
      </c>
      <c r="K548">
        <v>288</v>
      </c>
      <c r="L548">
        <v>202312</v>
      </c>
      <c r="M548">
        <v>86</v>
      </c>
      <c r="N548">
        <v>4</v>
      </c>
      <c r="O548">
        <v>0</v>
      </c>
      <c r="P548">
        <v>46110.252460000003</v>
      </c>
      <c r="Q548">
        <v>214.33598620000001</v>
      </c>
      <c r="R548">
        <v>524.72613460000002</v>
      </c>
      <c r="S548">
        <v>0</v>
      </c>
      <c r="T548">
        <v>0</v>
      </c>
      <c r="U548">
        <v>0.13576549800000001</v>
      </c>
      <c r="V548">
        <v>120</v>
      </c>
      <c r="W548">
        <v>86</v>
      </c>
      <c r="X548">
        <v>33</v>
      </c>
      <c r="Y548">
        <v>773.41271700000004</v>
      </c>
      <c r="Z548">
        <v>15232</v>
      </c>
      <c r="AA548">
        <v>0.12363281299999999</v>
      </c>
      <c r="AB548">
        <v>204.01522320000001</v>
      </c>
      <c r="AC548">
        <v>0</v>
      </c>
      <c r="AD548">
        <v>4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46110.252460000003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F548" t="s">
        <v>271</v>
      </c>
      <c r="BG548">
        <v>0</v>
      </c>
      <c r="BH548">
        <v>202312</v>
      </c>
      <c r="BI548">
        <v>288</v>
      </c>
      <c r="BJ548">
        <v>33</v>
      </c>
      <c r="BK548">
        <v>11527.563109999999</v>
      </c>
      <c r="BL548">
        <v>-204.01522320000001</v>
      </c>
      <c r="BM548">
        <v>0.13576549800000001</v>
      </c>
      <c r="BN548">
        <v>120</v>
      </c>
      <c r="BO548">
        <v>86</v>
      </c>
      <c r="BP548">
        <v>773.41271700000004</v>
      </c>
      <c r="BQ548">
        <v>11</v>
      </c>
      <c r="BR548" s="27">
        <v>0.12</v>
      </c>
      <c r="BS548">
        <v>12</v>
      </c>
      <c r="BU548">
        <v>0</v>
      </c>
      <c r="BV548">
        <v>0</v>
      </c>
      <c r="BY548">
        <v>0</v>
      </c>
      <c r="BZ548" s="9">
        <v>11204.09</v>
      </c>
      <c r="CA548">
        <v>-75.45</v>
      </c>
      <c r="CB548">
        <v>-127.61</v>
      </c>
      <c r="CC548">
        <v>-203.07</v>
      </c>
      <c r="CE548" s="11">
        <v>11172.020423485379</v>
      </c>
      <c r="CF548" s="11">
        <v>-76.610537539909245</v>
      </c>
      <c r="CG548" s="11">
        <v>-127.26466535348473</v>
      </c>
      <c r="CH548" s="11">
        <v>-203.87520289339398</v>
      </c>
      <c r="CI548" s="11">
        <v>-2123.8145765146182</v>
      </c>
      <c r="CJ548" s="11">
        <v>-4604.0671189673822</v>
      </c>
      <c r="CK548" s="11">
        <v>-6727.8816954820022</v>
      </c>
      <c r="CM548" s="11">
        <f ca="1"/>
        <v>4</v>
      </c>
      <c r="CN548">
        <v>4</v>
      </c>
      <c r="CO548">
        <v>1.88</v>
      </c>
      <c r="CP548" s="9">
        <v>46110.25</v>
      </c>
      <c r="CQ548" s="9">
        <v>21023.53</v>
      </c>
      <c r="CR548" s="9">
        <v>11527.56</v>
      </c>
      <c r="CS548" s="9">
        <v>11206.58</v>
      </c>
      <c r="CT548">
        <v>739.06</v>
      </c>
      <c r="CU548">
        <v>374.37</v>
      </c>
      <c r="CV548">
        <v>214.34</v>
      </c>
      <c r="CW548">
        <v>139.09</v>
      </c>
      <c r="CX548">
        <v>524.73</v>
      </c>
      <c r="CY548">
        <v>235.28</v>
      </c>
      <c r="DA548">
        <v>-0.35037231600000002</v>
      </c>
      <c r="DB548">
        <v>0.59256568799999998</v>
      </c>
      <c r="DC548">
        <v>-0.35037231600000002</v>
      </c>
      <c r="FK548" s="9"/>
      <c r="FO548">
        <v>1</v>
      </c>
      <c r="FR548">
        <v>1</v>
      </c>
      <c r="FS548">
        <v>0</v>
      </c>
      <c r="FT548">
        <v>1</v>
      </c>
      <c r="FU548">
        <v>0</v>
      </c>
      <c r="FV548">
        <v>0</v>
      </c>
      <c r="FW548">
        <v>1</v>
      </c>
      <c r="FX548">
        <v>0.54557291699999999</v>
      </c>
      <c r="FY548">
        <v>0.175178897</v>
      </c>
      <c r="FZ548">
        <v>7.4028100000000001E-3</v>
      </c>
      <c r="GA548">
        <v>0</v>
      </c>
      <c r="GB548">
        <v>0</v>
      </c>
      <c r="GC548">
        <v>0.91666666699999999</v>
      </c>
      <c r="GD548">
        <v>0</v>
      </c>
      <c r="GK548">
        <v>0</v>
      </c>
      <c r="GL548">
        <v>0</v>
      </c>
      <c r="GM548">
        <v>0</v>
      </c>
      <c r="GN548">
        <v>1</v>
      </c>
      <c r="GO548">
        <v>0</v>
      </c>
      <c r="GP548">
        <v>1</v>
      </c>
      <c r="GQ548">
        <v>0</v>
      </c>
      <c r="GR548">
        <v>0</v>
      </c>
      <c r="GS548">
        <v>0.54557291699999999</v>
      </c>
      <c r="GT548">
        <v>0.45442708300000001</v>
      </c>
      <c r="GU548">
        <v>0</v>
      </c>
      <c r="GV548">
        <v>0</v>
      </c>
      <c r="GW548">
        <v>0</v>
      </c>
      <c r="GY548">
        <v>0.175178897</v>
      </c>
      <c r="GZ548">
        <v>7.4028100000000001E-3</v>
      </c>
      <c r="HA548">
        <v>0</v>
      </c>
      <c r="HB548">
        <v>0</v>
      </c>
      <c r="HC548">
        <v>0</v>
      </c>
      <c r="HD548">
        <v>1</v>
      </c>
    </row>
    <row r="549" spans="9:212">
      <c r="I549" t="s">
        <v>270</v>
      </c>
      <c r="J549">
        <v>119</v>
      </c>
      <c r="K549">
        <v>289</v>
      </c>
      <c r="L549">
        <v>202401</v>
      </c>
      <c r="M549">
        <v>85</v>
      </c>
      <c r="N549">
        <v>4</v>
      </c>
      <c r="O549">
        <v>0</v>
      </c>
      <c r="P549">
        <v>45895.916469999996</v>
      </c>
      <c r="Q549">
        <v>214.33598620000001</v>
      </c>
      <c r="R549">
        <v>522.31995089999998</v>
      </c>
      <c r="S549">
        <v>0</v>
      </c>
      <c r="T549">
        <v>0</v>
      </c>
      <c r="U549">
        <v>0.13576549800000001</v>
      </c>
      <c r="V549">
        <v>120</v>
      </c>
      <c r="W549">
        <v>85</v>
      </c>
      <c r="X549">
        <v>34</v>
      </c>
      <c r="Y549">
        <v>773.41271700000004</v>
      </c>
      <c r="Z549">
        <v>15232</v>
      </c>
      <c r="AA549">
        <v>0.12363281299999999</v>
      </c>
      <c r="AB549">
        <v>204.01522320000001</v>
      </c>
      <c r="AC549">
        <v>0</v>
      </c>
      <c r="AD549">
        <v>4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45895.916469999996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F549" t="s">
        <v>271</v>
      </c>
      <c r="BG549">
        <v>0</v>
      </c>
      <c r="BH549">
        <v>202401</v>
      </c>
      <c r="BI549">
        <v>289</v>
      </c>
      <c r="BJ549">
        <v>34</v>
      </c>
      <c r="BK549">
        <v>11473.97912</v>
      </c>
      <c r="BL549">
        <v>-204.01522320000001</v>
      </c>
      <c r="BM549">
        <v>0.13576549800000001</v>
      </c>
      <c r="BN549">
        <v>120</v>
      </c>
      <c r="BO549">
        <v>85</v>
      </c>
      <c r="BP549">
        <v>773.41271700000004</v>
      </c>
      <c r="BQ549">
        <v>11</v>
      </c>
      <c r="BR549" s="27">
        <v>0.12</v>
      </c>
      <c r="BS549">
        <v>1</v>
      </c>
      <c r="BU549">
        <v>0</v>
      </c>
      <c r="BV549">
        <v>0</v>
      </c>
      <c r="BY549">
        <v>0</v>
      </c>
      <c r="BZ549" s="9">
        <v>11127.79</v>
      </c>
      <c r="CA549">
        <v>-76.31</v>
      </c>
      <c r="CB549">
        <v>-126.76</v>
      </c>
      <c r="CC549">
        <v>-203.07</v>
      </c>
      <c r="CE549" s="11">
        <v>11094.543130297041</v>
      </c>
      <c r="CF549" s="11">
        <v>-77.477293188338692</v>
      </c>
      <c r="CG549" s="11">
        <v>-126.39790970505528</v>
      </c>
      <c r="CH549" s="11">
        <v>-203.87520289339398</v>
      </c>
      <c r="CI549" s="11">
        <v>-2201.2918697029568</v>
      </c>
      <c r="CJ549" s="11">
        <v>-4730.4650286724373</v>
      </c>
      <c r="CK549" s="11">
        <v>-6931.7568983753963</v>
      </c>
      <c r="CM549" s="11">
        <f ca="1"/>
        <v>4</v>
      </c>
      <c r="CN549">
        <v>4</v>
      </c>
      <c r="CO549">
        <v>1.84</v>
      </c>
      <c r="CP549" s="9">
        <v>45895.92</v>
      </c>
      <c r="CQ549" s="9">
        <v>20492.46</v>
      </c>
      <c r="CR549" s="9">
        <v>11473.98</v>
      </c>
      <c r="CS549" s="9">
        <v>11130.08</v>
      </c>
      <c r="CT549">
        <v>736.66</v>
      </c>
      <c r="CU549">
        <v>368.21</v>
      </c>
      <c r="CV549">
        <v>214.34</v>
      </c>
      <c r="CW549">
        <v>138.35</v>
      </c>
      <c r="CX549">
        <v>522.32000000000005</v>
      </c>
      <c r="CY549">
        <v>229.86</v>
      </c>
      <c r="DA549">
        <v>-0.68992689200000001</v>
      </c>
      <c r="DB549">
        <v>0.59363821000000006</v>
      </c>
      <c r="DC549">
        <v>-0.68992689200000001</v>
      </c>
      <c r="FK549" s="9"/>
      <c r="FO549">
        <v>1</v>
      </c>
      <c r="FR549">
        <v>1</v>
      </c>
      <c r="FS549">
        <v>0</v>
      </c>
      <c r="FT549">
        <v>1</v>
      </c>
      <c r="FU549">
        <v>0</v>
      </c>
      <c r="FV549">
        <v>0</v>
      </c>
      <c r="FW549">
        <v>1</v>
      </c>
      <c r="FX549">
        <v>0.54557291699999999</v>
      </c>
      <c r="FY549">
        <v>-0.16715345700000001</v>
      </c>
      <c r="FZ549">
        <v>8.4753320000000004E-3</v>
      </c>
      <c r="GA549">
        <v>0</v>
      </c>
      <c r="GB549">
        <v>0</v>
      </c>
      <c r="GC549">
        <v>0.94444444400000005</v>
      </c>
      <c r="GD549">
        <v>0</v>
      </c>
      <c r="GK549">
        <v>0</v>
      </c>
      <c r="GL549">
        <v>0</v>
      </c>
      <c r="GM549">
        <v>0</v>
      </c>
      <c r="GN549">
        <v>1</v>
      </c>
      <c r="GO549">
        <v>0</v>
      </c>
      <c r="GP549">
        <v>1</v>
      </c>
      <c r="GQ549">
        <v>0</v>
      </c>
      <c r="GR549">
        <v>0</v>
      </c>
      <c r="GS549">
        <v>0.54557291699999999</v>
      </c>
      <c r="GT549">
        <v>0.45442708300000001</v>
      </c>
      <c r="GU549">
        <v>0</v>
      </c>
      <c r="GV549">
        <v>0</v>
      </c>
      <c r="GW549">
        <v>0</v>
      </c>
      <c r="GY549">
        <v>-0.16715345700000001</v>
      </c>
      <c r="GZ549">
        <v>8.4753320000000004E-3</v>
      </c>
      <c r="HA549">
        <v>0</v>
      </c>
      <c r="HB549">
        <v>0</v>
      </c>
      <c r="HC549">
        <v>0</v>
      </c>
      <c r="HD549">
        <v>1</v>
      </c>
    </row>
    <row r="550" spans="9:212">
      <c r="I550" t="s">
        <v>270</v>
      </c>
      <c r="J550">
        <v>119</v>
      </c>
      <c r="K550">
        <v>290</v>
      </c>
      <c r="L550">
        <v>202402</v>
      </c>
      <c r="M550">
        <v>84</v>
      </c>
      <c r="N550">
        <v>4</v>
      </c>
      <c r="O550">
        <v>0</v>
      </c>
      <c r="P550">
        <v>45681.580479999997</v>
      </c>
      <c r="Q550">
        <v>214.33598620000001</v>
      </c>
      <c r="R550">
        <v>519.91376720000005</v>
      </c>
      <c r="S550">
        <v>0</v>
      </c>
      <c r="T550">
        <v>0</v>
      </c>
      <c r="U550">
        <v>0.13576549800000001</v>
      </c>
      <c r="V550">
        <v>120</v>
      </c>
      <c r="W550">
        <v>84</v>
      </c>
      <c r="X550">
        <v>35</v>
      </c>
      <c r="Y550">
        <v>773.41271700000004</v>
      </c>
      <c r="Z550">
        <v>15232</v>
      </c>
      <c r="AA550">
        <v>0.12363281299999999</v>
      </c>
      <c r="AB550">
        <v>204.01522320000001</v>
      </c>
      <c r="AC550">
        <v>0</v>
      </c>
      <c r="AD550">
        <v>4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45681.580479999997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F550" t="s">
        <v>271</v>
      </c>
      <c r="BG550">
        <v>0</v>
      </c>
      <c r="BH550">
        <v>202402</v>
      </c>
      <c r="BI550">
        <v>290</v>
      </c>
      <c r="BJ550">
        <v>35</v>
      </c>
      <c r="BK550">
        <v>11420.395119999999</v>
      </c>
      <c r="BL550">
        <v>-204.01522320000001</v>
      </c>
      <c r="BM550">
        <v>0.13576549800000001</v>
      </c>
      <c r="BN550">
        <v>120</v>
      </c>
      <c r="BO550">
        <v>84</v>
      </c>
      <c r="BP550">
        <v>773.41271700000004</v>
      </c>
      <c r="BQ550">
        <v>11</v>
      </c>
      <c r="BR550" s="27">
        <v>0.12</v>
      </c>
      <c r="BS550">
        <v>2</v>
      </c>
      <c r="BU550">
        <v>0</v>
      </c>
      <c r="BV550">
        <v>0</v>
      </c>
      <c r="BY550">
        <v>0</v>
      </c>
      <c r="BZ550" s="9">
        <v>11050.62</v>
      </c>
      <c r="CA550">
        <v>-77.17</v>
      </c>
      <c r="CB550">
        <v>-125.9</v>
      </c>
      <c r="CC550">
        <v>-203.07</v>
      </c>
      <c r="CE550" s="11">
        <v>11016.189275167586</v>
      </c>
      <c r="CF550" s="11">
        <v>-78.353855129455923</v>
      </c>
      <c r="CG550" s="11">
        <v>-125.52134776393805</v>
      </c>
      <c r="CH550" s="11">
        <v>-203.87520289339398</v>
      </c>
      <c r="CI550" s="11">
        <v>-2279.6457248324127</v>
      </c>
      <c r="CJ550" s="11">
        <v>-4855.9863764363754</v>
      </c>
      <c r="CK550" s="11">
        <v>-7135.6321012687904</v>
      </c>
      <c r="CM550" s="11">
        <f ca="1"/>
        <v>4</v>
      </c>
      <c r="CN550">
        <v>4</v>
      </c>
      <c r="CO550">
        <v>1.81</v>
      </c>
      <c r="CP550" s="9">
        <v>45681.58</v>
      </c>
      <c r="CQ550" s="9">
        <v>19983.2</v>
      </c>
      <c r="CR550" s="9">
        <v>11420.4</v>
      </c>
      <c r="CS550" s="9">
        <v>11052.82</v>
      </c>
      <c r="CT550">
        <v>734.25</v>
      </c>
      <c r="CU550">
        <v>361.72</v>
      </c>
      <c r="CV550">
        <v>214.34</v>
      </c>
      <c r="CW550">
        <v>137.44999999999999</v>
      </c>
      <c r="CX550">
        <v>519.91</v>
      </c>
      <c r="CY550">
        <v>224.27</v>
      </c>
      <c r="DA550">
        <v>-0.63834269700000001</v>
      </c>
      <c r="DB550">
        <v>0.59394849999999999</v>
      </c>
      <c r="DC550">
        <v>-0.63834269700000001</v>
      </c>
      <c r="FK550" s="9"/>
      <c r="FO550">
        <v>1</v>
      </c>
      <c r="FR550">
        <v>1</v>
      </c>
      <c r="FS550">
        <v>0</v>
      </c>
      <c r="FT550">
        <v>1</v>
      </c>
      <c r="FU550">
        <v>0</v>
      </c>
      <c r="FV550">
        <v>0</v>
      </c>
      <c r="FW550">
        <v>1</v>
      </c>
      <c r="FX550">
        <v>0.54557291699999999</v>
      </c>
      <c r="FY550">
        <v>-0.11834704</v>
      </c>
      <c r="FZ550">
        <v>8.7856219999999999E-3</v>
      </c>
      <c r="GA550">
        <v>0</v>
      </c>
      <c r="GB550">
        <v>0</v>
      </c>
      <c r="GC550">
        <v>0.97222222199999997</v>
      </c>
      <c r="GD550">
        <v>0</v>
      </c>
      <c r="GK550">
        <v>0</v>
      </c>
      <c r="GL550">
        <v>0</v>
      </c>
      <c r="GM550">
        <v>0</v>
      </c>
      <c r="GN550">
        <v>1</v>
      </c>
      <c r="GO550">
        <v>0</v>
      </c>
      <c r="GP550">
        <v>1</v>
      </c>
      <c r="GQ550">
        <v>0</v>
      </c>
      <c r="GR550">
        <v>0</v>
      </c>
      <c r="GS550">
        <v>0.54557291699999999</v>
      </c>
      <c r="GT550">
        <v>0.45442708300000001</v>
      </c>
      <c r="GU550">
        <v>0</v>
      </c>
      <c r="GV550">
        <v>0</v>
      </c>
      <c r="GW550">
        <v>0</v>
      </c>
      <c r="GY550">
        <v>-0.11834704</v>
      </c>
      <c r="GZ550">
        <v>8.7856219999999999E-3</v>
      </c>
      <c r="HA550">
        <v>0</v>
      </c>
      <c r="HB550">
        <v>0</v>
      </c>
      <c r="HC550">
        <v>0</v>
      </c>
      <c r="HD550">
        <v>1</v>
      </c>
    </row>
    <row r="551" spans="9:212">
      <c r="I551" t="s">
        <v>270</v>
      </c>
      <c r="J551">
        <v>119</v>
      </c>
      <c r="K551">
        <v>291</v>
      </c>
      <c r="L551">
        <v>202403</v>
      </c>
      <c r="M551">
        <v>83</v>
      </c>
      <c r="N551">
        <v>4</v>
      </c>
      <c r="O551">
        <v>0</v>
      </c>
      <c r="P551">
        <v>45467.244500000001</v>
      </c>
      <c r="Q551">
        <v>214.33598620000001</v>
      </c>
      <c r="R551">
        <v>517.50758340000004</v>
      </c>
      <c r="S551">
        <v>0</v>
      </c>
      <c r="T551">
        <v>0</v>
      </c>
      <c r="U551">
        <v>0.13576549800000001</v>
      </c>
      <c r="V551">
        <v>120</v>
      </c>
      <c r="W551">
        <v>83</v>
      </c>
      <c r="X551">
        <v>36</v>
      </c>
      <c r="Y551">
        <v>773.41271700000004</v>
      </c>
      <c r="Z551">
        <v>15232</v>
      </c>
      <c r="AA551">
        <v>0.12363281299999999</v>
      </c>
      <c r="AB551">
        <v>204.01522320000001</v>
      </c>
      <c r="AC551">
        <v>0</v>
      </c>
      <c r="AD551">
        <v>4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45467.244500000001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F551" t="s">
        <v>271</v>
      </c>
      <c r="BG551">
        <v>0</v>
      </c>
      <c r="BH551">
        <v>202403</v>
      </c>
      <c r="BI551">
        <v>291</v>
      </c>
      <c r="BJ551">
        <v>36</v>
      </c>
      <c r="BK551">
        <v>11366.81112</v>
      </c>
      <c r="BL551">
        <v>-204.01522320000001</v>
      </c>
      <c r="BM551">
        <v>0.13576549800000001</v>
      </c>
      <c r="BN551">
        <v>120</v>
      </c>
      <c r="BO551">
        <v>83</v>
      </c>
      <c r="BP551">
        <v>773.41271700000004</v>
      </c>
      <c r="BQ551">
        <v>12</v>
      </c>
      <c r="BR551" s="27">
        <v>0.12</v>
      </c>
      <c r="BS551">
        <v>3</v>
      </c>
      <c r="BU551">
        <v>0</v>
      </c>
      <c r="BV551">
        <v>0</v>
      </c>
      <c r="BY551">
        <v>0</v>
      </c>
      <c r="BZ551" s="9">
        <v>10972.57</v>
      </c>
      <c r="CA551">
        <v>-78.040000000000006</v>
      </c>
      <c r="CB551">
        <v>-125.02</v>
      </c>
      <c r="CC551">
        <v>-203.07</v>
      </c>
      <c r="CE551" s="11">
        <v>10936.948940857974</v>
      </c>
      <c r="CF551" s="11">
        <v>-79.240334309611782</v>
      </c>
      <c r="CG551" s="11">
        <v>-124.63486858378219</v>
      </c>
      <c r="CH551" s="11">
        <v>-203.87520289339398</v>
      </c>
      <c r="CI551" s="11">
        <v>-2358.8860591420244</v>
      </c>
      <c r="CJ551" s="11">
        <v>-4980.6212450201574</v>
      </c>
      <c r="CK551" s="11">
        <v>-7339.5073041621845</v>
      </c>
      <c r="CM551" s="11">
        <f ca="1"/>
        <v>4</v>
      </c>
      <c r="CN551">
        <v>4</v>
      </c>
      <c r="CO551">
        <v>1.77</v>
      </c>
      <c r="CP551" s="9">
        <v>45467.24</v>
      </c>
      <c r="CQ551" s="9">
        <v>19432.5</v>
      </c>
      <c r="CR551" s="9">
        <v>11366.81</v>
      </c>
      <c r="CS551" s="9">
        <v>10974.37</v>
      </c>
      <c r="CT551">
        <v>731.84</v>
      </c>
      <c r="CU551">
        <v>355.05</v>
      </c>
      <c r="CV551">
        <v>214.34</v>
      </c>
      <c r="CW551">
        <v>136.44</v>
      </c>
      <c r="CX551">
        <v>517.51</v>
      </c>
      <c r="CY551">
        <v>218.61</v>
      </c>
      <c r="DA551">
        <v>-0.52834214099999999</v>
      </c>
      <c r="DB551">
        <v>0.59628919700000005</v>
      </c>
      <c r="DC551">
        <v>-0.52834214099999999</v>
      </c>
      <c r="FK551" s="9"/>
      <c r="FO551">
        <v>1</v>
      </c>
      <c r="FR551">
        <v>1</v>
      </c>
      <c r="FS551">
        <v>0</v>
      </c>
      <c r="FT551">
        <v>1</v>
      </c>
      <c r="FU551">
        <v>0</v>
      </c>
      <c r="FV551">
        <v>0</v>
      </c>
      <c r="FW551">
        <v>1</v>
      </c>
      <c r="FX551">
        <v>0.54557291699999999</v>
      </c>
      <c r="FY551">
        <v>-1.1124261E-2</v>
      </c>
      <c r="FZ551">
        <v>1.1126319000000001E-2</v>
      </c>
      <c r="GA551">
        <v>0</v>
      </c>
      <c r="GB551">
        <v>0</v>
      </c>
      <c r="GC551">
        <v>1</v>
      </c>
      <c r="GD551">
        <v>0</v>
      </c>
      <c r="GK551">
        <v>0</v>
      </c>
      <c r="GL551">
        <v>0</v>
      </c>
      <c r="GM551">
        <v>0</v>
      </c>
      <c r="GN551">
        <v>1</v>
      </c>
      <c r="GO551">
        <v>0</v>
      </c>
      <c r="GP551">
        <v>1</v>
      </c>
      <c r="GQ551">
        <v>0</v>
      </c>
      <c r="GR551">
        <v>0</v>
      </c>
      <c r="GS551">
        <v>0.54557291699999999</v>
      </c>
      <c r="GT551">
        <v>0.45442708300000001</v>
      </c>
      <c r="GU551">
        <v>0</v>
      </c>
      <c r="GV551">
        <v>0</v>
      </c>
      <c r="GW551">
        <v>0</v>
      </c>
      <c r="GY551">
        <v>-1.1124261E-2</v>
      </c>
      <c r="GZ551">
        <v>1.1126319000000001E-2</v>
      </c>
      <c r="HA551">
        <v>0</v>
      </c>
      <c r="HB551">
        <v>0</v>
      </c>
      <c r="HC551">
        <v>0</v>
      </c>
      <c r="HD551">
        <v>1</v>
      </c>
    </row>
    <row r="552" spans="9:212">
      <c r="I552" t="s">
        <v>270</v>
      </c>
      <c r="J552">
        <v>119</v>
      </c>
      <c r="K552">
        <v>292</v>
      </c>
      <c r="L552">
        <v>202404</v>
      </c>
      <c r="M552">
        <v>82</v>
      </c>
      <c r="N552">
        <v>4</v>
      </c>
      <c r="O552">
        <v>0</v>
      </c>
      <c r="P552">
        <v>45252.908510000001</v>
      </c>
      <c r="Q552">
        <v>214.33598620000001</v>
      </c>
      <c r="R552">
        <v>515.1013997</v>
      </c>
      <c r="S552">
        <v>0</v>
      </c>
      <c r="T552">
        <v>0</v>
      </c>
      <c r="U552">
        <v>0.13576549800000001</v>
      </c>
      <c r="V552">
        <v>120</v>
      </c>
      <c r="W552">
        <v>82</v>
      </c>
      <c r="X552">
        <v>37</v>
      </c>
      <c r="Y552">
        <v>773.41271700000004</v>
      </c>
      <c r="Z552">
        <v>15232</v>
      </c>
      <c r="AA552">
        <v>0.12363281299999999</v>
      </c>
      <c r="AB552">
        <v>204.01522320000001</v>
      </c>
      <c r="AC552">
        <v>0</v>
      </c>
      <c r="AD552">
        <v>4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45252.908510000001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F552" t="s">
        <v>271</v>
      </c>
      <c r="BG552">
        <v>0</v>
      </c>
      <c r="BH552">
        <v>202404</v>
      </c>
      <c r="BI552">
        <v>292</v>
      </c>
      <c r="BJ552">
        <v>37</v>
      </c>
      <c r="BK552">
        <v>11313.227129999999</v>
      </c>
      <c r="BL552">
        <v>-204.01522320000001</v>
      </c>
      <c r="BM552">
        <v>0.13576549800000001</v>
      </c>
      <c r="BN552">
        <v>120</v>
      </c>
      <c r="BO552">
        <v>82</v>
      </c>
      <c r="BP552">
        <v>773.41271700000004</v>
      </c>
      <c r="BQ552">
        <v>12</v>
      </c>
      <c r="BR552" s="27">
        <v>0.12</v>
      </c>
      <c r="BS552">
        <v>4</v>
      </c>
      <c r="BU552">
        <v>0</v>
      </c>
      <c r="BV552">
        <v>0</v>
      </c>
      <c r="BY552">
        <v>0</v>
      </c>
      <c r="BZ552" s="9">
        <v>10893.65</v>
      </c>
      <c r="CA552">
        <v>-78.930000000000007</v>
      </c>
      <c r="CB552">
        <v>-124.14</v>
      </c>
      <c r="CC552">
        <v>-203.07</v>
      </c>
      <c r="CE552" s="11">
        <v>10856.812097927594</v>
      </c>
      <c r="CF552" s="11">
        <v>-80.136842930381036</v>
      </c>
      <c r="CG552" s="11">
        <v>-123.73835996301294</v>
      </c>
      <c r="CH552" s="11">
        <v>-203.87520289339398</v>
      </c>
      <c r="CI552" s="11">
        <v>-2439.0229020724055</v>
      </c>
      <c r="CJ552" s="11">
        <v>-5104.3596049831704</v>
      </c>
      <c r="CK552" s="11">
        <v>-7543.3825070555786</v>
      </c>
      <c r="CM552" s="11">
        <f ca="1"/>
        <v>4</v>
      </c>
      <c r="CN552">
        <v>4</v>
      </c>
      <c r="CO552">
        <v>1.74</v>
      </c>
      <c r="CP552" s="9">
        <v>45252.91</v>
      </c>
      <c r="CQ552" s="9">
        <v>18921.560000000001</v>
      </c>
      <c r="CR552" s="9">
        <v>11313.23</v>
      </c>
      <c r="CS552" s="9">
        <v>10895.31</v>
      </c>
      <c r="CT552">
        <v>729.44</v>
      </c>
      <c r="CU552">
        <v>348.42</v>
      </c>
      <c r="CV552">
        <v>214.34</v>
      </c>
      <c r="CW552">
        <v>135.41</v>
      </c>
      <c r="CX552">
        <v>515.1</v>
      </c>
      <c r="CY552">
        <v>213.01</v>
      </c>
      <c r="DA552">
        <v>-0.68721978900000003</v>
      </c>
      <c r="DB552">
        <v>0.59407263899999996</v>
      </c>
      <c r="DC552">
        <v>-0.68721978900000003</v>
      </c>
      <c r="FK552" s="9"/>
      <c r="FO552">
        <v>1</v>
      </c>
      <c r="FR552">
        <v>1</v>
      </c>
      <c r="FS552">
        <v>0</v>
      </c>
      <c r="FT552">
        <v>1</v>
      </c>
      <c r="FU552">
        <v>0</v>
      </c>
      <c r="FV552">
        <v>0</v>
      </c>
      <c r="FW552">
        <v>1</v>
      </c>
      <c r="FX552">
        <v>0.54557291699999999</v>
      </c>
      <c r="FY552">
        <v>-0.178335243</v>
      </c>
      <c r="FZ552">
        <v>8.9097610000000004E-3</v>
      </c>
      <c r="GA552">
        <v>0</v>
      </c>
      <c r="GB552">
        <v>0</v>
      </c>
      <c r="GC552">
        <v>1</v>
      </c>
      <c r="GD552">
        <v>8.3333332999999996E-2</v>
      </c>
      <c r="GK552">
        <v>0</v>
      </c>
      <c r="GL552">
        <v>0</v>
      </c>
      <c r="GM552">
        <v>0</v>
      </c>
      <c r="GN552">
        <v>1</v>
      </c>
      <c r="GO552">
        <v>0</v>
      </c>
      <c r="GP552">
        <v>1</v>
      </c>
      <c r="GQ552">
        <v>0</v>
      </c>
      <c r="GR552">
        <v>0</v>
      </c>
      <c r="GS552">
        <v>0.54557291699999999</v>
      </c>
      <c r="GT552">
        <v>0.45442708300000001</v>
      </c>
      <c r="GU552">
        <v>0</v>
      </c>
      <c r="GV552">
        <v>0</v>
      </c>
      <c r="GW552">
        <v>0</v>
      </c>
      <c r="GY552">
        <v>-0.178335243</v>
      </c>
      <c r="GZ552">
        <v>8.9097610000000004E-3</v>
      </c>
      <c r="HA552">
        <v>0</v>
      </c>
      <c r="HB552">
        <v>0</v>
      </c>
      <c r="HC552">
        <v>0</v>
      </c>
      <c r="HD552">
        <v>1</v>
      </c>
    </row>
    <row r="553" spans="9:212">
      <c r="I553" t="s">
        <v>270</v>
      </c>
      <c r="J553">
        <v>119</v>
      </c>
      <c r="K553">
        <v>293</v>
      </c>
      <c r="L553">
        <v>202405</v>
      </c>
      <c r="M553">
        <v>81</v>
      </c>
      <c r="N553">
        <v>4</v>
      </c>
      <c r="O553">
        <v>0</v>
      </c>
      <c r="P553">
        <v>45038.572529999998</v>
      </c>
      <c r="Q553">
        <v>214.33598620000001</v>
      </c>
      <c r="R553">
        <v>512.69521599999996</v>
      </c>
      <c r="S553">
        <v>0</v>
      </c>
      <c r="T553">
        <v>0</v>
      </c>
      <c r="U553">
        <v>0.13576549800000001</v>
      </c>
      <c r="V553">
        <v>120</v>
      </c>
      <c r="W553">
        <v>81</v>
      </c>
      <c r="X553">
        <v>38</v>
      </c>
      <c r="Y553">
        <v>773.41271700000004</v>
      </c>
      <c r="Z553">
        <v>15232</v>
      </c>
      <c r="AA553">
        <v>0.12363281299999999</v>
      </c>
      <c r="AB553">
        <v>204.01522320000001</v>
      </c>
      <c r="AC553">
        <v>0</v>
      </c>
      <c r="AD553">
        <v>4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45038.572529999998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F553" t="s">
        <v>271</v>
      </c>
      <c r="BG553">
        <v>0</v>
      </c>
      <c r="BH553">
        <v>202405</v>
      </c>
      <c r="BI553">
        <v>293</v>
      </c>
      <c r="BJ553">
        <v>38</v>
      </c>
      <c r="BK553">
        <v>11259.64313</v>
      </c>
      <c r="BL553">
        <v>-204.01522320000001</v>
      </c>
      <c r="BM553">
        <v>0.13576549800000001</v>
      </c>
      <c r="BN553">
        <v>120</v>
      </c>
      <c r="BO553">
        <v>81</v>
      </c>
      <c r="BP553">
        <v>773.41271700000004</v>
      </c>
      <c r="BQ553">
        <v>12</v>
      </c>
      <c r="BR553" s="27">
        <v>0.12</v>
      </c>
      <c r="BS553">
        <v>5</v>
      </c>
      <c r="BU553">
        <v>0</v>
      </c>
      <c r="BV553">
        <v>0</v>
      </c>
      <c r="BY553">
        <v>0</v>
      </c>
      <c r="BZ553" s="9">
        <v>10813.83</v>
      </c>
      <c r="CA553">
        <v>-79.819999999999993</v>
      </c>
      <c r="CB553">
        <v>-123.25</v>
      </c>
      <c r="CC553">
        <v>-203.07</v>
      </c>
      <c r="CE553" s="11">
        <v>10775.76860346483</v>
      </c>
      <c r="CF553" s="11">
        <v>-81.043494462763604</v>
      </c>
      <c r="CG553" s="11">
        <v>-122.83170843063037</v>
      </c>
      <c r="CH553" s="11">
        <v>-203.87520289339398</v>
      </c>
      <c r="CI553" s="11">
        <v>-2520.0663965351691</v>
      </c>
      <c r="CJ553" s="11">
        <v>-5227.1913134138003</v>
      </c>
      <c r="CK553" s="11">
        <v>-7747.2577099489718</v>
      </c>
      <c r="CM553" s="11">
        <f ca="1"/>
        <v>4</v>
      </c>
      <c r="CN553">
        <v>4</v>
      </c>
      <c r="CO553">
        <v>1.7</v>
      </c>
      <c r="CP553" s="9">
        <v>45038.57</v>
      </c>
      <c r="CQ553" s="9">
        <v>18420.330000000002</v>
      </c>
      <c r="CR553" s="9">
        <v>11259.64</v>
      </c>
      <c r="CS553" s="9">
        <v>10815.32</v>
      </c>
      <c r="CT553">
        <v>727.03</v>
      </c>
      <c r="CU553">
        <v>341.76</v>
      </c>
      <c r="CV553">
        <v>214.34</v>
      </c>
      <c r="CW553">
        <v>134.33000000000001</v>
      </c>
      <c r="CX553">
        <v>512.70000000000005</v>
      </c>
      <c r="CY553">
        <v>207.44</v>
      </c>
      <c r="DA553">
        <v>-0.53885366300000004</v>
      </c>
      <c r="DB553">
        <v>0.59328387599999999</v>
      </c>
      <c r="DC553">
        <v>-0.53885366300000004</v>
      </c>
      <c r="FK553" s="9"/>
      <c r="FO553">
        <v>1</v>
      </c>
      <c r="FR553">
        <v>1</v>
      </c>
      <c r="FS553">
        <v>0</v>
      </c>
      <c r="FT553">
        <v>1</v>
      </c>
      <c r="FU553">
        <v>0</v>
      </c>
      <c r="FV553">
        <v>0</v>
      </c>
      <c r="FW553">
        <v>1</v>
      </c>
      <c r="FX553">
        <v>0.54557291699999999</v>
      </c>
      <c r="FY553">
        <v>-3.8302450000000002E-2</v>
      </c>
      <c r="FZ553">
        <v>8.1209990000000003E-3</v>
      </c>
      <c r="GA553">
        <v>0</v>
      </c>
      <c r="GB553">
        <v>0</v>
      </c>
      <c r="GC553">
        <v>1</v>
      </c>
      <c r="GD553">
        <v>0.16666666699999999</v>
      </c>
      <c r="GK553">
        <v>0</v>
      </c>
      <c r="GL553">
        <v>0</v>
      </c>
      <c r="GM553">
        <v>0</v>
      </c>
      <c r="GN553">
        <v>1</v>
      </c>
      <c r="GO553">
        <v>0</v>
      </c>
      <c r="GP553">
        <v>1</v>
      </c>
      <c r="GQ553">
        <v>0</v>
      </c>
      <c r="GR553">
        <v>0</v>
      </c>
      <c r="GS553">
        <v>0.54557291699999999</v>
      </c>
      <c r="GT553">
        <v>0.45442708300000001</v>
      </c>
      <c r="GU553">
        <v>0</v>
      </c>
      <c r="GV553">
        <v>0</v>
      </c>
      <c r="GW553">
        <v>0</v>
      </c>
      <c r="GY553">
        <v>-3.8302450000000002E-2</v>
      </c>
      <c r="GZ553">
        <v>8.1209990000000003E-3</v>
      </c>
      <c r="HA553">
        <v>0</v>
      </c>
      <c r="HB553">
        <v>0</v>
      </c>
      <c r="HC553">
        <v>0</v>
      </c>
      <c r="HD553">
        <v>1</v>
      </c>
    </row>
    <row r="554" spans="9:212">
      <c r="I554" t="s">
        <v>270</v>
      </c>
      <c r="J554">
        <v>119</v>
      </c>
      <c r="K554">
        <v>294</v>
      </c>
      <c r="L554">
        <v>202406</v>
      </c>
      <c r="M554">
        <v>80</v>
      </c>
      <c r="N554">
        <v>4</v>
      </c>
      <c r="O554">
        <v>0</v>
      </c>
      <c r="P554">
        <v>44824.236539999998</v>
      </c>
      <c r="Q554">
        <v>214.33598620000001</v>
      </c>
      <c r="R554">
        <v>510.28903229999997</v>
      </c>
      <c r="S554">
        <v>0</v>
      </c>
      <c r="T554">
        <v>0</v>
      </c>
      <c r="U554">
        <v>0.13576549800000001</v>
      </c>
      <c r="V554">
        <v>120</v>
      </c>
      <c r="W554">
        <v>80</v>
      </c>
      <c r="X554">
        <v>39</v>
      </c>
      <c r="Y554">
        <v>773.41271700000004</v>
      </c>
      <c r="Z554">
        <v>15232</v>
      </c>
      <c r="AA554">
        <v>0.12363281299999999</v>
      </c>
      <c r="AB554">
        <v>204.01522320000001</v>
      </c>
      <c r="AC554">
        <v>0</v>
      </c>
      <c r="AD554">
        <v>4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44824.236539999998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F554" t="s">
        <v>271</v>
      </c>
      <c r="BG554">
        <v>0</v>
      </c>
      <c r="BH554">
        <v>202406</v>
      </c>
      <c r="BI554">
        <v>294</v>
      </c>
      <c r="BJ554">
        <v>39</v>
      </c>
      <c r="BK554">
        <v>11206.05913</v>
      </c>
      <c r="BL554">
        <v>-204.01522320000001</v>
      </c>
      <c r="BM554">
        <v>0.13576549800000001</v>
      </c>
      <c r="BN554">
        <v>120</v>
      </c>
      <c r="BO554">
        <v>80</v>
      </c>
      <c r="BP554">
        <v>773.41271700000004</v>
      </c>
      <c r="BQ554">
        <v>12</v>
      </c>
      <c r="BR554" s="27">
        <v>0.12</v>
      </c>
      <c r="BS554">
        <v>6</v>
      </c>
      <c r="BU554">
        <v>0</v>
      </c>
      <c r="BV554">
        <v>0</v>
      </c>
      <c r="BY554">
        <v>0</v>
      </c>
      <c r="BZ554" s="9">
        <v>10733.1</v>
      </c>
      <c r="CA554">
        <v>-80.72</v>
      </c>
      <c r="CB554">
        <v>-122.35</v>
      </c>
      <c r="CC554">
        <v>-203.07</v>
      </c>
      <c r="CE554" s="11">
        <v>10693.808199803283</v>
      </c>
      <c r="CF554" s="11">
        <v>-81.960403661546707</v>
      </c>
      <c r="CG554" s="11">
        <v>-121.91479923184727</v>
      </c>
      <c r="CH554" s="11">
        <v>-203.87520289339398</v>
      </c>
      <c r="CI554" s="11">
        <v>-2602.0268001967161</v>
      </c>
      <c r="CJ554" s="11">
        <v>-5349.106112645648</v>
      </c>
      <c r="CK554" s="11">
        <v>-7951.1329128423658</v>
      </c>
      <c r="CM554" s="11">
        <f ca="1"/>
        <v>4</v>
      </c>
      <c r="CN554">
        <v>4</v>
      </c>
      <c r="CO554">
        <v>1.67</v>
      </c>
      <c r="CP554" s="9">
        <v>44824.24</v>
      </c>
      <c r="CQ554" s="9">
        <v>17939.54</v>
      </c>
      <c r="CR554" s="9">
        <v>11206.06</v>
      </c>
      <c r="CS554" s="9">
        <v>10734.55</v>
      </c>
      <c r="CT554">
        <v>724.63</v>
      </c>
      <c r="CU554">
        <v>335.31</v>
      </c>
      <c r="CV554">
        <v>214.34</v>
      </c>
      <c r="CW554">
        <v>133.28</v>
      </c>
      <c r="CX554">
        <v>510.29</v>
      </c>
      <c r="CY554">
        <v>202.03</v>
      </c>
      <c r="DA554">
        <v>-0.51431616999999996</v>
      </c>
      <c r="DB554">
        <v>0.59294999599999998</v>
      </c>
      <c r="DC554">
        <v>-0.51431616999999996</v>
      </c>
      <c r="FK554" s="9"/>
      <c r="FO554">
        <v>1</v>
      </c>
      <c r="FR554">
        <v>1</v>
      </c>
      <c r="FS554">
        <v>0</v>
      </c>
      <c r="FT554">
        <v>1</v>
      </c>
      <c r="FU554">
        <v>0</v>
      </c>
      <c r="FV554">
        <v>0</v>
      </c>
      <c r="FW554">
        <v>1</v>
      </c>
      <c r="FX554">
        <v>0.54557291699999999</v>
      </c>
      <c r="FY554">
        <v>-2.209829E-2</v>
      </c>
      <c r="FZ554">
        <v>7.787118E-3</v>
      </c>
      <c r="GA554">
        <v>0</v>
      </c>
      <c r="GB554">
        <v>0</v>
      </c>
      <c r="GC554">
        <v>1</v>
      </c>
      <c r="GD554">
        <v>0.25</v>
      </c>
      <c r="GK554">
        <v>0</v>
      </c>
      <c r="GL554">
        <v>0</v>
      </c>
      <c r="GM554">
        <v>0</v>
      </c>
      <c r="GN554">
        <v>1</v>
      </c>
      <c r="GO554">
        <v>0</v>
      </c>
      <c r="GP554">
        <v>1</v>
      </c>
      <c r="GQ554">
        <v>0</v>
      </c>
      <c r="GR554">
        <v>0</v>
      </c>
      <c r="GS554">
        <v>0.54557291699999999</v>
      </c>
      <c r="GT554">
        <v>0.45442708300000001</v>
      </c>
      <c r="GU554">
        <v>0</v>
      </c>
      <c r="GV554">
        <v>0</v>
      </c>
      <c r="GW554">
        <v>0</v>
      </c>
      <c r="GY554">
        <v>-2.209829E-2</v>
      </c>
      <c r="GZ554">
        <v>7.787118E-3</v>
      </c>
      <c r="HA554">
        <v>0</v>
      </c>
      <c r="HB554">
        <v>0</v>
      </c>
      <c r="HC554">
        <v>0</v>
      </c>
      <c r="HD554">
        <v>1</v>
      </c>
    </row>
    <row r="555" spans="9:212">
      <c r="I555" t="s">
        <v>270</v>
      </c>
      <c r="J555">
        <v>119</v>
      </c>
      <c r="K555">
        <v>295</v>
      </c>
      <c r="L555">
        <v>202407</v>
      </c>
      <c r="M555">
        <v>79</v>
      </c>
      <c r="N555">
        <v>4</v>
      </c>
      <c r="O555">
        <v>0</v>
      </c>
      <c r="P555">
        <v>44609.900549999998</v>
      </c>
      <c r="Q555">
        <v>214.33598620000001</v>
      </c>
      <c r="R555">
        <v>507.88284850000002</v>
      </c>
      <c r="S555">
        <v>0</v>
      </c>
      <c r="T555">
        <v>0</v>
      </c>
      <c r="U555">
        <v>0.13576549800000001</v>
      </c>
      <c r="V555">
        <v>120</v>
      </c>
      <c r="W555">
        <v>79</v>
      </c>
      <c r="X555">
        <v>40</v>
      </c>
      <c r="Y555">
        <v>773.41271700000004</v>
      </c>
      <c r="Z555">
        <v>15232</v>
      </c>
      <c r="AA555">
        <v>0.12363281299999999</v>
      </c>
      <c r="AB555">
        <v>204.01522320000001</v>
      </c>
      <c r="AC555">
        <v>0</v>
      </c>
      <c r="AD555">
        <v>4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44609.900549999998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F555" t="s">
        <v>271</v>
      </c>
      <c r="BG555">
        <v>0</v>
      </c>
      <c r="BH555">
        <v>202407</v>
      </c>
      <c r="BI555">
        <v>295</v>
      </c>
      <c r="BJ555">
        <v>40</v>
      </c>
      <c r="BK555">
        <v>11152.47514</v>
      </c>
      <c r="BL555">
        <v>-204.01522320000001</v>
      </c>
      <c r="BM555">
        <v>0.13576549800000001</v>
      </c>
      <c r="BN555">
        <v>120</v>
      </c>
      <c r="BO555">
        <v>79</v>
      </c>
      <c r="BP555">
        <v>773.41271700000004</v>
      </c>
      <c r="BQ555">
        <v>12</v>
      </c>
      <c r="BR555" s="27">
        <v>0.12</v>
      </c>
      <c r="BS555">
        <v>7</v>
      </c>
      <c r="BU555">
        <v>0</v>
      </c>
      <c r="BV555">
        <v>0</v>
      </c>
      <c r="BY555">
        <v>0</v>
      </c>
      <c r="BZ555" s="9">
        <v>10651.47</v>
      </c>
      <c r="CA555">
        <v>-81.64</v>
      </c>
      <c r="CB555">
        <v>-121.43</v>
      </c>
      <c r="CC555">
        <v>-203.07</v>
      </c>
      <c r="CE555" s="11">
        <v>10610.920513223453</v>
      </c>
      <c r="CF555" s="11">
        <v>-82.887686579829293</v>
      </c>
      <c r="CG555" s="11">
        <v>-120.98751631356468</v>
      </c>
      <c r="CH555" s="11">
        <v>-203.87520289339398</v>
      </c>
      <c r="CI555" s="11">
        <v>-2684.9144867765453</v>
      </c>
      <c r="CJ555" s="11">
        <v>-5470.0936289592128</v>
      </c>
      <c r="CK555" s="11">
        <v>-8155.0081157357599</v>
      </c>
      <c r="CM555" s="11">
        <f ca="1"/>
        <v>4</v>
      </c>
      <c r="CN555">
        <v>4</v>
      </c>
      <c r="CO555">
        <v>1.64</v>
      </c>
      <c r="CP555" s="9">
        <v>44609.9</v>
      </c>
      <c r="CQ555" s="9">
        <v>17477.490000000002</v>
      </c>
      <c r="CR555" s="9">
        <v>11152.48</v>
      </c>
      <c r="CS555" s="9">
        <v>10653.04</v>
      </c>
      <c r="CT555">
        <v>722.22</v>
      </c>
      <c r="CU555">
        <v>328.98</v>
      </c>
      <c r="CV555">
        <v>214.34</v>
      </c>
      <c r="CW555">
        <v>132.24</v>
      </c>
      <c r="CX555">
        <v>507.88</v>
      </c>
      <c r="CY555">
        <v>196.73</v>
      </c>
      <c r="DA555">
        <v>-0.477725291</v>
      </c>
      <c r="DB555">
        <v>0.593547563</v>
      </c>
      <c r="DC555">
        <v>-0.477725291</v>
      </c>
      <c r="FK555" s="9"/>
      <c r="FO555">
        <v>1</v>
      </c>
      <c r="FR555">
        <v>1</v>
      </c>
      <c r="FS555">
        <v>0</v>
      </c>
      <c r="FT555">
        <v>1</v>
      </c>
      <c r="FU555">
        <v>0</v>
      </c>
      <c r="FV555">
        <v>0</v>
      </c>
      <c r="FW555">
        <v>1</v>
      </c>
      <c r="FX555">
        <v>0.54557291699999999</v>
      </c>
      <c r="FY555">
        <v>6.1592549999999998E-3</v>
      </c>
      <c r="FZ555">
        <v>8.3846849999999994E-3</v>
      </c>
      <c r="GA555">
        <v>0</v>
      </c>
      <c r="GB555">
        <v>0</v>
      </c>
      <c r="GC555">
        <v>1</v>
      </c>
      <c r="GD555">
        <v>0.33333333300000001</v>
      </c>
      <c r="GK555">
        <v>0</v>
      </c>
      <c r="GL555">
        <v>0</v>
      </c>
      <c r="GM555">
        <v>0</v>
      </c>
      <c r="GN555">
        <v>1</v>
      </c>
      <c r="GO555">
        <v>0</v>
      </c>
      <c r="GP555">
        <v>1</v>
      </c>
      <c r="GQ555">
        <v>0</v>
      </c>
      <c r="GR555">
        <v>0</v>
      </c>
      <c r="GS555">
        <v>0.54557291699999999</v>
      </c>
      <c r="GT555">
        <v>0.45442708300000001</v>
      </c>
      <c r="GU555">
        <v>0</v>
      </c>
      <c r="GV555">
        <v>0</v>
      </c>
      <c r="GW555">
        <v>0</v>
      </c>
      <c r="GY555">
        <v>6.1592549999999998E-3</v>
      </c>
      <c r="GZ555">
        <v>8.3846849999999994E-3</v>
      </c>
      <c r="HA555">
        <v>0</v>
      </c>
      <c r="HB555">
        <v>0</v>
      </c>
      <c r="HC555">
        <v>0</v>
      </c>
      <c r="HD555">
        <v>1</v>
      </c>
    </row>
    <row r="556" spans="9:212">
      <c r="I556" t="s">
        <v>270</v>
      </c>
      <c r="J556">
        <v>119</v>
      </c>
      <c r="K556">
        <v>296</v>
      </c>
      <c r="L556">
        <v>202408</v>
      </c>
      <c r="M556">
        <v>78</v>
      </c>
      <c r="N556">
        <v>4</v>
      </c>
      <c r="O556">
        <v>0</v>
      </c>
      <c r="P556">
        <v>44395.564570000002</v>
      </c>
      <c r="Q556">
        <v>214.33598620000001</v>
      </c>
      <c r="R556">
        <v>505.47666479999998</v>
      </c>
      <c r="S556">
        <v>0</v>
      </c>
      <c r="T556">
        <v>0</v>
      </c>
      <c r="U556">
        <v>0.13576549800000001</v>
      </c>
      <c r="V556">
        <v>120</v>
      </c>
      <c r="W556">
        <v>78</v>
      </c>
      <c r="X556">
        <v>41</v>
      </c>
      <c r="Y556">
        <v>773.41271700000004</v>
      </c>
      <c r="Z556">
        <v>15232</v>
      </c>
      <c r="AA556">
        <v>0.12363281299999999</v>
      </c>
      <c r="AB556">
        <v>204.01522320000001</v>
      </c>
      <c r="AC556">
        <v>0</v>
      </c>
      <c r="AD556">
        <v>4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44395.564570000002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F556" t="s">
        <v>271</v>
      </c>
      <c r="BG556">
        <v>0</v>
      </c>
      <c r="BH556">
        <v>202408</v>
      </c>
      <c r="BI556">
        <v>296</v>
      </c>
      <c r="BJ556">
        <v>41</v>
      </c>
      <c r="BK556">
        <v>11098.89114</v>
      </c>
      <c r="BL556">
        <v>-204.01522320000001</v>
      </c>
      <c r="BM556">
        <v>0.13576549800000001</v>
      </c>
      <c r="BN556">
        <v>120</v>
      </c>
      <c r="BO556">
        <v>78</v>
      </c>
      <c r="BP556">
        <v>773.41271700000004</v>
      </c>
      <c r="BQ556">
        <v>12</v>
      </c>
      <c r="BR556" s="27">
        <v>0.12</v>
      </c>
      <c r="BS556">
        <v>8</v>
      </c>
      <c r="BU556">
        <v>0</v>
      </c>
      <c r="BV556">
        <v>0</v>
      </c>
      <c r="BY556">
        <v>0</v>
      </c>
      <c r="BZ556" s="9">
        <v>10568.91</v>
      </c>
      <c r="CA556">
        <v>-82.56</v>
      </c>
      <c r="CB556">
        <v>-120.51</v>
      </c>
      <c r="CC556">
        <v>-203.07</v>
      </c>
      <c r="CE556" s="11">
        <v>10527.095052639743</v>
      </c>
      <c r="CF556" s="11">
        <v>-83.825460583710836</v>
      </c>
      <c r="CG556" s="11">
        <v>-120.04974230968314</v>
      </c>
      <c r="CH556" s="11">
        <v>-203.87520289339398</v>
      </c>
      <c r="CI556" s="11">
        <v>-2768.7399473602563</v>
      </c>
      <c r="CJ556" s="11">
        <v>-5590.1433712688959</v>
      </c>
      <c r="CK556" s="11">
        <v>-8358.883318629154</v>
      </c>
      <c r="CM556" s="11">
        <f ca="1"/>
        <v>4</v>
      </c>
      <c r="CN556">
        <v>4</v>
      </c>
      <c r="CO556">
        <v>1.61</v>
      </c>
      <c r="CP556" s="9">
        <v>44395.56</v>
      </c>
      <c r="CQ556" s="9">
        <v>17019.87</v>
      </c>
      <c r="CR556" s="9">
        <v>11098.89</v>
      </c>
      <c r="CS556" s="9">
        <v>10570.55</v>
      </c>
      <c r="CT556">
        <v>719.81</v>
      </c>
      <c r="CU556">
        <v>322.8</v>
      </c>
      <c r="CV556">
        <v>214.34</v>
      </c>
      <c r="CW556">
        <v>131.22999999999999</v>
      </c>
      <c r="CX556">
        <v>505.48</v>
      </c>
      <c r="CY556">
        <v>191.57</v>
      </c>
      <c r="DA556">
        <v>-0.47746822100000003</v>
      </c>
      <c r="DB556">
        <v>0.59496209</v>
      </c>
      <c r="DC556">
        <v>-0.47746822100000003</v>
      </c>
      <c r="FK556" s="9"/>
      <c r="FO556">
        <v>1</v>
      </c>
      <c r="FR556">
        <v>1</v>
      </c>
      <c r="FS556">
        <v>0</v>
      </c>
      <c r="FT556">
        <v>1</v>
      </c>
      <c r="FU556">
        <v>0</v>
      </c>
      <c r="FV556">
        <v>0</v>
      </c>
      <c r="FW556">
        <v>1</v>
      </c>
      <c r="FX556">
        <v>0.54557291699999999</v>
      </c>
      <c r="FY556">
        <v>-1.917008E-3</v>
      </c>
      <c r="FZ556">
        <v>9.7992119999999999E-3</v>
      </c>
      <c r="GA556">
        <v>0</v>
      </c>
      <c r="GB556">
        <v>0</v>
      </c>
      <c r="GC556">
        <v>1</v>
      </c>
      <c r="GD556">
        <v>0.41666666699999999</v>
      </c>
      <c r="GK556">
        <v>0</v>
      </c>
      <c r="GL556">
        <v>0</v>
      </c>
      <c r="GM556">
        <v>0</v>
      </c>
      <c r="GN556">
        <v>1</v>
      </c>
      <c r="GO556">
        <v>0</v>
      </c>
      <c r="GP556">
        <v>1</v>
      </c>
      <c r="GQ556">
        <v>0</v>
      </c>
      <c r="GR556">
        <v>0</v>
      </c>
      <c r="GS556">
        <v>0.54557291699999999</v>
      </c>
      <c r="GT556">
        <v>0.45442708300000001</v>
      </c>
      <c r="GU556">
        <v>0</v>
      </c>
      <c r="GV556">
        <v>0</v>
      </c>
      <c r="GW556">
        <v>0</v>
      </c>
      <c r="GY556">
        <v>-1.917008E-3</v>
      </c>
      <c r="GZ556">
        <v>9.7992119999999999E-3</v>
      </c>
      <c r="HA556">
        <v>0</v>
      </c>
      <c r="HB556">
        <v>0</v>
      </c>
      <c r="HC556">
        <v>0</v>
      </c>
      <c r="HD556">
        <v>1</v>
      </c>
    </row>
    <row r="557" spans="9:212">
      <c r="I557" t="s">
        <v>270</v>
      </c>
      <c r="J557">
        <v>119</v>
      </c>
      <c r="K557">
        <v>297</v>
      </c>
      <c r="L557">
        <v>202409</v>
      </c>
      <c r="M557">
        <v>77</v>
      </c>
      <c r="N557">
        <v>4</v>
      </c>
      <c r="O557">
        <v>0</v>
      </c>
      <c r="P557">
        <v>44181.228580000003</v>
      </c>
      <c r="Q557">
        <v>214.33598620000001</v>
      </c>
      <c r="R557">
        <v>503.07048109999999</v>
      </c>
      <c r="S557">
        <v>0</v>
      </c>
      <c r="T557">
        <v>0</v>
      </c>
      <c r="U557">
        <v>0.13576549800000001</v>
      </c>
      <c r="V557">
        <v>120</v>
      </c>
      <c r="W557">
        <v>77</v>
      </c>
      <c r="X557">
        <v>42</v>
      </c>
      <c r="Y557">
        <v>773.41271700000004</v>
      </c>
      <c r="Z557">
        <v>15232</v>
      </c>
      <c r="AA557">
        <v>0.12363281299999999</v>
      </c>
      <c r="AB557">
        <v>204.01522320000001</v>
      </c>
      <c r="AC557">
        <v>0</v>
      </c>
      <c r="AD557">
        <v>4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44181.228580000003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F557" t="s">
        <v>271</v>
      </c>
      <c r="BG557">
        <v>0</v>
      </c>
      <c r="BH557">
        <v>202409</v>
      </c>
      <c r="BI557">
        <v>297</v>
      </c>
      <c r="BJ557">
        <v>42</v>
      </c>
      <c r="BK557">
        <v>11045.307150000001</v>
      </c>
      <c r="BL557">
        <v>-204.01522320000001</v>
      </c>
      <c r="BM557">
        <v>0.13576549800000001</v>
      </c>
      <c r="BN557">
        <v>120</v>
      </c>
      <c r="BO557">
        <v>77</v>
      </c>
      <c r="BP557">
        <v>773.41271700000004</v>
      </c>
      <c r="BQ557">
        <v>12</v>
      </c>
      <c r="BR557" s="27">
        <v>0.12</v>
      </c>
      <c r="BS557">
        <v>9</v>
      </c>
      <c r="BU557">
        <v>0</v>
      </c>
      <c r="BV557">
        <v>0</v>
      </c>
      <c r="BY557">
        <v>0</v>
      </c>
      <c r="BZ557" s="9">
        <v>10485.42</v>
      </c>
      <c r="CA557">
        <v>-83.49</v>
      </c>
      <c r="CB557">
        <v>-119.57</v>
      </c>
      <c r="CC557">
        <v>-203.07</v>
      </c>
      <c r="CE557" s="11">
        <v>10442.321208272597</v>
      </c>
      <c r="CF557" s="11">
        <v>-84.773844367146395</v>
      </c>
      <c r="CG557" s="11">
        <v>-119.10135852624758</v>
      </c>
      <c r="CH557" s="11">
        <v>-203.87520289339398</v>
      </c>
      <c r="CI557" s="11">
        <v>-2853.5137917274028</v>
      </c>
      <c r="CJ557" s="11">
        <v>-5709.244729795143</v>
      </c>
      <c r="CK557" s="11">
        <v>-8562.7585215225481</v>
      </c>
      <c r="CM557" s="11">
        <f ca="1"/>
        <v>4</v>
      </c>
      <c r="CN557">
        <v>4</v>
      </c>
      <c r="CO557">
        <v>1.58</v>
      </c>
      <c r="CP557" s="9">
        <v>44181.23</v>
      </c>
      <c r="CQ557" s="9">
        <v>16569.61</v>
      </c>
      <c r="CR557" s="9">
        <v>11045.31</v>
      </c>
      <c r="CS557" s="9">
        <v>10487.16</v>
      </c>
      <c r="CT557">
        <v>717.41</v>
      </c>
      <c r="CU557">
        <v>316.5</v>
      </c>
      <c r="CV557">
        <v>214.34</v>
      </c>
      <c r="CW557">
        <v>130.12</v>
      </c>
      <c r="CX557">
        <v>503.07</v>
      </c>
      <c r="CY557">
        <v>186.38</v>
      </c>
      <c r="DA557">
        <v>-0.352156309</v>
      </c>
      <c r="DB557">
        <v>0.59408323799999996</v>
      </c>
      <c r="DC557">
        <v>-0.352156309</v>
      </c>
      <c r="FK557" s="9"/>
      <c r="FO557">
        <v>1</v>
      </c>
      <c r="FR557">
        <v>1</v>
      </c>
      <c r="FS557">
        <v>0</v>
      </c>
      <c r="FT557">
        <v>1</v>
      </c>
      <c r="FU557">
        <v>0</v>
      </c>
      <c r="FV557">
        <v>0</v>
      </c>
      <c r="FW557">
        <v>1</v>
      </c>
      <c r="FX557">
        <v>0.54557291699999999</v>
      </c>
      <c r="FY557">
        <v>0.115061571</v>
      </c>
      <c r="FZ557">
        <v>8.9203600000000004E-3</v>
      </c>
      <c r="GA557">
        <v>0</v>
      </c>
      <c r="GB557">
        <v>0</v>
      </c>
      <c r="GC557">
        <v>1</v>
      </c>
      <c r="GD557">
        <v>0.5</v>
      </c>
      <c r="GK557">
        <v>0</v>
      </c>
      <c r="GL557">
        <v>0</v>
      </c>
      <c r="GM557">
        <v>0</v>
      </c>
      <c r="GN557">
        <v>1</v>
      </c>
      <c r="GO557">
        <v>0</v>
      </c>
      <c r="GP557">
        <v>1</v>
      </c>
      <c r="GQ557">
        <v>0</v>
      </c>
      <c r="GR557">
        <v>0</v>
      </c>
      <c r="GS557">
        <v>0.54557291699999999</v>
      </c>
      <c r="GT557">
        <v>0.45442708300000001</v>
      </c>
      <c r="GU557">
        <v>0</v>
      </c>
      <c r="GV557">
        <v>0</v>
      </c>
      <c r="GW557">
        <v>0</v>
      </c>
      <c r="GY557">
        <v>0.115061571</v>
      </c>
      <c r="GZ557">
        <v>8.9203600000000004E-3</v>
      </c>
      <c r="HA557">
        <v>0</v>
      </c>
      <c r="HB557">
        <v>0</v>
      </c>
      <c r="HC557">
        <v>0</v>
      </c>
      <c r="HD557">
        <v>1</v>
      </c>
    </row>
    <row r="558" spans="9:212">
      <c r="I558" t="s">
        <v>270</v>
      </c>
      <c r="J558">
        <v>119</v>
      </c>
      <c r="K558">
        <v>298</v>
      </c>
      <c r="L558">
        <v>202410</v>
      </c>
      <c r="M558">
        <v>76</v>
      </c>
      <c r="N558">
        <v>4</v>
      </c>
      <c r="O558">
        <v>0</v>
      </c>
      <c r="P558">
        <v>43966.892590000003</v>
      </c>
      <c r="Q558">
        <v>214.33598620000001</v>
      </c>
      <c r="R558">
        <v>500.66429740000001</v>
      </c>
      <c r="S558">
        <v>0</v>
      </c>
      <c r="T558">
        <v>0</v>
      </c>
      <c r="U558">
        <v>0.13576549800000001</v>
      </c>
      <c r="V558">
        <v>120</v>
      </c>
      <c r="W558">
        <v>76</v>
      </c>
      <c r="X558">
        <v>43</v>
      </c>
      <c r="Y558">
        <v>773.41271700000004</v>
      </c>
      <c r="Z558">
        <v>15232</v>
      </c>
      <c r="AA558">
        <v>0.12363281299999999</v>
      </c>
      <c r="AB558">
        <v>204.01522320000001</v>
      </c>
      <c r="AC558">
        <v>0</v>
      </c>
      <c r="AD558">
        <v>4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43966.892590000003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F558" t="s">
        <v>271</v>
      </c>
      <c r="BG558">
        <v>0</v>
      </c>
      <c r="BH558">
        <v>202410</v>
      </c>
      <c r="BI558">
        <v>298</v>
      </c>
      <c r="BJ558">
        <v>43</v>
      </c>
      <c r="BK558">
        <v>10991.72315</v>
      </c>
      <c r="BL558">
        <v>-204.01522320000001</v>
      </c>
      <c r="BM558">
        <v>0.13576549800000001</v>
      </c>
      <c r="BN558">
        <v>120</v>
      </c>
      <c r="BO558">
        <v>76</v>
      </c>
      <c r="BP558">
        <v>773.41271700000004</v>
      </c>
      <c r="BQ558">
        <v>12</v>
      </c>
      <c r="BR558" s="27">
        <v>0.12</v>
      </c>
      <c r="BS558">
        <v>10</v>
      </c>
      <c r="BU558">
        <v>0</v>
      </c>
      <c r="BV558">
        <v>0</v>
      </c>
      <c r="BY558">
        <v>0</v>
      </c>
      <c r="BZ558" s="9">
        <v>10400.98</v>
      </c>
      <c r="CA558">
        <v>-84.44</v>
      </c>
      <c r="CB558">
        <v>-118.63</v>
      </c>
      <c r="CC558">
        <v>-203.07</v>
      </c>
      <c r="CE558" s="11">
        <v>10356.588250305627</v>
      </c>
      <c r="CF558" s="11">
        <v>-85.732957966969735</v>
      </c>
      <c r="CG558" s="11">
        <v>-118.14224492642424</v>
      </c>
      <c r="CH558" s="11">
        <v>-203.87520289339398</v>
      </c>
      <c r="CI558" s="11">
        <v>-2939.2467496943727</v>
      </c>
      <c r="CJ558" s="11">
        <v>-5827.3869747215676</v>
      </c>
      <c r="CK558" s="11">
        <v>-8766.6337244159422</v>
      </c>
      <c r="CM558" s="11">
        <f ca="1"/>
        <v>4</v>
      </c>
      <c r="CN558">
        <v>4</v>
      </c>
      <c r="CO558">
        <v>1.55</v>
      </c>
      <c r="CP558" s="9">
        <v>43966.89</v>
      </c>
      <c r="CQ558" s="9">
        <v>16126.59</v>
      </c>
      <c r="CR558" s="9">
        <v>10991.72</v>
      </c>
      <c r="CS558" s="9">
        <v>10402.879999999999</v>
      </c>
      <c r="CT558">
        <v>715</v>
      </c>
      <c r="CU558">
        <v>310.26</v>
      </c>
      <c r="CV558">
        <v>214.34</v>
      </c>
      <c r="CW558">
        <v>129</v>
      </c>
      <c r="CX558">
        <v>500.66</v>
      </c>
      <c r="CY558">
        <v>181.26</v>
      </c>
      <c r="DA558">
        <v>-0.280204271</v>
      </c>
      <c r="DB558">
        <v>0.59420024100000002</v>
      </c>
      <c r="DC558">
        <v>-0.280204271</v>
      </c>
      <c r="FK558" s="9"/>
      <c r="FO558">
        <v>1</v>
      </c>
      <c r="FR558">
        <v>1</v>
      </c>
      <c r="FS558">
        <v>0</v>
      </c>
      <c r="FT558">
        <v>1</v>
      </c>
      <c r="FU558">
        <v>0</v>
      </c>
      <c r="FV558">
        <v>0</v>
      </c>
      <c r="FW558">
        <v>1</v>
      </c>
      <c r="FX558">
        <v>0.54557291699999999</v>
      </c>
      <c r="FY558">
        <v>0.178680275</v>
      </c>
      <c r="FZ558">
        <v>9.0373629999999996E-3</v>
      </c>
      <c r="GA558">
        <v>0</v>
      </c>
      <c r="GB558">
        <v>0</v>
      </c>
      <c r="GC558">
        <v>1</v>
      </c>
      <c r="GD558">
        <v>0.58333333300000001</v>
      </c>
      <c r="GK558">
        <v>0</v>
      </c>
      <c r="GL558">
        <v>0</v>
      </c>
      <c r="GM558">
        <v>0</v>
      </c>
      <c r="GN558">
        <v>1</v>
      </c>
      <c r="GO558">
        <v>0</v>
      </c>
      <c r="GP558">
        <v>1</v>
      </c>
      <c r="GQ558">
        <v>0</v>
      </c>
      <c r="GR558">
        <v>0</v>
      </c>
      <c r="GS558">
        <v>0.54557291699999999</v>
      </c>
      <c r="GT558">
        <v>0.45442708300000001</v>
      </c>
      <c r="GU558">
        <v>0</v>
      </c>
      <c r="GV558">
        <v>0</v>
      </c>
      <c r="GW558">
        <v>0</v>
      </c>
      <c r="GY558">
        <v>0.178680275</v>
      </c>
      <c r="GZ558">
        <v>9.0373629999999996E-3</v>
      </c>
      <c r="HA558">
        <v>0</v>
      </c>
      <c r="HB558">
        <v>0</v>
      </c>
      <c r="HC558">
        <v>0</v>
      </c>
      <c r="HD558">
        <v>1</v>
      </c>
    </row>
    <row r="559" spans="9:212">
      <c r="I559" t="s">
        <v>270</v>
      </c>
      <c r="J559">
        <v>119</v>
      </c>
      <c r="K559">
        <v>299</v>
      </c>
      <c r="L559">
        <v>202411</v>
      </c>
      <c r="M559">
        <v>75</v>
      </c>
      <c r="N559">
        <v>4</v>
      </c>
      <c r="O559">
        <v>0</v>
      </c>
      <c r="P559">
        <v>43752.55661</v>
      </c>
      <c r="Q559">
        <v>214.33598620000001</v>
      </c>
      <c r="R559">
        <v>498.2581136</v>
      </c>
      <c r="S559">
        <v>0</v>
      </c>
      <c r="T559">
        <v>0</v>
      </c>
      <c r="U559">
        <v>0.13576549800000001</v>
      </c>
      <c r="V559">
        <v>120</v>
      </c>
      <c r="W559">
        <v>75</v>
      </c>
      <c r="X559">
        <v>44</v>
      </c>
      <c r="Y559">
        <v>773.41271700000004</v>
      </c>
      <c r="Z559">
        <v>15232</v>
      </c>
      <c r="AA559">
        <v>0.12363281299999999</v>
      </c>
      <c r="AB559">
        <v>204.01522320000001</v>
      </c>
      <c r="AC559">
        <v>0</v>
      </c>
      <c r="AD559">
        <v>4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43752.55661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F559" t="s">
        <v>271</v>
      </c>
      <c r="BG559">
        <v>0</v>
      </c>
      <c r="BH559">
        <v>202411</v>
      </c>
      <c r="BI559">
        <v>299</v>
      </c>
      <c r="BJ559">
        <v>44</v>
      </c>
      <c r="BK559">
        <v>10938.139150000001</v>
      </c>
      <c r="BL559">
        <v>-204.01522320000001</v>
      </c>
      <c r="BM559">
        <v>0.13576549800000001</v>
      </c>
      <c r="BN559">
        <v>120</v>
      </c>
      <c r="BO559">
        <v>75</v>
      </c>
      <c r="BP559">
        <v>773.41271700000004</v>
      </c>
      <c r="BQ559">
        <v>12</v>
      </c>
      <c r="BR559" s="27">
        <v>0.12</v>
      </c>
      <c r="BS559">
        <v>11</v>
      </c>
      <c r="BU559">
        <v>0</v>
      </c>
      <c r="BV559">
        <v>0</v>
      </c>
      <c r="BY559">
        <v>0</v>
      </c>
      <c r="BZ559" s="9">
        <v>10315.58</v>
      </c>
      <c r="CA559">
        <v>-85.39</v>
      </c>
      <c r="CB559">
        <v>-117.67</v>
      </c>
      <c r="CC559">
        <v>-203.07</v>
      </c>
      <c r="CE559" s="11">
        <v>10269.885327527541</v>
      </c>
      <c r="CF559" s="11">
        <v>-86.702922778086304</v>
      </c>
      <c r="CG559" s="11">
        <v>-117.17228011530767</v>
      </c>
      <c r="CH559" s="11">
        <v>-203.87520289339398</v>
      </c>
      <c r="CI559" s="11">
        <v>-3025.949672472459</v>
      </c>
      <c r="CJ559" s="11">
        <v>-5944.559254836875</v>
      </c>
      <c r="CK559" s="11">
        <v>-8970.5089273093363</v>
      </c>
      <c r="CM559" s="11">
        <f ca="1"/>
        <v>4</v>
      </c>
      <c r="CN559">
        <v>4</v>
      </c>
      <c r="CO559">
        <v>1.52</v>
      </c>
      <c r="CP559" s="9">
        <v>43752.56</v>
      </c>
      <c r="CQ559" s="9">
        <v>15692.66</v>
      </c>
      <c r="CR559" s="9">
        <v>10938.14</v>
      </c>
      <c r="CS559" s="9">
        <v>10317.6</v>
      </c>
      <c r="CT559">
        <v>712.59</v>
      </c>
      <c r="CU559">
        <v>304.54000000000002</v>
      </c>
      <c r="CV559">
        <v>214.34</v>
      </c>
      <c r="CW559">
        <v>128.06</v>
      </c>
      <c r="CX559">
        <v>498.26</v>
      </c>
      <c r="CY559">
        <v>176.49</v>
      </c>
      <c r="DA559">
        <v>-0.458628117</v>
      </c>
      <c r="DB559">
        <v>0.59290171400000002</v>
      </c>
      <c r="DC559">
        <v>-0.458628117</v>
      </c>
      <c r="FK559" s="9"/>
      <c r="FO559">
        <v>1</v>
      </c>
      <c r="FR559">
        <v>1</v>
      </c>
      <c r="FS559">
        <v>0</v>
      </c>
      <c r="FT559">
        <v>1</v>
      </c>
      <c r="FU559">
        <v>0</v>
      </c>
      <c r="FV559">
        <v>0</v>
      </c>
      <c r="FW559">
        <v>1</v>
      </c>
      <c r="FX559">
        <v>0.54557291699999999</v>
      </c>
      <c r="FY559">
        <v>-8.0769039999999993E-3</v>
      </c>
      <c r="FZ559">
        <v>7.7388370000000001E-3</v>
      </c>
      <c r="GA559">
        <v>0</v>
      </c>
      <c r="GB559">
        <v>0</v>
      </c>
      <c r="GC559">
        <v>1</v>
      </c>
      <c r="GD559">
        <v>0.66666666699999999</v>
      </c>
      <c r="GK559">
        <v>0</v>
      </c>
      <c r="GL559">
        <v>0</v>
      </c>
      <c r="GM559">
        <v>0</v>
      </c>
      <c r="GN559">
        <v>1</v>
      </c>
      <c r="GO559">
        <v>0</v>
      </c>
      <c r="GP559">
        <v>1</v>
      </c>
      <c r="GQ559">
        <v>0</v>
      </c>
      <c r="GR559">
        <v>0</v>
      </c>
      <c r="GS559">
        <v>0.54557291699999999</v>
      </c>
      <c r="GT559">
        <v>0.45442708300000001</v>
      </c>
      <c r="GU559">
        <v>0</v>
      </c>
      <c r="GV559">
        <v>0</v>
      </c>
      <c r="GW559">
        <v>0</v>
      </c>
      <c r="GY559">
        <v>-8.0769039999999993E-3</v>
      </c>
      <c r="GZ559">
        <v>7.7388370000000001E-3</v>
      </c>
      <c r="HA559">
        <v>0</v>
      </c>
      <c r="HB559">
        <v>0</v>
      </c>
      <c r="HC559">
        <v>0</v>
      </c>
      <c r="HD559">
        <v>1</v>
      </c>
    </row>
    <row r="560" spans="9:212">
      <c r="I560" t="s">
        <v>270</v>
      </c>
      <c r="J560">
        <v>119</v>
      </c>
      <c r="K560">
        <v>300</v>
      </c>
      <c r="L560">
        <v>202412</v>
      </c>
      <c r="M560">
        <v>74</v>
      </c>
      <c r="N560">
        <v>4</v>
      </c>
      <c r="O560">
        <v>0</v>
      </c>
      <c r="P560">
        <v>43538.22062</v>
      </c>
      <c r="Q560">
        <v>214.33598620000001</v>
      </c>
      <c r="R560">
        <v>495.85192990000002</v>
      </c>
      <c r="S560">
        <v>0</v>
      </c>
      <c r="T560">
        <v>0</v>
      </c>
      <c r="U560">
        <v>0.13576549800000001</v>
      </c>
      <c r="V560">
        <v>120</v>
      </c>
      <c r="W560">
        <v>74</v>
      </c>
      <c r="X560">
        <v>45</v>
      </c>
      <c r="Y560">
        <v>773.41271700000004</v>
      </c>
      <c r="Z560">
        <v>15232</v>
      </c>
      <c r="AA560">
        <v>0.12363281299999999</v>
      </c>
      <c r="AB560">
        <v>204.01522320000001</v>
      </c>
      <c r="AC560">
        <v>0</v>
      </c>
      <c r="AD560">
        <v>4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43538.22062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F560" t="s">
        <v>271</v>
      </c>
      <c r="BG560">
        <v>0</v>
      </c>
      <c r="BH560">
        <v>202412</v>
      </c>
      <c r="BI560">
        <v>300</v>
      </c>
      <c r="BJ560">
        <v>45</v>
      </c>
      <c r="BK560">
        <v>10884.55516</v>
      </c>
      <c r="BL560">
        <v>-204.01522320000001</v>
      </c>
      <c r="BM560">
        <v>0.13576549800000001</v>
      </c>
      <c r="BN560">
        <v>120</v>
      </c>
      <c r="BO560">
        <v>74</v>
      </c>
      <c r="BP560">
        <v>773.41271700000004</v>
      </c>
      <c r="BQ560">
        <v>12</v>
      </c>
      <c r="BR560" s="27">
        <v>0.12</v>
      </c>
      <c r="BS560">
        <v>12</v>
      </c>
      <c r="BU560">
        <v>0</v>
      </c>
      <c r="BV560">
        <v>0</v>
      </c>
      <c r="BY560">
        <v>0</v>
      </c>
      <c r="BZ560" s="9">
        <v>10229.219999999999</v>
      </c>
      <c r="CA560">
        <v>-86.36</v>
      </c>
      <c r="CB560">
        <v>-116.71</v>
      </c>
      <c r="CC560">
        <v>-203.07</v>
      </c>
      <c r="CE560" s="11">
        <v>10182.201465958704</v>
      </c>
      <c r="CF560" s="11">
        <v>-87.683861568838168</v>
      </c>
      <c r="CG560" s="11">
        <v>-116.19134132455581</v>
      </c>
      <c r="CH560" s="11">
        <v>-203.87520289339398</v>
      </c>
      <c r="CI560" s="11">
        <v>-3113.633534041297</v>
      </c>
      <c r="CJ560" s="11">
        <v>-6060.7505961614306</v>
      </c>
      <c r="CK560" s="11">
        <v>-9174.3841302027304</v>
      </c>
      <c r="CM560" s="11">
        <f ca="1"/>
        <v>4</v>
      </c>
      <c r="CN560">
        <v>4</v>
      </c>
      <c r="CO560">
        <v>1.49</v>
      </c>
      <c r="CP560" s="9">
        <v>43538.22</v>
      </c>
      <c r="CQ560" s="9">
        <v>15261.03</v>
      </c>
      <c r="CR560" s="9">
        <v>10884.56</v>
      </c>
      <c r="CS560" s="9">
        <v>10231.31</v>
      </c>
      <c r="CT560">
        <v>710.19</v>
      </c>
      <c r="CU560">
        <v>298.43</v>
      </c>
      <c r="CV560">
        <v>214.34</v>
      </c>
      <c r="CW560">
        <v>126.91</v>
      </c>
      <c r="CX560">
        <v>495.85</v>
      </c>
      <c r="CY560">
        <v>171.53</v>
      </c>
      <c r="DA560">
        <v>-0.26703898199999998</v>
      </c>
      <c r="DB560">
        <v>0.59256568799999998</v>
      </c>
      <c r="DC560">
        <v>-0.26703898199999998</v>
      </c>
      <c r="FK560" s="9"/>
      <c r="FO560">
        <v>1</v>
      </c>
      <c r="FR560">
        <v>1</v>
      </c>
      <c r="FS560">
        <v>0</v>
      </c>
      <c r="FT560">
        <v>1</v>
      </c>
      <c r="FU560">
        <v>0</v>
      </c>
      <c r="FV560">
        <v>0</v>
      </c>
      <c r="FW560">
        <v>1</v>
      </c>
      <c r="FX560">
        <v>0.54557291699999999</v>
      </c>
      <c r="FY560">
        <v>0.175178897</v>
      </c>
      <c r="FZ560">
        <v>7.4028100000000001E-3</v>
      </c>
      <c r="GA560">
        <v>0</v>
      </c>
      <c r="GB560">
        <v>0</v>
      </c>
      <c r="GC560">
        <v>1</v>
      </c>
      <c r="GD560">
        <v>0.75</v>
      </c>
      <c r="GK560">
        <v>0</v>
      </c>
      <c r="GL560">
        <v>0</v>
      </c>
      <c r="GM560">
        <v>0</v>
      </c>
      <c r="GN560">
        <v>1</v>
      </c>
      <c r="GO560">
        <v>0</v>
      </c>
      <c r="GP560">
        <v>1</v>
      </c>
      <c r="GQ560">
        <v>0</v>
      </c>
      <c r="GR560">
        <v>0</v>
      </c>
      <c r="GS560">
        <v>0.54557291699999999</v>
      </c>
      <c r="GT560">
        <v>0.45442708300000001</v>
      </c>
      <c r="GU560">
        <v>0</v>
      </c>
      <c r="GV560">
        <v>0</v>
      </c>
      <c r="GW560">
        <v>0</v>
      </c>
      <c r="GY560">
        <v>0.175178897</v>
      </c>
      <c r="GZ560">
        <v>7.4028100000000001E-3</v>
      </c>
      <c r="HA560">
        <v>0</v>
      </c>
      <c r="HB560">
        <v>0</v>
      </c>
      <c r="HC560">
        <v>0</v>
      </c>
      <c r="HD560">
        <v>1</v>
      </c>
    </row>
    <row r="561" spans="9:212">
      <c r="I561" t="s">
        <v>270</v>
      </c>
      <c r="J561">
        <v>119</v>
      </c>
      <c r="K561">
        <v>301</v>
      </c>
      <c r="L561">
        <v>202501</v>
      </c>
      <c r="M561">
        <v>73</v>
      </c>
      <c r="N561">
        <v>4</v>
      </c>
      <c r="O561">
        <v>0</v>
      </c>
      <c r="P561">
        <v>43323.884639999997</v>
      </c>
      <c r="Q561">
        <v>214.33598620000001</v>
      </c>
      <c r="R561">
        <v>493.44574619999997</v>
      </c>
      <c r="S561">
        <v>0</v>
      </c>
      <c r="T561">
        <v>0</v>
      </c>
      <c r="U561">
        <v>0.13576549800000001</v>
      </c>
      <c r="V561">
        <v>120</v>
      </c>
      <c r="W561">
        <v>73</v>
      </c>
      <c r="X561">
        <v>46</v>
      </c>
      <c r="Y561">
        <v>773.41271700000004</v>
      </c>
      <c r="Z561">
        <v>15232</v>
      </c>
      <c r="AA561">
        <v>0.12363281299999999</v>
      </c>
      <c r="AB561">
        <v>204.01522320000001</v>
      </c>
      <c r="AC561">
        <v>0</v>
      </c>
      <c r="AD561">
        <v>4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43323.884639999997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F561" t="s">
        <v>271</v>
      </c>
      <c r="BG561">
        <v>0</v>
      </c>
      <c r="BH561">
        <v>202501</v>
      </c>
      <c r="BI561">
        <v>301</v>
      </c>
      <c r="BJ561">
        <v>46</v>
      </c>
      <c r="BK561">
        <v>10830.971159999999</v>
      </c>
      <c r="BL561">
        <v>-204.01522320000001</v>
      </c>
      <c r="BM561">
        <v>0.13576549800000001</v>
      </c>
      <c r="BN561">
        <v>120</v>
      </c>
      <c r="BO561">
        <v>73</v>
      </c>
      <c r="BP561">
        <v>773.41271700000004</v>
      </c>
      <c r="BQ561">
        <v>12</v>
      </c>
      <c r="BR561" s="27">
        <v>0.12</v>
      </c>
      <c r="BS561">
        <v>1</v>
      </c>
      <c r="BU561">
        <v>0</v>
      </c>
      <c r="BV561">
        <v>0</v>
      </c>
      <c r="BY561">
        <v>0</v>
      </c>
      <c r="BZ561" s="9">
        <v>10141.89</v>
      </c>
      <c r="CA561">
        <v>-87.34</v>
      </c>
      <c r="CB561">
        <v>-115.73</v>
      </c>
      <c r="CC561">
        <v>-203.07</v>
      </c>
      <c r="CE561" s="11">
        <v>10093.52556746216</v>
      </c>
      <c r="CF561" s="11">
        <v>-88.675898496542857</v>
      </c>
      <c r="CG561" s="11">
        <v>-115.19930439685112</v>
      </c>
      <c r="CH561" s="11">
        <v>-203.87520289339398</v>
      </c>
      <c r="CI561" s="11">
        <v>-3202.3094325378397</v>
      </c>
      <c r="CJ561" s="11">
        <v>-6175.949900558282</v>
      </c>
      <c r="CK561" s="11">
        <v>-9378.2593330961245</v>
      </c>
      <c r="CM561" s="11">
        <f ca="1"/>
        <v>4</v>
      </c>
      <c r="CN561">
        <v>4</v>
      </c>
      <c r="CO561">
        <v>1.46</v>
      </c>
      <c r="CP561" s="9">
        <v>43323.88</v>
      </c>
      <c r="CQ561" s="9">
        <v>14834.96</v>
      </c>
      <c r="CR561" s="9">
        <v>10830.97</v>
      </c>
      <c r="CS561" s="9">
        <v>10143.82</v>
      </c>
      <c r="CT561">
        <v>707.78</v>
      </c>
      <c r="CU561">
        <v>293.11</v>
      </c>
      <c r="CV561">
        <v>214.34</v>
      </c>
      <c r="CW561">
        <v>126.05</v>
      </c>
      <c r="CX561">
        <v>493.45</v>
      </c>
      <c r="CY561">
        <v>167.06</v>
      </c>
      <c r="DA561">
        <v>-0.60103800299999999</v>
      </c>
      <c r="DB561">
        <v>0.59363821000000006</v>
      </c>
      <c r="DC561">
        <v>-0.60103800299999999</v>
      </c>
      <c r="FK561" s="9"/>
      <c r="FO561">
        <v>1</v>
      </c>
      <c r="FR561">
        <v>1</v>
      </c>
      <c r="FS561">
        <v>0</v>
      </c>
      <c r="FT561">
        <v>1</v>
      </c>
      <c r="FU561">
        <v>0</v>
      </c>
      <c r="FV561">
        <v>0</v>
      </c>
      <c r="FW561">
        <v>1</v>
      </c>
      <c r="FX561">
        <v>0.54557291699999999</v>
      </c>
      <c r="FY561">
        <v>-0.16715345700000001</v>
      </c>
      <c r="FZ561">
        <v>8.4753320000000004E-3</v>
      </c>
      <c r="GA561">
        <v>0</v>
      </c>
      <c r="GB561">
        <v>0</v>
      </c>
      <c r="GC561">
        <v>1</v>
      </c>
      <c r="GD561">
        <v>0.83333333300000001</v>
      </c>
      <c r="GK561">
        <v>0</v>
      </c>
      <c r="GL561">
        <v>0</v>
      </c>
      <c r="GM561">
        <v>0</v>
      </c>
      <c r="GN561">
        <v>1</v>
      </c>
      <c r="GO561">
        <v>0</v>
      </c>
      <c r="GP561">
        <v>1</v>
      </c>
      <c r="GQ561">
        <v>0</v>
      </c>
      <c r="GR561">
        <v>0</v>
      </c>
      <c r="GS561">
        <v>0.54557291699999999</v>
      </c>
      <c r="GT561">
        <v>0.45442708300000001</v>
      </c>
      <c r="GU561">
        <v>0</v>
      </c>
      <c r="GV561">
        <v>0</v>
      </c>
      <c r="GW561">
        <v>0</v>
      </c>
      <c r="GY561">
        <v>-0.16715345700000001</v>
      </c>
      <c r="GZ561">
        <v>8.4753320000000004E-3</v>
      </c>
      <c r="HA561">
        <v>0</v>
      </c>
      <c r="HB561">
        <v>0</v>
      </c>
      <c r="HC561">
        <v>0</v>
      </c>
      <c r="HD561">
        <v>1</v>
      </c>
    </row>
    <row r="562" spans="9:212">
      <c r="I562" t="s">
        <v>270</v>
      </c>
      <c r="J562">
        <v>119</v>
      </c>
      <c r="K562">
        <v>302</v>
      </c>
      <c r="L562">
        <v>202502</v>
      </c>
      <c r="M562">
        <v>72</v>
      </c>
      <c r="N562">
        <v>4</v>
      </c>
      <c r="O562">
        <v>0</v>
      </c>
      <c r="P562">
        <v>43109.548649999997</v>
      </c>
      <c r="Q562">
        <v>214.33598620000001</v>
      </c>
      <c r="R562">
        <v>491.03956249999999</v>
      </c>
      <c r="S562">
        <v>0</v>
      </c>
      <c r="T562">
        <v>0</v>
      </c>
      <c r="U562">
        <v>0.13576549800000001</v>
      </c>
      <c r="V562">
        <v>120</v>
      </c>
      <c r="W562">
        <v>72</v>
      </c>
      <c r="X562">
        <v>47</v>
      </c>
      <c r="Y562">
        <v>773.41271700000004</v>
      </c>
      <c r="Z562">
        <v>15232</v>
      </c>
      <c r="AA562">
        <v>0.12363281299999999</v>
      </c>
      <c r="AB562">
        <v>204.01522320000001</v>
      </c>
      <c r="AC562">
        <v>0</v>
      </c>
      <c r="AD562">
        <v>4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43109.548649999997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F562" t="s">
        <v>271</v>
      </c>
      <c r="BG562">
        <v>0</v>
      </c>
      <c r="BH562">
        <v>202502</v>
      </c>
      <c r="BI562">
        <v>302</v>
      </c>
      <c r="BJ562">
        <v>47</v>
      </c>
      <c r="BK562">
        <v>10777.38716</v>
      </c>
      <c r="BL562">
        <v>-204.01522320000001</v>
      </c>
      <c r="BM562">
        <v>0.13576549800000001</v>
      </c>
      <c r="BN562">
        <v>120</v>
      </c>
      <c r="BO562">
        <v>72</v>
      </c>
      <c r="BP562">
        <v>773.41271700000004</v>
      </c>
      <c r="BQ562">
        <v>12</v>
      </c>
      <c r="BR562" s="27">
        <v>0.12</v>
      </c>
      <c r="BS562">
        <v>2</v>
      </c>
      <c r="BU562">
        <v>0</v>
      </c>
      <c r="BV562">
        <v>0</v>
      </c>
      <c r="BY562">
        <v>0</v>
      </c>
      <c r="BZ562" s="9">
        <v>10053.56</v>
      </c>
      <c r="CA562">
        <v>-88.32</v>
      </c>
      <c r="CB562">
        <v>-114.74</v>
      </c>
      <c r="CC562">
        <v>-203.07</v>
      </c>
      <c r="CE562" s="11">
        <v>10003.846408338952</v>
      </c>
      <c r="CF562" s="11">
        <v>-89.67915912320791</v>
      </c>
      <c r="CG562" s="11">
        <v>-114.19604377018607</v>
      </c>
      <c r="CH562" s="11">
        <v>-203.87520289339398</v>
      </c>
      <c r="CI562" s="11">
        <v>-3291.9885916610474</v>
      </c>
      <c r="CJ562" s="11">
        <v>-6290.1459443284684</v>
      </c>
      <c r="CK562" s="11">
        <v>-9582.1345359895186</v>
      </c>
      <c r="CM562" s="11">
        <f ca="1"/>
        <v>4</v>
      </c>
      <c r="CN562">
        <v>4</v>
      </c>
      <c r="CO562">
        <v>1.43</v>
      </c>
      <c r="CP562" s="9">
        <v>43109.55</v>
      </c>
      <c r="CQ562" s="9">
        <v>14424.67</v>
      </c>
      <c r="CR562" s="9">
        <v>10777.39</v>
      </c>
      <c r="CS562" s="9">
        <v>10055.44</v>
      </c>
      <c r="CT562">
        <v>705.38</v>
      </c>
      <c r="CU562">
        <v>287.58999999999997</v>
      </c>
      <c r="CV562">
        <v>214.34</v>
      </c>
      <c r="CW562">
        <v>125.08</v>
      </c>
      <c r="CX562">
        <v>491.04</v>
      </c>
      <c r="CY562">
        <v>162.51</v>
      </c>
      <c r="DA562">
        <v>-0.54389825300000005</v>
      </c>
      <c r="DB562">
        <v>0.59394849999999999</v>
      </c>
      <c r="DC562">
        <v>-0.54389825300000005</v>
      </c>
      <c r="FK562" s="9"/>
      <c r="FO562">
        <v>1</v>
      </c>
      <c r="FR562">
        <v>1</v>
      </c>
      <c r="FS562">
        <v>0</v>
      </c>
      <c r="FT562">
        <v>1</v>
      </c>
      <c r="FU562">
        <v>0</v>
      </c>
      <c r="FV562">
        <v>0</v>
      </c>
      <c r="FW562">
        <v>1</v>
      </c>
      <c r="FX562">
        <v>0.54557291699999999</v>
      </c>
      <c r="FY562">
        <v>-0.11834704</v>
      </c>
      <c r="FZ562">
        <v>8.7856219999999999E-3</v>
      </c>
      <c r="GA562">
        <v>0</v>
      </c>
      <c r="GB562">
        <v>0</v>
      </c>
      <c r="GC562">
        <v>1</v>
      </c>
      <c r="GD562">
        <v>0.91666666699999999</v>
      </c>
      <c r="GK562">
        <v>0</v>
      </c>
      <c r="GL562">
        <v>0</v>
      </c>
      <c r="GM562">
        <v>0</v>
      </c>
      <c r="GN562">
        <v>1</v>
      </c>
      <c r="GO562">
        <v>0</v>
      </c>
      <c r="GP562">
        <v>1</v>
      </c>
      <c r="GQ562">
        <v>0</v>
      </c>
      <c r="GR562">
        <v>0</v>
      </c>
      <c r="GS562">
        <v>0.54557291699999999</v>
      </c>
      <c r="GT562">
        <v>0.45442708300000001</v>
      </c>
      <c r="GU562">
        <v>0</v>
      </c>
      <c r="GV562">
        <v>0</v>
      </c>
      <c r="GW562">
        <v>0</v>
      </c>
      <c r="GY562">
        <v>-0.11834704</v>
      </c>
      <c r="GZ562">
        <v>8.7856219999999999E-3</v>
      </c>
      <c r="HA562">
        <v>0</v>
      </c>
      <c r="HB562">
        <v>0</v>
      </c>
      <c r="HC562">
        <v>0</v>
      </c>
      <c r="HD562">
        <v>1</v>
      </c>
    </row>
    <row r="563" spans="9:212">
      <c r="I563" t="s">
        <v>270</v>
      </c>
      <c r="J563">
        <v>119</v>
      </c>
      <c r="K563">
        <v>303</v>
      </c>
      <c r="L563">
        <v>202503</v>
      </c>
      <c r="M563">
        <v>71</v>
      </c>
      <c r="N563">
        <v>4</v>
      </c>
      <c r="O563">
        <v>0</v>
      </c>
      <c r="P563">
        <v>42895.212659999997</v>
      </c>
      <c r="Q563">
        <v>214.33598620000001</v>
      </c>
      <c r="R563">
        <v>488.63337869999998</v>
      </c>
      <c r="S563">
        <v>0</v>
      </c>
      <c r="T563">
        <v>0</v>
      </c>
      <c r="U563">
        <v>0.13576549800000001</v>
      </c>
      <c r="V563">
        <v>120</v>
      </c>
      <c r="W563">
        <v>71</v>
      </c>
      <c r="X563">
        <v>48</v>
      </c>
      <c r="Y563">
        <v>773.41271700000004</v>
      </c>
      <c r="Z563">
        <v>15232</v>
      </c>
      <c r="AA563">
        <v>0.12363281299999999</v>
      </c>
      <c r="AB563">
        <v>204.01522320000001</v>
      </c>
      <c r="AC563">
        <v>0</v>
      </c>
      <c r="AD563">
        <v>4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42895.212659999997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F563" t="s">
        <v>271</v>
      </c>
      <c r="BG563">
        <v>0</v>
      </c>
      <c r="BH563">
        <v>202503</v>
      </c>
      <c r="BI563">
        <v>303</v>
      </c>
      <c r="BJ563">
        <v>48</v>
      </c>
      <c r="BK563">
        <v>10723.803169999999</v>
      </c>
      <c r="BL563">
        <v>-204.01522320000001</v>
      </c>
      <c r="BM563">
        <v>0.13576549800000001</v>
      </c>
      <c r="BN563">
        <v>120</v>
      </c>
      <c r="BO563">
        <v>71</v>
      </c>
      <c r="BP563">
        <v>773.41271700000004</v>
      </c>
      <c r="BQ563">
        <v>12</v>
      </c>
      <c r="BR563" s="27">
        <v>0.12</v>
      </c>
      <c r="BS563">
        <v>3</v>
      </c>
      <c r="BU563">
        <v>0</v>
      </c>
      <c r="BV563">
        <v>0</v>
      </c>
      <c r="BY563">
        <v>0</v>
      </c>
      <c r="BZ563" s="9">
        <v>9964.24</v>
      </c>
      <c r="CA563">
        <v>-89.32</v>
      </c>
      <c r="CB563">
        <v>-113.74</v>
      </c>
      <c r="CC563">
        <v>-203.07</v>
      </c>
      <c r="CE563" s="11">
        <v>9913.1526379075294</v>
      </c>
      <c r="CF563" s="11">
        <v>-90.693770431423218</v>
      </c>
      <c r="CG563" s="11">
        <v>-113.18143246197076</v>
      </c>
      <c r="CH563" s="11">
        <v>-203.87520289339398</v>
      </c>
      <c r="CI563" s="11">
        <v>-3382.6823620924706</v>
      </c>
      <c r="CJ563" s="11">
        <v>-6403.3273767904393</v>
      </c>
      <c r="CK563" s="11">
        <v>-9786.0097388829126</v>
      </c>
      <c r="CM563" s="11">
        <f ca="1"/>
        <v>4</v>
      </c>
      <c r="CN563">
        <v>4</v>
      </c>
      <c r="CO563">
        <v>1.41</v>
      </c>
      <c r="CP563" s="9">
        <v>42895.21</v>
      </c>
      <c r="CQ563" s="9">
        <v>14016.22</v>
      </c>
      <c r="CR563" s="9">
        <v>10723.8</v>
      </c>
      <c r="CS563" s="9">
        <v>9965.93</v>
      </c>
      <c r="CT563">
        <v>702.97</v>
      </c>
      <c r="CU563">
        <v>281.98</v>
      </c>
      <c r="CV563">
        <v>214.34</v>
      </c>
      <c r="CW563">
        <v>124.03</v>
      </c>
      <c r="CX563">
        <v>488.63</v>
      </c>
      <c r="CY563">
        <v>157.96</v>
      </c>
      <c r="DA563">
        <v>-0.42834214100000001</v>
      </c>
      <c r="DB563">
        <v>0.59628919700000005</v>
      </c>
      <c r="DC563">
        <v>-0.42834214100000001</v>
      </c>
      <c r="FK563" s="9"/>
      <c r="FO563">
        <v>1</v>
      </c>
      <c r="FR563">
        <v>1</v>
      </c>
      <c r="FS563">
        <v>0</v>
      </c>
      <c r="FT563">
        <v>1</v>
      </c>
      <c r="FU563">
        <v>0</v>
      </c>
      <c r="FV563">
        <v>0</v>
      </c>
      <c r="FW563">
        <v>1</v>
      </c>
      <c r="FX563">
        <v>0.54557291699999999</v>
      </c>
      <c r="FY563">
        <v>-1.1124261E-2</v>
      </c>
      <c r="FZ563">
        <v>1.1126319000000001E-2</v>
      </c>
      <c r="GA563">
        <v>0</v>
      </c>
      <c r="GB563">
        <v>0</v>
      </c>
      <c r="GC563">
        <v>1</v>
      </c>
      <c r="GD563">
        <v>1</v>
      </c>
      <c r="GK563">
        <v>0</v>
      </c>
      <c r="GL563">
        <v>0</v>
      </c>
      <c r="GM563">
        <v>0</v>
      </c>
      <c r="GN563">
        <v>1</v>
      </c>
      <c r="GO563">
        <v>0</v>
      </c>
      <c r="GP563">
        <v>1</v>
      </c>
      <c r="GQ563">
        <v>0</v>
      </c>
      <c r="GR563">
        <v>0</v>
      </c>
      <c r="GS563">
        <v>0.54557291699999999</v>
      </c>
      <c r="GT563">
        <v>0.45442708300000001</v>
      </c>
      <c r="GU563">
        <v>0</v>
      </c>
      <c r="GV563">
        <v>0</v>
      </c>
      <c r="GW563">
        <v>0</v>
      </c>
      <c r="GY563">
        <v>-1.1124261E-2</v>
      </c>
      <c r="GZ563">
        <v>1.1126319000000001E-2</v>
      </c>
      <c r="HA563">
        <v>0</v>
      </c>
      <c r="HB563">
        <v>0</v>
      </c>
      <c r="HC563">
        <v>0</v>
      </c>
      <c r="HD563">
        <v>1</v>
      </c>
    </row>
    <row r="564" spans="9:212">
      <c r="I564" t="s">
        <v>270</v>
      </c>
      <c r="J564">
        <v>119</v>
      </c>
      <c r="K564">
        <v>304</v>
      </c>
      <c r="L564">
        <v>202504</v>
      </c>
      <c r="M564">
        <v>70</v>
      </c>
      <c r="N564">
        <v>4</v>
      </c>
      <c r="O564">
        <v>0</v>
      </c>
      <c r="P564">
        <v>42680.876680000001</v>
      </c>
      <c r="Q564">
        <v>214.33598620000001</v>
      </c>
      <c r="R564">
        <v>486.22719499999999</v>
      </c>
      <c r="S564">
        <v>0</v>
      </c>
      <c r="T564">
        <v>0</v>
      </c>
      <c r="U564">
        <v>0.13576549800000001</v>
      </c>
      <c r="V564">
        <v>120</v>
      </c>
      <c r="W564">
        <v>70</v>
      </c>
      <c r="X564">
        <v>49</v>
      </c>
      <c r="Y564">
        <v>773.41271700000004</v>
      </c>
      <c r="Z564">
        <v>15232</v>
      </c>
      <c r="AA564">
        <v>0.12363281299999999</v>
      </c>
      <c r="AB564">
        <v>204.01522320000001</v>
      </c>
      <c r="AC564">
        <v>0</v>
      </c>
      <c r="AD564">
        <v>4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42680.876680000001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F564" t="s">
        <v>271</v>
      </c>
      <c r="BG564">
        <v>0</v>
      </c>
      <c r="BH564">
        <v>202504</v>
      </c>
      <c r="BI564">
        <v>304</v>
      </c>
      <c r="BJ564">
        <v>49</v>
      </c>
      <c r="BK564">
        <v>10670.21917</v>
      </c>
      <c r="BL564">
        <v>-204.01522320000001</v>
      </c>
      <c r="BM564">
        <v>0.13576549800000001</v>
      </c>
      <c r="BN564">
        <v>120</v>
      </c>
      <c r="BO564">
        <v>70</v>
      </c>
      <c r="BP564">
        <v>773.41271700000004</v>
      </c>
      <c r="BQ564">
        <v>12</v>
      </c>
      <c r="BR564" s="27">
        <v>0.12</v>
      </c>
      <c r="BS564">
        <v>4</v>
      </c>
      <c r="BU564">
        <v>0</v>
      </c>
      <c r="BV564">
        <v>0</v>
      </c>
      <c r="BY564">
        <v>0</v>
      </c>
      <c r="BZ564" s="9">
        <v>9873.9</v>
      </c>
      <c r="CA564">
        <v>-90.33</v>
      </c>
      <c r="CB564">
        <v>-112.73</v>
      </c>
      <c r="CC564">
        <v>-203.07</v>
      </c>
      <c r="CE564" s="11">
        <v>9821.432777067097</v>
      </c>
      <c r="CF564" s="11">
        <v>-91.719860840433199</v>
      </c>
      <c r="CG564" s="11">
        <v>-112.15534205296078</v>
      </c>
      <c r="CH564" s="11">
        <v>-203.87520289339398</v>
      </c>
      <c r="CI564" s="11">
        <v>-3474.4022229329039</v>
      </c>
      <c r="CJ564" s="11">
        <v>-6515.4827188434001</v>
      </c>
      <c r="CK564" s="11">
        <v>-9989.8849417763049</v>
      </c>
      <c r="CM564" s="11">
        <f ca="1"/>
        <v>4</v>
      </c>
      <c r="CN564">
        <v>4</v>
      </c>
      <c r="CO564">
        <v>1.38</v>
      </c>
      <c r="CP564" s="9">
        <v>42680.88</v>
      </c>
      <c r="CQ564" s="9">
        <v>13630.17</v>
      </c>
      <c r="CR564" s="9">
        <v>10670.22</v>
      </c>
      <c r="CS564" s="9">
        <v>9875.6</v>
      </c>
      <c r="CT564">
        <v>700.56</v>
      </c>
      <c r="CU564">
        <v>276.85000000000002</v>
      </c>
      <c r="CV564">
        <v>214.34</v>
      </c>
      <c r="CW564">
        <v>123.15</v>
      </c>
      <c r="CX564">
        <v>486.23</v>
      </c>
      <c r="CY564">
        <v>153.69999999999999</v>
      </c>
      <c r="DA564">
        <v>-0.59555312299999996</v>
      </c>
      <c r="DB564">
        <v>0.59407263899999996</v>
      </c>
      <c r="DC564">
        <v>-0.59555312299999996</v>
      </c>
      <c r="FK564" s="9"/>
      <c r="FO564">
        <v>1</v>
      </c>
      <c r="FR564">
        <v>1</v>
      </c>
      <c r="FS564">
        <v>0</v>
      </c>
      <c r="FT564">
        <v>1</v>
      </c>
      <c r="FU564">
        <v>0</v>
      </c>
      <c r="FV564">
        <v>0</v>
      </c>
      <c r="FW564">
        <v>1</v>
      </c>
      <c r="FX564">
        <v>0.54557291699999999</v>
      </c>
      <c r="FY564">
        <v>-0.178335243</v>
      </c>
      <c r="FZ564">
        <v>8.9097610000000004E-3</v>
      </c>
      <c r="GA564">
        <v>0</v>
      </c>
      <c r="GB564">
        <v>0</v>
      </c>
      <c r="GC564">
        <v>1</v>
      </c>
      <c r="GD564">
        <v>1</v>
      </c>
      <c r="GK564">
        <v>0</v>
      </c>
      <c r="GL564">
        <v>0</v>
      </c>
      <c r="GM564">
        <v>0</v>
      </c>
      <c r="GN564">
        <v>1</v>
      </c>
      <c r="GO564">
        <v>0</v>
      </c>
      <c r="GP564">
        <v>1</v>
      </c>
      <c r="GQ564">
        <v>0</v>
      </c>
      <c r="GR564">
        <v>0</v>
      </c>
      <c r="GS564">
        <v>0.54557291699999999</v>
      </c>
      <c r="GT564">
        <v>0.45442708300000001</v>
      </c>
      <c r="GU564">
        <v>0</v>
      </c>
      <c r="GV564">
        <v>0</v>
      </c>
      <c r="GW564">
        <v>0</v>
      </c>
      <c r="GY564">
        <v>-0.178335243</v>
      </c>
      <c r="GZ564">
        <v>8.9097610000000004E-3</v>
      </c>
      <c r="HA564">
        <v>0</v>
      </c>
      <c r="HB564">
        <v>0</v>
      </c>
      <c r="HC564">
        <v>0</v>
      </c>
      <c r="HD564">
        <v>1</v>
      </c>
    </row>
    <row r="565" spans="9:212">
      <c r="I565" t="s">
        <v>270</v>
      </c>
      <c r="J565">
        <v>119</v>
      </c>
      <c r="K565">
        <v>305</v>
      </c>
      <c r="L565">
        <v>202505</v>
      </c>
      <c r="M565">
        <v>69</v>
      </c>
      <c r="N565">
        <v>4</v>
      </c>
      <c r="O565">
        <v>0</v>
      </c>
      <c r="P565">
        <v>42466.540690000002</v>
      </c>
      <c r="Q565">
        <v>214.33598620000001</v>
      </c>
      <c r="R565">
        <v>483.82101130000001</v>
      </c>
      <c r="S565">
        <v>0</v>
      </c>
      <c r="T565">
        <v>0</v>
      </c>
      <c r="U565">
        <v>0.13576549800000001</v>
      </c>
      <c r="V565">
        <v>120</v>
      </c>
      <c r="W565">
        <v>69</v>
      </c>
      <c r="X565">
        <v>50</v>
      </c>
      <c r="Y565">
        <v>773.41271700000004</v>
      </c>
      <c r="Z565">
        <v>15232</v>
      </c>
      <c r="AA565">
        <v>0.12363281299999999</v>
      </c>
      <c r="AB565">
        <v>204.01522320000001</v>
      </c>
      <c r="AC565">
        <v>0</v>
      </c>
      <c r="AD565">
        <v>4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42466.540690000002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F565" t="s">
        <v>271</v>
      </c>
      <c r="BG565">
        <v>0</v>
      </c>
      <c r="BH565">
        <v>202505</v>
      </c>
      <c r="BI565">
        <v>305</v>
      </c>
      <c r="BJ565">
        <v>50</v>
      </c>
      <c r="BK565">
        <v>10616.63517</v>
      </c>
      <c r="BL565">
        <v>-204.01522320000001</v>
      </c>
      <c r="BM565">
        <v>0.13576549800000001</v>
      </c>
      <c r="BN565">
        <v>120</v>
      </c>
      <c r="BO565">
        <v>69</v>
      </c>
      <c r="BP565">
        <v>773.41271700000004</v>
      </c>
      <c r="BQ565">
        <v>12</v>
      </c>
      <c r="BR565" s="27">
        <v>0.12</v>
      </c>
      <c r="BS565">
        <v>5</v>
      </c>
      <c r="BU565">
        <v>0</v>
      </c>
      <c r="BV565">
        <v>0</v>
      </c>
      <c r="BY565">
        <v>0</v>
      </c>
      <c r="BZ565" s="9">
        <v>9782.5499999999993</v>
      </c>
      <c r="CA565">
        <v>-91.36</v>
      </c>
      <c r="CB565">
        <v>-111.71</v>
      </c>
      <c r="CC565">
        <v>-203.07</v>
      </c>
      <c r="CE565" s="11">
        <v>9728.6752168447056</v>
      </c>
      <c r="CF565" s="11">
        <v>-92.757560222390865</v>
      </c>
      <c r="CG565" s="11">
        <v>-111.11764267100311</v>
      </c>
      <c r="CH565" s="11">
        <v>-203.87520289339398</v>
      </c>
      <c r="CI565" s="11">
        <v>-3567.1597831552949</v>
      </c>
      <c r="CJ565" s="11">
        <v>-6626.6003615144036</v>
      </c>
      <c r="CK565" s="11">
        <v>-10193.760144669699</v>
      </c>
      <c r="CM565" s="11">
        <f ca="1"/>
        <v>4</v>
      </c>
      <c r="CN565">
        <v>4</v>
      </c>
      <c r="CO565">
        <v>1.35</v>
      </c>
      <c r="CP565" s="9">
        <v>42466.54</v>
      </c>
      <c r="CQ565" s="9">
        <v>13252.24</v>
      </c>
      <c r="CR565" s="9">
        <v>10616.64</v>
      </c>
      <c r="CS565" s="9">
        <v>9784.2999999999993</v>
      </c>
      <c r="CT565">
        <v>698.16</v>
      </c>
      <c r="CU565">
        <v>271.54000000000002</v>
      </c>
      <c r="CV565">
        <v>214.34</v>
      </c>
      <c r="CW565">
        <v>122.15</v>
      </c>
      <c r="CX565">
        <v>483.82</v>
      </c>
      <c r="CY565">
        <v>149.38999999999999</v>
      </c>
      <c r="DA565">
        <v>-0.45552032999999997</v>
      </c>
      <c r="DB565">
        <v>0.59328387599999999</v>
      </c>
      <c r="DC565">
        <v>-0.45552032999999997</v>
      </c>
      <c r="FK565" s="9"/>
      <c r="FO565">
        <v>1</v>
      </c>
      <c r="FR565">
        <v>1</v>
      </c>
      <c r="FS565">
        <v>0</v>
      </c>
      <c r="FT565">
        <v>1</v>
      </c>
      <c r="FU565">
        <v>0</v>
      </c>
      <c r="FV565">
        <v>0</v>
      </c>
      <c r="FW565">
        <v>1</v>
      </c>
      <c r="FX565">
        <v>0.54557291699999999</v>
      </c>
      <c r="FY565">
        <v>-3.8302450000000002E-2</v>
      </c>
      <c r="FZ565">
        <v>8.1209990000000003E-3</v>
      </c>
      <c r="GA565">
        <v>0</v>
      </c>
      <c r="GB565">
        <v>0</v>
      </c>
      <c r="GC565">
        <v>1</v>
      </c>
      <c r="GD565">
        <v>1</v>
      </c>
      <c r="GK565">
        <v>0</v>
      </c>
      <c r="GL565">
        <v>0</v>
      </c>
      <c r="GM565">
        <v>0</v>
      </c>
      <c r="GN565">
        <v>1</v>
      </c>
      <c r="GO565">
        <v>0</v>
      </c>
      <c r="GP565">
        <v>1</v>
      </c>
      <c r="GQ565">
        <v>0</v>
      </c>
      <c r="GR565">
        <v>0</v>
      </c>
      <c r="GS565">
        <v>0.54557291699999999</v>
      </c>
      <c r="GT565">
        <v>0.45442708300000001</v>
      </c>
      <c r="GU565">
        <v>0</v>
      </c>
      <c r="GV565">
        <v>0</v>
      </c>
      <c r="GW565">
        <v>0</v>
      </c>
      <c r="GY565">
        <v>-3.8302450000000002E-2</v>
      </c>
      <c r="GZ565">
        <v>8.1209990000000003E-3</v>
      </c>
      <c r="HA565">
        <v>0</v>
      </c>
      <c r="HB565">
        <v>0</v>
      </c>
      <c r="HC565">
        <v>0</v>
      </c>
      <c r="HD565">
        <v>1</v>
      </c>
    </row>
    <row r="566" spans="9:212">
      <c r="I566" t="s">
        <v>270</v>
      </c>
      <c r="J566">
        <v>119</v>
      </c>
      <c r="K566">
        <v>306</v>
      </c>
      <c r="L566">
        <v>202506</v>
      </c>
      <c r="M566">
        <v>68</v>
      </c>
      <c r="N566">
        <v>4</v>
      </c>
      <c r="O566">
        <v>0</v>
      </c>
      <c r="P566">
        <v>42252.204709999998</v>
      </c>
      <c r="Q566">
        <v>214.33598620000001</v>
      </c>
      <c r="R566">
        <v>481.41482760000002</v>
      </c>
      <c r="S566">
        <v>0</v>
      </c>
      <c r="T566">
        <v>0</v>
      </c>
      <c r="U566">
        <v>0.13576549800000001</v>
      </c>
      <c r="V566">
        <v>120</v>
      </c>
      <c r="W566">
        <v>68</v>
      </c>
      <c r="X566">
        <v>51</v>
      </c>
      <c r="Y566">
        <v>773.41271700000004</v>
      </c>
      <c r="Z566">
        <v>15232</v>
      </c>
      <c r="AA566">
        <v>0.12363281299999999</v>
      </c>
      <c r="AB566">
        <v>204.01522320000001</v>
      </c>
      <c r="AC566">
        <v>0</v>
      </c>
      <c r="AD566">
        <v>4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42252.204709999998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F566" t="s">
        <v>271</v>
      </c>
      <c r="BG566">
        <v>0</v>
      </c>
      <c r="BH566">
        <v>202506</v>
      </c>
      <c r="BI566">
        <v>306</v>
      </c>
      <c r="BJ566">
        <v>51</v>
      </c>
      <c r="BK566">
        <v>10563.05118</v>
      </c>
      <c r="BL566">
        <v>-204.01522320000001</v>
      </c>
      <c r="BM566">
        <v>0.13576549800000001</v>
      </c>
      <c r="BN566">
        <v>120</v>
      </c>
      <c r="BO566">
        <v>68</v>
      </c>
      <c r="BP566">
        <v>773.41271700000004</v>
      </c>
      <c r="BQ566">
        <v>12</v>
      </c>
      <c r="BR566" s="27">
        <v>0.12</v>
      </c>
      <c r="BS566">
        <v>6</v>
      </c>
      <c r="BU566">
        <v>0</v>
      </c>
      <c r="BV566">
        <v>0</v>
      </c>
      <c r="BY566">
        <v>0</v>
      </c>
      <c r="BZ566" s="9">
        <v>9690.16</v>
      </c>
      <c r="CA566">
        <v>-92.39</v>
      </c>
      <c r="CB566">
        <v>-110.68</v>
      </c>
      <c r="CC566">
        <v>-203.07</v>
      </c>
      <c r="CE566" s="11">
        <v>9634.86821692591</v>
      </c>
      <c r="CF566" s="11">
        <v>-93.806999918795697</v>
      </c>
      <c r="CG566" s="11">
        <v>-110.06820297459828</v>
      </c>
      <c r="CH566" s="11">
        <v>-203.87520289339398</v>
      </c>
      <c r="CI566" s="11">
        <v>-3660.9667830740905</v>
      </c>
      <c r="CJ566" s="11">
        <v>-6736.6685644890022</v>
      </c>
      <c r="CK566" s="11">
        <v>-10397.635347563093</v>
      </c>
      <c r="CM566" s="11">
        <f ca="1"/>
        <v>4</v>
      </c>
      <c r="CN566">
        <v>4</v>
      </c>
      <c r="CO566">
        <v>1.33</v>
      </c>
      <c r="CP566" s="9">
        <v>42252.2</v>
      </c>
      <c r="CQ566" s="9">
        <v>12878.66</v>
      </c>
      <c r="CR566" s="9">
        <v>10563.05</v>
      </c>
      <c r="CS566" s="9">
        <v>9691.9</v>
      </c>
      <c r="CT566">
        <v>695.75</v>
      </c>
      <c r="CU566">
        <v>266.37</v>
      </c>
      <c r="CV566">
        <v>214.34</v>
      </c>
      <c r="CW566">
        <v>121.18</v>
      </c>
      <c r="CX566">
        <v>481.41</v>
      </c>
      <c r="CY566">
        <v>145.19</v>
      </c>
      <c r="DA566">
        <v>-0.43931617000000001</v>
      </c>
      <c r="DB566">
        <v>0.59294999599999998</v>
      </c>
      <c r="DC566">
        <v>-0.43931617000000001</v>
      </c>
      <c r="FK566" s="9"/>
      <c r="FO566">
        <v>1</v>
      </c>
      <c r="FR566">
        <v>1</v>
      </c>
      <c r="FS566">
        <v>0</v>
      </c>
      <c r="FT566">
        <v>1</v>
      </c>
      <c r="FU566">
        <v>0</v>
      </c>
      <c r="FV566">
        <v>0</v>
      </c>
      <c r="FW566">
        <v>1</v>
      </c>
      <c r="FX566">
        <v>0.54557291699999999</v>
      </c>
      <c r="FY566">
        <v>-2.209829E-2</v>
      </c>
      <c r="FZ566">
        <v>7.787118E-3</v>
      </c>
      <c r="GA566">
        <v>0</v>
      </c>
      <c r="GB566">
        <v>0</v>
      </c>
      <c r="GC566">
        <v>1</v>
      </c>
      <c r="GD566">
        <v>1</v>
      </c>
      <c r="GK566">
        <v>0</v>
      </c>
      <c r="GL566">
        <v>0</v>
      </c>
      <c r="GM566">
        <v>0</v>
      </c>
      <c r="GN566">
        <v>1</v>
      </c>
      <c r="GO566">
        <v>0</v>
      </c>
      <c r="GP566">
        <v>1</v>
      </c>
      <c r="GQ566">
        <v>0</v>
      </c>
      <c r="GR566">
        <v>0</v>
      </c>
      <c r="GS566">
        <v>0.54557291699999999</v>
      </c>
      <c r="GT566">
        <v>0.45442708300000001</v>
      </c>
      <c r="GU566">
        <v>0</v>
      </c>
      <c r="GV566">
        <v>0</v>
      </c>
      <c r="GW566">
        <v>0</v>
      </c>
      <c r="GY566">
        <v>-2.209829E-2</v>
      </c>
      <c r="GZ566">
        <v>7.787118E-3</v>
      </c>
      <c r="HA566">
        <v>0</v>
      </c>
      <c r="HB566">
        <v>0</v>
      </c>
      <c r="HC566">
        <v>0</v>
      </c>
      <c r="HD566">
        <v>1</v>
      </c>
    </row>
    <row r="567" spans="9:212">
      <c r="I567" t="s">
        <v>270</v>
      </c>
      <c r="J567">
        <v>119</v>
      </c>
      <c r="K567">
        <v>307</v>
      </c>
      <c r="L567">
        <v>202507</v>
      </c>
      <c r="M567">
        <v>67</v>
      </c>
      <c r="N567">
        <v>4</v>
      </c>
      <c r="O567">
        <v>0</v>
      </c>
      <c r="P567">
        <v>42037.868719999999</v>
      </c>
      <c r="Q567">
        <v>214.33598620000001</v>
      </c>
      <c r="R567">
        <v>479.00864380000002</v>
      </c>
      <c r="S567">
        <v>0</v>
      </c>
      <c r="T567">
        <v>0</v>
      </c>
      <c r="U567">
        <v>0.13576549800000001</v>
      </c>
      <c r="V567">
        <v>120</v>
      </c>
      <c r="W567">
        <v>67</v>
      </c>
      <c r="X567">
        <v>52</v>
      </c>
      <c r="Y567">
        <v>773.41271700000004</v>
      </c>
      <c r="Z567">
        <v>15232</v>
      </c>
      <c r="AA567">
        <v>0.12363281299999999</v>
      </c>
      <c r="AB567">
        <v>204.01522320000001</v>
      </c>
      <c r="AC567">
        <v>0</v>
      </c>
      <c r="AD567">
        <v>4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42037.868719999999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F567" t="s">
        <v>271</v>
      </c>
      <c r="BG567">
        <v>0</v>
      </c>
      <c r="BH567">
        <v>202507</v>
      </c>
      <c r="BI567">
        <v>307</v>
      </c>
      <c r="BJ567">
        <v>52</v>
      </c>
      <c r="BK567">
        <v>10509.46718</v>
      </c>
      <c r="BL567">
        <v>-204.01522320000001</v>
      </c>
      <c r="BM567">
        <v>0.13576549800000001</v>
      </c>
      <c r="BN567">
        <v>120</v>
      </c>
      <c r="BO567">
        <v>67</v>
      </c>
      <c r="BP567">
        <v>773.41271700000004</v>
      </c>
      <c r="BQ567">
        <v>12</v>
      </c>
      <c r="BR567" s="27">
        <v>0.12</v>
      </c>
      <c r="BS567">
        <v>7</v>
      </c>
      <c r="BU567">
        <v>0</v>
      </c>
      <c r="BV567">
        <v>0</v>
      </c>
      <c r="BY567">
        <v>0</v>
      </c>
      <c r="BZ567" s="9">
        <v>9596.7199999999993</v>
      </c>
      <c r="CA567">
        <v>-93.44</v>
      </c>
      <c r="CB567">
        <v>-109.63</v>
      </c>
      <c r="CC567">
        <v>-203.07</v>
      </c>
      <c r="CE567" s="11">
        <v>9539.9999041687934</v>
      </c>
      <c r="CF567" s="11">
        <v>-94.868312757117465</v>
      </c>
      <c r="CG567" s="11">
        <v>-109.00689013627651</v>
      </c>
      <c r="CH567" s="11">
        <v>-203.87520289339398</v>
      </c>
      <c r="CI567" s="11">
        <v>-3755.835095831208</v>
      </c>
      <c r="CJ567" s="11">
        <v>-6845.6754546252787</v>
      </c>
      <c r="CK567" s="11">
        <v>-10601.510550456485</v>
      </c>
      <c r="CM567" s="11">
        <f ca="1"/>
        <v>4</v>
      </c>
      <c r="CN567">
        <v>4</v>
      </c>
      <c r="CO567">
        <v>1.3</v>
      </c>
      <c r="CP567" s="9">
        <v>42037.87</v>
      </c>
      <c r="CQ567" s="9">
        <v>12517.86</v>
      </c>
      <c r="CR567" s="9">
        <v>10509.47</v>
      </c>
      <c r="CS567" s="9">
        <v>9598.61</v>
      </c>
      <c r="CT567">
        <v>693.34</v>
      </c>
      <c r="CU567">
        <v>261.29000000000002</v>
      </c>
      <c r="CV567">
        <v>214.34</v>
      </c>
      <c r="CW567">
        <v>120.21</v>
      </c>
      <c r="CX567">
        <v>479.01</v>
      </c>
      <c r="CY567">
        <v>141.07</v>
      </c>
      <c r="DA567">
        <v>-0.41105862399999998</v>
      </c>
      <c r="DB567">
        <v>0.593547563</v>
      </c>
      <c r="DC567">
        <v>-0.41105862399999998</v>
      </c>
      <c r="FK567" s="9"/>
      <c r="FO567">
        <v>1</v>
      </c>
      <c r="FR567">
        <v>1</v>
      </c>
      <c r="FS567">
        <v>0</v>
      </c>
      <c r="FT567">
        <v>1</v>
      </c>
      <c r="FU567">
        <v>0</v>
      </c>
      <c r="FV567">
        <v>0</v>
      </c>
      <c r="FW567">
        <v>1</v>
      </c>
      <c r="FX567">
        <v>0.54557291699999999</v>
      </c>
      <c r="FY567">
        <v>6.1592549999999998E-3</v>
      </c>
      <c r="FZ567">
        <v>8.3846849999999994E-3</v>
      </c>
      <c r="GA567">
        <v>0</v>
      </c>
      <c r="GB567">
        <v>0</v>
      </c>
      <c r="GC567">
        <v>1</v>
      </c>
      <c r="GD567">
        <v>1</v>
      </c>
      <c r="GK567">
        <v>0</v>
      </c>
      <c r="GL567">
        <v>0</v>
      </c>
      <c r="GM567">
        <v>0</v>
      </c>
      <c r="GN567">
        <v>1</v>
      </c>
      <c r="GO567">
        <v>0</v>
      </c>
      <c r="GP567">
        <v>1</v>
      </c>
      <c r="GQ567">
        <v>0</v>
      </c>
      <c r="GR567">
        <v>0</v>
      </c>
      <c r="GS567">
        <v>0.54557291699999999</v>
      </c>
      <c r="GT567">
        <v>0.45442708300000001</v>
      </c>
      <c r="GU567">
        <v>0</v>
      </c>
      <c r="GV567">
        <v>0</v>
      </c>
      <c r="GW567">
        <v>0</v>
      </c>
      <c r="GY567">
        <v>6.1592549999999998E-3</v>
      </c>
      <c r="GZ567">
        <v>8.3846849999999994E-3</v>
      </c>
      <c r="HA567">
        <v>0</v>
      </c>
      <c r="HB567">
        <v>0</v>
      </c>
      <c r="HC567">
        <v>0</v>
      </c>
      <c r="HD567">
        <v>1</v>
      </c>
    </row>
    <row r="568" spans="9:212">
      <c r="I568" t="s">
        <v>270</v>
      </c>
      <c r="J568">
        <v>119</v>
      </c>
      <c r="K568">
        <v>308</v>
      </c>
      <c r="L568">
        <v>202508</v>
      </c>
      <c r="M568">
        <v>66</v>
      </c>
      <c r="N568">
        <v>4</v>
      </c>
      <c r="O568">
        <v>0</v>
      </c>
      <c r="P568">
        <v>41823.532729999999</v>
      </c>
      <c r="Q568">
        <v>214.33598620000001</v>
      </c>
      <c r="R568">
        <v>476.60246009999997</v>
      </c>
      <c r="S568">
        <v>0</v>
      </c>
      <c r="T568">
        <v>0</v>
      </c>
      <c r="U568">
        <v>0.13576549800000001</v>
      </c>
      <c r="V568">
        <v>120</v>
      </c>
      <c r="W568">
        <v>66</v>
      </c>
      <c r="X568">
        <v>53</v>
      </c>
      <c r="Y568">
        <v>773.41271700000004</v>
      </c>
      <c r="Z568">
        <v>15232</v>
      </c>
      <c r="AA568">
        <v>0.12363281299999999</v>
      </c>
      <c r="AB568">
        <v>204.01522320000001</v>
      </c>
      <c r="AC568">
        <v>0</v>
      </c>
      <c r="AD568">
        <v>4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41823.532729999999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F568" t="s">
        <v>271</v>
      </c>
      <c r="BG568">
        <v>0</v>
      </c>
      <c r="BH568">
        <v>202508</v>
      </c>
      <c r="BI568">
        <v>308</v>
      </c>
      <c r="BJ568">
        <v>53</v>
      </c>
      <c r="BK568">
        <v>10455.883180000001</v>
      </c>
      <c r="BL568">
        <v>-204.01522320000001</v>
      </c>
      <c r="BM568">
        <v>0.13576549800000001</v>
      </c>
      <c r="BN568">
        <v>120</v>
      </c>
      <c r="BO568">
        <v>66</v>
      </c>
      <c r="BP568">
        <v>773.41271700000004</v>
      </c>
      <c r="BQ568">
        <v>12</v>
      </c>
      <c r="BR568" s="27">
        <v>0.12</v>
      </c>
      <c r="BS568">
        <v>8</v>
      </c>
      <c r="BU568">
        <v>0</v>
      </c>
      <c r="BV568">
        <v>0</v>
      </c>
      <c r="BY568">
        <v>0</v>
      </c>
      <c r="BZ568" s="9">
        <v>9502.23</v>
      </c>
      <c r="CA568">
        <v>-94.49</v>
      </c>
      <c r="CB568">
        <v>-108.58</v>
      </c>
      <c r="CC568">
        <v>-203.07</v>
      </c>
      <c r="CE568" s="11">
        <v>9444.0582711011848</v>
      </c>
      <c r="CF568" s="11">
        <v>-95.941633067608265</v>
      </c>
      <c r="CG568" s="11">
        <v>-107.93356982578571</v>
      </c>
      <c r="CH568" s="11">
        <v>-203.87520289339398</v>
      </c>
      <c r="CI568" s="11">
        <v>-3851.7767288988161</v>
      </c>
      <c r="CJ568" s="11">
        <v>-6953.6090244510642</v>
      </c>
      <c r="CK568" s="11">
        <v>-10805.385753349879</v>
      </c>
      <c r="CM568" s="11">
        <f ca="1"/>
        <v>4</v>
      </c>
      <c r="CN568">
        <v>4</v>
      </c>
      <c r="CO568">
        <v>1.28</v>
      </c>
      <c r="CP568" s="9">
        <v>41823.53</v>
      </c>
      <c r="CQ568" s="9">
        <v>12160.57</v>
      </c>
      <c r="CR568" s="9">
        <v>10455.879999999999</v>
      </c>
      <c r="CS568" s="9">
        <v>9504.19</v>
      </c>
      <c r="CT568">
        <v>690.94</v>
      </c>
      <c r="CU568">
        <v>256.32</v>
      </c>
      <c r="CV568">
        <v>214.34</v>
      </c>
      <c r="CW568">
        <v>119.26</v>
      </c>
      <c r="CX568">
        <v>476.6</v>
      </c>
      <c r="CY568">
        <v>137.06</v>
      </c>
      <c r="DA568">
        <v>-0.41913488799999998</v>
      </c>
      <c r="DB568">
        <v>0.59496209</v>
      </c>
      <c r="DC568">
        <v>-0.41913488799999998</v>
      </c>
      <c r="FK568" s="9"/>
      <c r="FO568">
        <v>1</v>
      </c>
      <c r="FR568">
        <v>1</v>
      </c>
      <c r="FS568">
        <v>0</v>
      </c>
      <c r="FT568">
        <v>1</v>
      </c>
      <c r="FU568">
        <v>0</v>
      </c>
      <c r="FV568">
        <v>0</v>
      </c>
      <c r="FW568">
        <v>1</v>
      </c>
      <c r="FX568">
        <v>0.54557291699999999</v>
      </c>
      <c r="FY568">
        <v>-1.917008E-3</v>
      </c>
      <c r="FZ568">
        <v>9.7992119999999999E-3</v>
      </c>
      <c r="GA568">
        <v>0</v>
      </c>
      <c r="GB568">
        <v>0</v>
      </c>
      <c r="GC568">
        <v>1</v>
      </c>
      <c r="GD568">
        <v>1</v>
      </c>
      <c r="GK568">
        <v>0</v>
      </c>
      <c r="GL568">
        <v>0</v>
      </c>
      <c r="GM568">
        <v>0</v>
      </c>
      <c r="GN568">
        <v>1</v>
      </c>
      <c r="GO568">
        <v>0</v>
      </c>
      <c r="GP568">
        <v>1</v>
      </c>
      <c r="GQ568">
        <v>0</v>
      </c>
      <c r="GR568">
        <v>0</v>
      </c>
      <c r="GS568">
        <v>0.54557291699999999</v>
      </c>
      <c r="GT568">
        <v>0.45442708300000001</v>
      </c>
      <c r="GU568">
        <v>0</v>
      </c>
      <c r="GV568">
        <v>0</v>
      </c>
      <c r="GW568">
        <v>0</v>
      </c>
      <c r="GY568">
        <v>-1.917008E-3</v>
      </c>
      <c r="GZ568">
        <v>9.7992119999999999E-3</v>
      </c>
      <c r="HA568">
        <v>0</v>
      </c>
      <c r="HB568">
        <v>0</v>
      </c>
      <c r="HC568">
        <v>0</v>
      </c>
      <c r="HD568">
        <v>1</v>
      </c>
    </row>
    <row r="569" spans="9:212">
      <c r="I569" t="s">
        <v>270</v>
      </c>
      <c r="J569">
        <v>119</v>
      </c>
      <c r="K569">
        <v>309</v>
      </c>
      <c r="L569">
        <v>202509</v>
      </c>
      <c r="M569">
        <v>65</v>
      </c>
      <c r="N569">
        <v>4</v>
      </c>
      <c r="O569">
        <v>0</v>
      </c>
      <c r="P569">
        <v>41609.196750000003</v>
      </c>
      <c r="Q569">
        <v>214.33598620000001</v>
      </c>
      <c r="R569">
        <v>474.19627639999999</v>
      </c>
      <c r="S569">
        <v>0</v>
      </c>
      <c r="T569">
        <v>0</v>
      </c>
      <c r="U569">
        <v>0.13576549800000001</v>
      </c>
      <c r="V569">
        <v>120</v>
      </c>
      <c r="W569">
        <v>65</v>
      </c>
      <c r="X569">
        <v>54</v>
      </c>
      <c r="Y569">
        <v>773.41271700000004</v>
      </c>
      <c r="Z569">
        <v>15232</v>
      </c>
      <c r="AA569">
        <v>0.12363281299999999</v>
      </c>
      <c r="AB569">
        <v>204.01522320000001</v>
      </c>
      <c r="AC569">
        <v>0</v>
      </c>
      <c r="AD569">
        <v>4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41609.196750000003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F569" t="s">
        <v>271</v>
      </c>
      <c r="BG569">
        <v>0</v>
      </c>
      <c r="BH569">
        <v>202509</v>
      </c>
      <c r="BI569">
        <v>309</v>
      </c>
      <c r="BJ569">
        <v>54</v>
      </c>
      <c r="BK569">
        <v>10402.29919</v>
      </c>
      <c r="BL569">
        <v>-204.01522320000001</v>
      </c>
      <c r="BM569">
        <v>0.13576549800000001</v>
      </c>
      <c r="BN569">
        <v>120</v>
      </c>
      <c r="BO569">
        <v>65</v>
      </c>
      <c r="BP569">
        <v>773.41271700000004</v>
      </c>
      <c r="BQ569">
        <v>12</v>
      </c>
      <c r="BR569" s="27">
        <v>0.12</v>
      </c>
      <c r="BS569">
        <v>9</v>
      </c>
      <c r="BU569">
        <v>0</v>
      </c>
      <c r="BV569">
        <v>0</v>
      </c>
      <c r="BY569">
        <v>0</v>
      </c>
      <c r="BZ569" s="9">
        <v>9406.67</v>
      </c>
      <c r="CA569">
        <v>-95.56</v>
      </c>
      <c r="CB569">
        <v>-107.51</v>
      </c>
      <c r="CC569">
        <v>-203.07</v>
      </c>
      <c r="CE569" s="11">
        <v>9347.0311744008795</v>
      </c>
      <c r="CF569" s="11">
        <v>-97.027096700304696</v>
      </c>
      <c r="CG569" s="11">
        <v>-106.84810619308928</v>
      </c>
      <c r="CH569" s="11">
        <v>-203.87520289339398</v>
      </c>
      <c r="CI569" s="11">
        <v>-3948.803825599121</v>
      </c>
      <c r="CJ569" s="11">
        <v>-7060.4571306441539</v>
      </c>
      <c r="CK569" s="11">
        <v>-11009.260956243274</v>
      </c>
      <c r="CM569" s="11">
        <f ca="1"/>
        <v>4</v>
      </c>
      <c r="CN569">
        <v>4</v>
      </c>
      <c r="CO569">
        <v>1.26</v>
      </c>
      <c r="CP569" s="9">
        <v>41609.199999999997</v>
      </c>
      <c r="CQ569" s="9">
        <v>11809.57</v>
      </c>
      <c r="CR569" s="9">
        <v>10402.299999999999</v>
      </c>
      <c r="CS569" s="9">
        <v>9408.74</v>
      </c>
      <c r="CT569">
        <v>688.53</v>
      </c>
      <c r="CU569">
        <v>251.26</v>
      </c>
      <c r="CV569">
        <v>214.34</v>
      </c>
      <c r="CW569">
        <v>118.23</v>
      </c>
      <c r="CX569">
        <v>474.2</v>
      </c>
      <c r="CY569">
        <v>133.03</v>
      </c>
      <c r="DA569">
        <v>-0.30215630900000001</v>
      </c>
      <c r="DB569">
        <v>0.59408323799999996</v>
      </c>
      <c r="DC569">
        <v>-0.30215630900000001</v>
      </c>
      <c r="FK569" s="9"/>
      <c r="FO569">
        <v>1</v>
      </c>
      <c r="FR569">
        <v>1</v>
      </c>
      <c r="FS569">
        <v>0</v>
      </c>
      <c r="FT569">
        <v>1</v>
      </c>
      <c r="FU569">
        <v>0</v>
      </c>
      <c r="FV569">
        <v>0</v>
      </c>
      <c r="FW569">
        <v>1</v>
      </c>
      <c r="FX569">
        <v>0.54557291699999999</v>
      </c>
      <c r="FY569">
        <v>0.115061571</v>
      </c>
      <c r="FZ569">
        <v>8.9203600000000004E-3</v>
      </c>
      <c r="GA569">
        <v>0</v>
      </c>
      <c r="GB569">
        <v>0</v>
      </c>
      <c r="GC569">
        <v>1</v>
      </c>
      <c r="GD569">
        <v>1</v>
      </c>
      <c r="GK569">
        <v>0</v>
      </c>
      <c r="GL569">
        <v>0</v>
      </c>
      <c r="GM569">
        <v>0</v>
      </c>
      <c r="GN569">
        <v>1</v>
      </c>
      <c r="GO569">
        <v>0</v>
      </c>
      <c r="GP569">
        <v>1</v>
      </c>
      <c r="GQ569">
        <v>0</v>
      </c>
      <c r="GR569">
        <v>0</v>
      </c>
      <c r="GS569">
        <v>0.54557291699999999</v>
      </c>
      <c r="GT569">
        <v>0.45442708300000001</v>
      </c>
      <c r="GU569">
        <v>0</v>
      </c>
      <c r="GV569">
        <v>0</v>
      </c>
      <c r="GW569">
        <v>0</v>
      </c>
      <c r="GY569">
        <v>0.115061571</v>
      </c>
      <c r="GZ569">
        <v>8.9203600000000004E-3</v>
      </c>
      <c r="HA569">
        <v>0</v>
      </c>
      <c r="HB569">
        <v>0</v>
      </c>
      <c r="HC569">
        <v>0</v>
      </c>
      <c r="HD569">
        <v>1</v>
      </c>
    </row>
    <row r="570" spans="9:212">
      <c r="I570" t="s">
        <v>270</v>
      </c>
      <c r="J570">
        <v>119</v>
      </c>
      <c r="K570">
        <v>310</v>
      </c>
      <c r="L570">
        <v>202510</v>
      </c>
      <c r="M570">
        <v>64</v>
      </c>
      <c r="N570">
        <v>4</v>
      </c>
      <c r="O570">
        <v>0</v>
      </c>
      <c r="P570">
        <v>41394.860760000003</v>
      </c>
      <c r="Q570">
        <v>214.33598620000001</v>
      </c>
      <c r="R570">
        <v>471.7900927</v>
      </c>
      <c r="S570">
        <v>0</v>
      </c>
      <c r="T570">
        <v>0</v>
      </c>
      <c r="U570">
        <v>0.13576549800000001</v>
      </c>
      <c r="V570">
        <v>120</v>
      </c>
      <c r="W570">
        <v>64</v>
      </c>
      <c r="X570">
        <v>55</v>
      </c>
      <c r="Y570">
        <v>773.41271700000004</v>
      </c>
      <c r="Z570">
        <v>15232</v>
      </c>
      <c r="AA570">
        <v>0.12363281299999999</v>
      </c>
      <c r="AB570">
        <v>204.01522320000001</v>
      </c>
      <c r="AC570">
        <v>0</v>
      </c>
      <c r="AD570">
        <v>4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41394.860760000003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F570" t="s">
        <v>271</v>
      </c>
      <c r="BG570">
        <v>0</v>
      </c>
      <c r="BH570">
        <v>202510</v>
      </c>
      <c r="BI570">
        <v>310</v>
      </c>
      <c r="BJ570">
        <v>55</v>
      </c>
      <c r="BK570">
        <v>10348.715190000001</v>
      </c>
      <c r="BL570">
        <v>-204.01522320000001</v>
      </c>
      <c r="BM570">
        <v>0.13576549800000001</v>
      </c>
      <c r="BN570">
        <v>120</v>
      </c>
      <c r="BO570">
        <v>64</v>
      </c>
      <c r="BP570">
        <v>773.41271700000004</v>
      </c>
      <c r="BQ570">
        <v>12</v>
      </c>
      <c r="BR570" s="27">
        <v>0.12</v>
      </c>
      <c r="BS570">
        <v>10</v>
      </c>
      <c r="BU570">
        <v>0</v>
      </c>
      <c r="BV570">
        <v>0</v>
      </c>
      <c r="BY570">
        <v>0</v>
      </c>
      <c r="BZ570" s="9">
        <v>9310.02</v>
      </c>
      <c r="CA570">
        <v>-96.64</v>
      </c>
      <c r="CB570">
        <v>-106.43</v>
      </c>
      <c r="CC570">
        <v>-203.07</v>
      </c>
      <c r="CE570" s="11">
        <v>9248.9063333586564</v>
      </c>
      <c r="CF570" s="11">
        <v>-98.124841042222286</v>
      </c>
      <c r="CG570" s="11">
        <v>-105.75036185117169</v>
      </c>
      <c r="CH570" s="11">
        <v>-203.87520289339398</v>
      </c>
      <c r="CI570" s="11">
        <v>-4046.9286666413432</v>
      </c>
      <c r="CJ570" s="11">
        <v>-7166.2074924953258</v>
      </c>
      <c r="CK570" s="11">
        <v>-11213.136159136668</v>
      </c>
      <c r="CM570" s="11">
        <f ca="1"/>
        <v>4</v>
      </c>
      <c r="CN570">
        <v>4</v>
      </c>
      <c r="CO570">
        <v>1.23</v>
      </c>
      <c r="CP570" s="9">
        <v>41394.86</v>
      </c>
      <c r="CQ570" s="9">
        <v>11464.89</v>
      </c>
      <c r="CR570" s="9">
        <v>10348.719999999999</v>
      </c>
      <c r="CS570" s="9">
        <v>9312.26</v>
      </c>
      <c r="CT570">
        <v>686.13</v>
      </c>
      <c r="CU570">
        <v>246.25</v>
      </c>
      <c r="CV570">
        <v>214.34</v>
      </c>
      <c r="CW570">
        <v>117.18</v>
      </c>
      <c r="CX570">
        <v>471.79</v>
      </c>
      <c r="CY570">
        <v>129.06</v>
      </c>
      <c r="DA570">
        <v>-0.23853760399999999</v>
      </c>
      <c r="DB570">
        <v>0.59420024100000002</v>
      </c>
      <c r="DC570">
        <v>-0.23853760399999999</v>
      </c>
      <c r="FK570" s="9"/>
      <c r="FO570">
        <v>1</v>
      </c>
      <c r="FR570">
        <v>1</v>
      </c>
      <c r="FS570">
        <v>0</v>
      </c>
      <c r="FT570">
        <v>1</v>
      </c>
      <c r="FU570">
        <v>0</v>
      </c>
      <c r="FV570">
        <v>0</v>
      </c>
      <c r="FW570">
        <v>1</v>
      </c>
      <c r="FX570">
        <v>0.54557291699999999</v>
      </c>
      <c r="FY570">
        <v>0.178680275</v>
      </c>
      <c r="FZ570">
        <v>9.0373629999999996E-3</v>
      </c>
      <c r="GA570">
        <v>0</v>
      </c>
      <c r="GB570">
        <v>0</v>
      </c>
      <c r="GC570">
        <v>1</v>
      </c>
      <c r="GD570">
        <v>1</v>
      </c>
      <c r="GK570">
        <v>0</v>
      </c>
      <c r="GL570">
        <v>0</v>
      </c>
      <c r="GM570">
        <v>0</v>
      </c>
      <c r="GN570">
        <v>1</v>
      </c>
      <c r="GO570">
        <v>0</v>
      </c>
      <c r="GP570">
        <v>1</v>
      </c>
      <c r="GQ570">
        <v>0</v>
      </c>
      <c r="GR570">
        <v>0</v>
      </c>
      <c r="GS570">
        <v>0.54557291699999999</v>
      </c>
      <c r="GT570">
        <v>0.45442708300000001</v>
      </c>
      <c r="GU570">
        <v>0</v>
      </c>
      <c r="GV570">
        <v>0</v>
      </c>
      <c r="GW570">
        <v>0</v>
      </c>
      <c r="GY570">
        <v>0.178680275</v>
      </c>
      <c r="GZ570">
        <v>9.0373629999999996E-3</v>
      </c>
      <c r="HA570">
        <v>0</v>
      </c>
      <c r="HB570">
        <v>0</v>
      </c>
      <c r="HC570">
        <v>0</v>
      </c>
      <c r="HD570">
        <v>1</v>
      </c>
    </row>
    <row r="571" spans="9:212">
      <c r="I571" t="s">
        <v>270</v>
      </c>
      <c r="J571">
        <v>119</v>
      </c>
      <c r="K571">
        <v>311</v>
      </c>
      <c r="L571">
        <v>202511</v>
      </c>
      <c r="M571">
        <v>63</v>
      </c>
      <c r="N571">
        <v>4</v>
      </c>
      <c r="O571">
        <v>0</v>
      </c>
      <c r="P571">
        <v>41180.524770000004</v>
      </c>
      <c r="Q571">
        <v>214.33598620000001</v>
      </c>
      <c r="R571">
        <v>469.38390889999999</v>
      </c>
      <c r="S571">
        <v>0</v>
      </c>
      <c r="T571">
        <v>0</v>
      </c>
      <c r="U571">
        <v>0.13576549800000001</v>
      </c>
      <c r="V571">
        <v>120</v>
      </c>
      <c r="W571">
        <v>63</v>
      </c>
      <c r="X571">
        <v>56</v>
      </c>
      <c r="Y571">
        <v>773.41271700000004</v>
      </c>
      <c r="Z571">
        <v>15232</v>
      </c>
      <c r="AA571">
        <v>0.12363281299999999</v>
      </c>
      <c r="AB571">
        <v>204.01522320000001</v>
      </c>
      <c r="AC571">
        <v>0</v>
      </c>
      <c r="AD571">
        <v>4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41180.524770000004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F571" t="s">
        <v>271</v>
      </c>
      <c r="BG571">
        <v>0</v>
      </c>
      <c r="BH571">
        <v>202511</v>
      </c>
      <c r="BI571">
        <v>311</v>
      </c>
      <c r="BJ571">
        <v>56</v>
      </c>
      <c r="BK571">
        <v>10295.13119</v>
      </c>
      <c r="BL571">
        <v>-204.01522320000001</v>
      </c>
      <c r="BM571">
        <v>0.13576549800000001</v>
      </c>
      <c r="BN571">
        <v>120</v>
      </c>
      <c r="BO571">
        <v>63</v>
      </c>
      <c r="BP571">
        <v>773.41271700000004</v>
      </c>
      <c r="BQ571">
        <v>12</v>
      </c>
      <c r="BR571" s="27">
        <v>0.12</v>
      </c>
      <c r="BS571">
        <v>11</v>
      </c>
      <c r="BU571">
        <v>0</v>
      </c>
      <c r="BV571">
        <v>0</v>
      </c>
      <c r="BY571">
        <v>0</v>
      </c>
      <c r="BZ571" s="9">
        <v>9212.2900000000009</v>
      </c>
      <c r="CA571">
        <v>-97.74</v>
      </c>
      <c r="CB571">
        <v>-105.33</v>
      </c>
      <c r="CC571">
        <v>-203.07</v>
      </c>
      <c r="CE571" s="11">
        <v>9149.6713283239114</v>
      </c>
      <c r="CF571" s="11">
        <v>-99.235005034744646</v>
      </c>
      <c r="CG571" s="11">
        <v>-104.64019785864933</v>
      </c>
      <c r="CH571" s="11">
        <v>-203.87520289339398</v>
      </c>
      <c r="CI571" s="11">
        <v>-4146.1636716760877</v>
      </c>
      <c r="CJ571" s="11">
        <v>-7270.8476903539749</v>
      </c>
      <c r="CK571" s="11">
        <v>-11417.011362030062</v>
      </c>
      <c r="CM571" s="11">
        <f ca="1"/>
        <v>4</v>
      </c>
      <c r="CN571">
        <v>4</v>
      </c>
      <c r="CO571">
        <v>1.21</v>
      </c>
      <c r="CP571" s="9">
        <v>41180.519999999997</v>
      </c>
      <c r="CQ571" s="9">
        <v>11127.91</v>
      </c>
      <c r="CR571" s="9">
        <v>10295.129999999999</v>
      </c>
      <c r="CS571" s="9">
        <v>9214.6299999999992</v>
      </c>
      <c r="CT571">
        <v>683.72</v>
      </c>
      <c r="CU571">
        <v>241.68</v>
      </c>
      <c r="CV571">
        <v>214.34</v>
      </c>
      <c r="CW571">
        <v>116.31</v>
      </c>
      <c r="CX571">
        <v>469.38</v>
      </c>
      <c r="CY571">
        <v>125.37</v>
      </c>
      <c r="DA571">
        <v>-0.42529478399999998</v>
      </c>
      <c r="DB571">
        <v>0.59290171400000002</v>
      </c>
      <c r="DC571">
        <v>-0.42529478399999998</v>
      </c>
      <c r="FK571" s="9"/>
      <c r="FO571">
        <v>1</v>
      </c>
      <c r="FR571">
        <v>1</v>
      </c>
      <c r="FS571">
        <v>0</v>
      </c>
      <c r="FT571">
        <v>1</v>
      </c>
      <c r="FU571">
        <v>0</v>
      </c>
      <c r="FV571">
        <v>0</v>
      </c>
      <c r="FW571">
        <v>1</v>
      </c>
      <c r="FX571">
        <v>0.54557291699999999</v>
      </c>
      <c r="FY571">
        <v>-8.0769039999999993E-3</v>
      </c>
      <c r="FZ571">
        <v>7.7388370000000001E-3</v>
      </c>
      <c r="GA571">
        <v>0</v>
      </c>
      <c r="GB571">
        <v>0</v>
      </c>
      <c r="GC571">
        <v>1</v>
      </c>
      <c r="GD571">
        <v>1</v>
      </c>
      <c r="GK571">
        <v>0</v>
      </c>
      <c r="GL571">
        <v>0</v>
      </c>
      <c r="GM571">
        <v>0</v>
      </c>
      <c r="GN571">
        <v>1</v>
      </c>
      <c r="GO571">
        <v>0</v>
      </c>
      <c r="GP571">
        <v>1</v>
      </c>
      <c r="GQ571">
        <v>0</v>
      </c>
      <c r="GR571">
        <v>0</v>
      </c>
      <c r="GS571">
        <v>0.54557291699999999</v>
      </c>
      <c r="GT571">
        <v>0.45442708300000001</v>
      </c>
      <c r="GU571">
        <v>0</v>
      </c>
      <c r="GV571">
        <v>0</v>
      </c>
      <c r="GW571">
        <v>0</v>
      </c>
      <c r="GY571">
        <v>-8.0769039999999993E-3</v>
      </c>
      <c r="GZ571">
        <v>7.7388370000000001E-3</v>
      </c>
      <c r="HA571">
        <v>0</v>
      </c>
      <c r="HB571">
        <v>0</v>
      </c>
      <c r="HC571">
        <v>0</v>
      </c>
      <c r="HD571">
        <v>1</v>
      </c>
    </row>
    <row r="572" spans="9:212">
      <c r="I572" t="s">
        <v>270</v>
      </c>
      <c r="J572">
        <v>119</v>
      </c>
      <c r="K572">
        <v>312</v>
      </c>
      <c r="L572">
        <v>202512</v>
      </c>
      <c r="M572">
        <v>62</v>
      </c>
      <c r="N572">
        <v>4</v>
      </c>
      <c r="O572">
        <v>0</v>
      </c>
      <c r="P572">
        <v>40966.18879</v>
      </c>
      <c r="Q572">
        <v>214.33598620000001</v>
      </c>
      <c r="R572">
        <v>466.97772520000001</v>
      </c>
      <c r="S572">
        <v>0</v>
      </c>
      <c r="T572">
        <v>0</v>
      </c>
      <c r="U572">
        <v>0.13576549800000001</v>
      </c>
      <c r="V572">
        <v>120</v>
      </c>
      <c r="W572">
        <v>62</v>
      </c>
      <c r="X572">
        <v>57</v>
      </c>
      <c r="Y572">
        <v>773.41271700000004</v>
      </c>
      <c r="Z572">
        <v>15232</v>
      </c>
      <c r="AA572">
        <v>0.12363281299999999</v>
      </c>
      <c r="AB572">
        <v>204.01522320000001</v>
      </c>
      <c r="AC572">
        <v>0</v>
      </c>
      <c r="AD572">
        <v>4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40966.18879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F572" t="s">
        <v>271</v>
      </c>
      <c r="BG572">
        <v>0</v>
      </c>
      <c r="BH572">
        <v>202512</v>
      </c>
      <c r="BI572">
        <v>312</v>
      </c>
      <c r="BJ572">
        <v>57</v>
      </c>
      <c r="BK572">
        <v>10241.547200000001</v>
      </c>
      <c r="BL572">
        <v>-204.01522320000001</v>
      </c>
      <c r="BM572">
        <v>0.13576549800000001</v>
      </c>
      <c r="BN572">
        <v>120</v>
      </c>
      <c r="BO572">
        <v>62</v>
      </c>
      <c r="BP572">
        <v>773.41271700000004</v>
      </c>
      <c r="BQ572">
        <v>12</v>
      </c>
      <c r="BR572" s="27">
        <v>0.12</v>
      </c>
      <c r="BS572">
        <v>12</v>
      </c>
      <c r="BU572">
        <v>0</v>
      </c>
      <c r="BV572">
        <v>0</v>
      </c>
      <c r="BY572">
        <v>0</v>
      </c>
      <c r="BZ572" s="9">
        <v>9113.4500000000007</v>
      </c>
      <c r="CA572">
        <v>-98.84</v>
      </c>
      <c r="CB572">
        <v>-104.23</v>
      </c>
      <c r="CC572">
        <v>-203.07</v>
      </c>
      <c r="CE572" s="11">
        <v>9049.3135991327017</v>
      </c>
      <c r="CF572" s="11">
        <v>-100.3577291912092</v>
      </c>
      <c r="CG572" s="11">
        <v>-103.51747370218477</v>
      </c>
      <c r="CH572" s="11">
        <v>-203.87520289339398</v>
      </c>
      <c r="CI572" s="11">
        <v>-4246.5214008672965</v>
      </c>
      <c r="CJ572" s="11">
        <v>-7374.3651640561593</v>
      </c>
      <c r="CK572" s="11">
        <v>-11620.886564923456</v>
      </c>
      <c r="CM572" s="11">
        <f ca="1"/>
        <v>4</v>
      </c>
      <c r="CN572">
        <v>4</v>
      </c>
      <c r="CO572">
        <v>1.18</v>
      </c>
      <c r="CP572" s="9">
        <v>40966.19</v>
      </c>
      <c r="CQ572" s="9">
        <v>10793.57</v>
      </c>
      <c r="CR572" s="9">
        <v>10241.549999999999</v>
      </c>
      <c r="CS572" s="9">
        <v>9115.84</v>
      </c>
      <c r="CT572">
        <v>681.31</v>
      </c>
      <c r="CU572">
        <v>236.8</v>
      </c>
      <c r="CV572">
        <v>214.34</v>
      </c>
      <c r="CW572">
        <v>115.25</v>
      </c>
      <c r="CX572">
        <v>466.98</v>
      </c>
      <c r="CY572">
        <v>121.55</v>
      </c>
      <c r="DA572">
        <v>-0.24203898200000001</v>
      </c>
      <c r="DB572">
        <v>0.59256568799999998</v>
      </c>
      <c r="DC572">
        <v>-0.24203898200000001</v>
      </c>
      <c r="FK572" s="9"/>
      <c r="FO572">
        <v>1</v>
      </c>
      <c r="FR572">
        <v>1</v>
      </c>
      <c r="FS572">
        <v>0</v>
      </c>
      <c r="FT572">
        <v>1</v>
      </c>
      <c r="FU572">
        <v>0</v>
      </c>
      <c r="FV572">
        <v>0</v>
      </c>
      <c r="FW572">
        <v>1</v>
      </c>
      <c r="FX572">
        <v>0.54557291699999999</v>
      </c>
      <c r="FY572">
        <v>0.175178897</v>
      </c>
      <c r="FZ572">
        <v>7.4028100000000001E-3</v>
      </c>
      <c r="GA572">
        <v>0</v>
      </c>
      <c r="GB572">
        <v>0</v>
      </c>
      <c r="GC572">
        <v>1</v>
      </c>
      <c r="GD572">
        <v>1</v>
      </c>
      <c r="GK572">
        <v>0</v>
      </c>
      <c r="GL572">
        <v>0</v>
      </c>
      <c r="GM572">
        <v>0</v>
      </c>
      <c r="GN572">
        <v>1</v>
      </c>
      <c r="GO572">
        <v>0</v>
      </c>
      <c r="GP572">
        <v>1</v>
      </c>
      <c r="GQ572">
        <v>0</v>
      </c>
      <c r="GR572">
        <v>0</v>
      </c>
      <c r="GS572">
        <v>0.54557291699999999</v>
      </c>
      <c r="GT572">
        <v>0.45442708300000001</v>
      </c>
      <c r="GU572">
        <v>0</v>
      </c>
      <c r="GV572">
        <v>0</v>
      </c>
      <c r="GW572">
        <v>0</v>
      </c>
      <c r="GY572">
        <v>0.175178897</v>
      </c>
      <c r="GZ572">
        <v>7.4028100000000001E-3</v>
      </c>
      <c r="HA572">
        <v>0</v>
      </c>
      <c r="HB572">
        <v>0</v>
      </c>
      <c r="HC572">
        <v>0</v>
      </c>
      <c r="HD572">
        <v>1</v>
      </c>
    </row>
    <row r="573" spans="9:212">
      <c r="I573" t="s">
        <v>270</v>
      </c>
      <c r="J573">
        <v>119</v>
      </c>
      <c r="K573">
        <v>313</v>
      </c>
      <c r="L573">
        <v>202601</v>
      </c>
      <c r="M573">
        <v>61</v>
      </c>
      <c r="N573">
        <v>4</v>
      </c>
      <c r="O573">
        <v>0</v>
      </c>
      <c r="P573">
        <v>40751.852800000001</v>
      </c>
      <c r="Q573">
        <v>214.33598620000001</v>
      </c>
      <c r="R573">
        <v>464.57154150000002</v>
      </c>
      <c r="S573">
        <v>0</v>
      </c>
      <c r="T573">
        <v>0</v>
      </c>
      <c r="U573">
        <v>0.13576549800000001</v>
      </c>
      <c r="V573">
        <v>120</v>
      </c>
      <c r="W573">
        <v>61</v>
      </c>
      <c r="X573">
        <v>58</v>
      </c>
      <c r="Y573">
        <v>773.41271700000004</v>
      </c>
      <c r="Z573">
        <v>15232</v>
      </c>
      <c r="AA573">
        <v>0.12363281299999999</v>
      </c>
      <c r="AB573">
        <v>204.01522320000001</v>
      </c>
      <c r="AC573">
        <v>0</v>
      </c>
      <c r="AD573">
        <v>4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40751.852800000001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F573" t="s">
        <v>271</v>
      </c>
      <c r="BG573">
        <v>0</v>
      </c>
      <c r="BH573">
        <v>202601</v>
      </c>
      <c r="BI573">
        <v>313</v>
      </c>
      <c r="BJ573">
        <v>58</v>
      </c>
      <c r="BK573">
        <v>10187.9632</v>
      </c>
      <c r="BL573">
        <v>-204.01522320000001</v>
      </c>
      <c r="BM573">
        <v>0.13576549800000001</v>
      </c>
      <c r="BN573">
        <v>120</v>
      </c>
      <c r="BO573">
        <v>61</v>
      </c>
      <c r="BP573">
        <v>773.41271700000004</v>
      </c>
      <c r="BQ573">
        <v>12</v>
      </c>
      <c r="BR573" s="27">
        <v>0.12</v>
      </c>
      <c r="BS573">
        <v>1</v>
      </c>
      <c r="BU573">
        <v>0</v>
      </c>
      <c r="BV573">
        <v>0</v>
      </c>
      <c r="BY573">
        <v>0</v>
      </c>
      <c r="BZ573" s="9">
        <v>9013.48</v>
      </c>
      <c r="CA573">
        <v>-99.96</v>
      </c>
      <c r="CB573">
        <v>-103.11</v>
      </c>
      <c r="CC573">
        <v>-203.07</v>
      </c>
      <c r="CE573" s="11">
        <v>8947.8204435180105</v>
      </c>
      <c r="CF573" s="11">
        <v>-101.49315561469201</v>
      </c>
      <c r="CG573" s="11">
        <v>-102.38204727870196</v>
      </c>
      <c r="CH573" s="11">
        <v>-203.87520289339398</v>
      </c>
      <c r="CI573" s="11">
        <v>-4348.0145564819886</v>
      </c>
      <c r="CJ573" s="11">
        <v>-7476.7472113348613</v>
      </c>
      <c r="CK573" s="11">
        <v>-11824.761767816848</v>
      </c>
      <c r="CM573" s="11">
        <f ca="1"/>
        <v>4</v>
      </c>
      <c r="CN573">
        <v>4</v>
      </c>
      <c r="CO573">
        <v>1.1599999999999999</v>
      </c>
      <c r="CP573" s="9">
        <v>40751.85</v>
      </c>
      <c r="CQ573" s="9">
        <v>10464.25</v>
      </c>
      <c r="CR573" s="9">
        <v>10187.959999999999</v>
      </c>
      <c r="CS573" s="9">
        <v>9015.68</v>
      </c>
      <c r="CT573">
        <v>678.91</v>
      </c>
      <c r="CU573">
        <v>232.56</v>
      </c>
      <c r="CV573">
        <v>214.34</v>
      </c>
      <c r="CW573">
        <v>114.47</v>
      </c>
      <c r="CX573">
        <v>464.57</v>
      </c>
      <c r="CY573">
        <v>118.09</v>
      </c>
      <c r="DA573">
        <v>-0.58437133699999999</v>
      </c>
      <c r="DB573">
        <v>0.59363821000000006</v>
      </c>
      <c r="DC573">
        <v>-0.58437133699999999</v>
      </c>
      <c r="FK573" s="9"/>
      <c r="FO573">
        <v>1</v>
      </c>
      <c r="FR573">
        <v>1</v>
      </c>
      <c r="FS573">
        <v>0</v>
      </c>
      <c r="FT573">
        <v>1</v>
      </c>
      <c r="FU573">
        <v>0</v>
      </c>
      <c r="FV573">
        <v>0</v>
      </c>
      <c r="FW573">
        <v>1</v>
      </c>
      <c r="FX573">
        <v>0.54557291699999999</v>
      </c>
      <c r="FY573">
        <v>-0.16715345700000001</v>
      </c>
      <c r="FZ573">
        <v>8.4753320000000004E-3</v>
      </c>
      <c r="GA573">
        <v>0</v>
      </c>
      <c r="GB573">
        <v>0</v>
      </c>
      <c r="GC573">
        <v>1</v>
      </c>
      <c r="GD573">
        <v>1</v>
      </c>
      <c r="GK573">
        <v>0</v>
      </c>
      <c r="GL573">
        <v>0</v>
      </c>
      <c r="GM573">
        <v>0</v>
      </c>
      <c r="GN573">
        <v>1</v>
      </c>
      <c r="GO573">
        <v>0</v>
      </c>
      <c r="GP573">
        <v>1</v>
      </c>
      <c r="GQ573">
        <v>0</v>
      </c>
      <c r="GR573">
        <v>0</v>
      </c>
      <c r="GS573">
        <v>0.54557291699999999</v>
      </c>
      <c r="GT573">
        <v>0.45442708300000001</v>
      </c>
      <c r="GU573">
        <v>0</v>
      </c>
      <c r="GV573">
        <v>0</v>
      </c>
      <c r="GW573">
        <v>0</v>
      </c>
      <c r="GY573">
        <v>-0.16715345700000001</v>
      </c>
      <c r="GZ573">
        <v>8.4753320000000004E-3</v>
      </c>
      <c r="HA573">
        <v>0</v>
      </c>
      <c r="HB573">
        <v>0</v>
      </c>
      <c r="HC573">
        <v>0</v>
      </c>
      <c r="HD573">
        <v>1</v>
      </c>
    </row>
    <row r="574" spans="9:212">
      <c r="I574" t="s">
        <v>270</v>
      </c>
      <c r="J574">
        <v>119</v>
      </c>
      <c r="K574">
        <v>314</v>
      </c>
      <c r="L574">
        <v>202602</v>
      </c>
      <c r="M574">
        <v>60</v>
      </c>
      <c r="N574">
        <v>4</v>
      </c>
      <c r="O574">
        <v>0</v>
      </c>
      <c r="P574">
        <v>40537.516819999997</v>
      </c>
      <c r="Q574">
        <v>214.33598620000001</v>
      </c>
      <c r="R574">
        <v>462.16535779999998</v>
      </c>
      <c r="S574">
        <v>0</v>
      </c>
      <c r="T574">
        <v>0</v>
      </c>
      <c r="U574">
        <v>0.13576549800000001</v>
      </c>
      <c r="V574">
        <v>120</v>
      </c>
      <c r="W574">
        <v>60</v>
      </c>
      <c r="X574">
        <v>59</v>
      </c>
      <c r="Y574">
        <v>773.41271700000004</v>
      </c>
      <c r="Z574">
        <v>15232</v>
      </c>
      <c r="AA574">
        <v>0.12363281299999999</v>
      </c>
      <c r="AB574">
        <v>204.01522320000001</v>
      </c>
      <c r="AC574">
        <v>0</v>
      </c>
      <c r="AD574">
        <v>4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40537.516819999997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F574" t="s">
        <v>271</v>
      </c>
      <c r="BG574">
        <v>0</v>
      </c>
      <c r="BH574">
        <v>202602</v>
      </c>
      <c r="BI574">
        <v>314</v>
      </c>
      <c r="BJ574">
        <v>59</v>
      </c>
      <c r="BK574">
        <v>10134.379199999999</v>
      </c>
      <c r="BL574">
        <v>-204.01522320000001</v>
      </c>
      <c r="BM574">
        <v>0.13576549800000001</v>
      </c>
      <c r="BN574">
        <v>120</v>
      </c>
      <c r="BO574">
        <v>60</v>
      </c>
      <c r="BP574">
        <v>773.41271700000004</v>
      </c>
      <c r="BQ574">
        <v>12</v>
      </c>
      <c r="BR574" s="27">
        <v>0.12</v>
      </c>
      <c r="BS574">
        <v>2</v>
      </c>
      <c r="BU574">
        <v>0</v>
      </c>
      <c r="BV574">
        <v>0</v>
      </c>
      <c r="BY574">
        <v>0</v>
      </c>
      <c r="BZ574" s="9">
        <v>8912.39</v>
      </c>
      <c r="CA574">
        <v>-101.09</v>
      </c>
      <c r="CB574">
        <v>-101.98</v>
      </c>
      <c r="CC574">
        <v>-203.07</v>
      </c>
      <c r="CE574" s="11">
        <v>8845.1790155020171</v>
      </c>
      <c r="CF574" s="11">
        <v>-102.64142801599368</v>
      </c>
      <c r="CG574" s="11">
        <v>-101.23377487740029</v>
      </c>
      <c r="CH574" s="11">
        <v>-203.87520289339398</v>
      </c>
      <c r="CI574" s="11">
        <v>-4450.655984497982</v>
      </c>
      <c r="CJ574" s="11">
        <v>-7577.980986212262</v>
      </c>
      <c r="CK574" s="11">
        <v>-12028.636970710242</v>
      </c>
      <c r="CM574" s="11">
        <f ca="1"/>
        <v>4</v>
      </c>
      <c r="CN574">
        <v>4</v>
      </c>
      <c r="CO574">
        <v>1.1399999999999999</v>
      </c>
      <c r="CP574" s="9">
        <v>40537.519999999997</v>
      </c>
      <c r="CQ574" s="9">
        <v>10147.530000000001</v>
      </c>
      <c r="CR574" s="9">
        <v>10134.379999999999</v>
      </c>
      <c r="CS574" s="9">
        <v>8914.5</v>
      </c>
      <c r="CT574">
        <v>676.5</v>
      </c>
      <c r="CU574">
        <v>228.17</v>
      </c>
      <c r="CV574">
        <v>214.34</v>
      </c>
      <c r="CW574">
        <v>113.58</v>
      </c>
      <c r="CX574">
        <v>462.17</v>
      </c>
      <c r="CY574">
        <v>114.59</v>
      </c>
      <c r="DA574">
        <v>-0.53556492</v>
      </c>
      <c r="DB574">
        <v>0.59394849999999999</v>
      </c>
      <c r="DC574">
        <v>-0.53556492</v>
      </c>
      <c r="FK574" s="9"/>
      <c r="FO574">
        <v>1</v>
      </c>
      <c r="FR574">
        <v>1</v>
      </c>
      <c r="FS574">
        <v>0</v>
      </c>
      <c r="FT574">
        <v>1</v>
      </c>
      <c r="FU574">
        <v>0</v>
      </c>
      <c r="FV574">
        <v>0</v>
      </c>
      <c r="FW574">
        <v>1</v>
      </c>
      <c r="FX574">
        <v>0.54557291699999999</v>
      </c>
      <c r="FY574">
        <v>-0.11834704</v>
      </c>
      <c r="FZ574">
        <v>8.7856219999999999E-3</v>
      </c>
      <c r="GA574">
        <v>0</v>
      </c>
      <c r="GB574">
        <v>0</v>
      </c>
      <c r="GC574">
        <v>1</v>
      </c>
      <c r="GD574">
        <v>1</v>
      </c>
      <c r="GK574">
        <v>0</v>
      </c>
      <c r="GL574">
        <v>0</v>
      </c>
      <c r="GM574">
        <v>0</v>
      </c>
      <c r="GN574">
        <v>1</v>
      </c>
      <c r="GO574">
        <v>0</v>
      </c>
      <c r="GP574">
        <v>1</v>
      </c>
      <c r="GQ574">
        <v>0</v>
      </c>
      <c r="GR574">
        <v>0</v>
      </c>
      <c r="GS574">
        <v>0.54557291699999999</v>
      </c>
      <c r="GT574">
        <v>0.45442708300000001</v>
      </c>
      <c r="GU574">
        <v>0</v>
      </c>
      <c r="GV574">
        <v>0</v>
      </c>
      <c r="GW574">
        <v>0</v>
      </c>
      <c r="GY574">
        <v>-0.11834704</v>
      </c>
      <c r="GZ574">
        <v>8.7856219999999999E-3</v>
      </c>
      <c r="HA574">
        <v>0</v>
      </c>
      <c r="HB574">
        <v>0</v>
      </c>
      <c r="HC574">
        <v>0</v>
      </c>
      <c r="HD574">
        <v>1</v>
      </c>
    </row>
    <row r="575" spans="9:212">
      <c r="I575" t="s">
        <v>270</v>
      </c>
      <c r="J575">
        <v>119</v>
      </c>
      <c r="K575">
        <v>315</v>
      </c>
      <c r="L575">
        <v>202603</v>
      </c>
      <c r="M575">
        <v>59</v>
      </c>
      <c r="N575">
        <v>4</v>
      </c>
      <c r="O575">
        <v>0</v>
      </c>
      <c r="P575">
        <v>40323.180829999998</v>
      </c>
      <c r="Q575">
        <v>214.33598620000001</v>
      </c>
      <c r="R575">
        <v>459.75917399999997</v>
      </c>
      <c r="S575">
        <v>0</v>
      </c>
      <c r="T575">
        <v>0</v>
      </c>
      <c r="U575">
        <v>0.13576549800000001</v>
      </c>
      <c r="V575">
        <v>120</v>
      </c>
      <c r="W575">
        <v>59</v>
      </c>
      <c r="X575">
        <v>60</v>
      </c>
      <c r="Y575">
        <v>773.41271700000004</v>
      </c>
      <c r="Z575">
        <v>15232</v>
      </c>
      <c r="AA575">
        <v>0.12363281299999999</v>
      </c>
      <c r="AB575">
        <v>204.01522320000001</v>
      </c>
      <c r="AC575">
        <v>0</v>
      </c>
      <c r="AD575">
        <v>4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40323.180829999998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F575" t="s">
        <v>271</v>
      </c>
      <c r="BG575">
        <v>0</v>
      </c>
      <c r="BH575">
        <v>202603</v>
      </c>
      <c r="BI575">
        <v>315</v>
      </c>
      <c r="BJ575">
        <v>60</v>
      </c>
      <c r="BK575">
        <v>10080.79521</v>
      </c>
      <c r="BL575">
        <v>-204.01522320000001</v>
      </c>
      <c r="BM575">
        <v>0.13576549800000001</v>
      </c>
      <c r="BN575">
        <v>120</v>
      </c>
      <c r="BO575">
        <v>59</v>
      </c>
      <c r="BP575">
        <v>773.41271700000004</v>
      </c>
      <c r="BQ575">
        <v>12</v>
      </c>
      <c r="BR575" s="27">
        <v>0.12</v>
      </c>
      <c r="BS575">
        <v>3</v>
      </c>
      <c r="BU575">
        <v>0</v>
      </c>
      <c r="BV575">
        <v>0</v>
      </c>
      <c r="BY575">
        <v>0</v>
      </c>
      <c r="BZ575" s="9">
        <v>8810.16</v>
      </c>
      <c r="CA575">
        <v>-102.24</v>
      </c>
      <c r="CB575">
        <v>-100.83</v>
      </c>
      <c r="CC575">
        <v>-203.07</v>
      </c>
      <c r="CE575" s="11">
        <v>8741.3763237701878</v>
      </c>
      <c r="CF575" s="11">
        <v>-103.80269173182889</v>
      </c>
      <c r="CG575" s="11">
        <v>-100.07251116156509</v>
      </c>
      <c r="CH575" s="11">
        <v>-203.87520289339398</v>
      </c>
      <c r="CI575" s="11">
        <v>-4554.4586762298113</v>
      </c>
      <c r="CJ575" s="11">
        <v>-7678.0534973738268</v>
      </c>
      <c r="CK575" s="11">
        <v>-12232.512173603636</v>
      </c>
      <c r="CM575" s="11">
        <f ca="1"/>
        <v>4</v>
      </c>
      <c r="CN575">
        <v>4</v>
      </c>
      <c r="CO575">
        <v>1.1200000000000001</v>
      </c>
      <c r="CP575" s="9">
        <v>40323.18</v>
      </c>
      <c r="CQ575" s="9">
        <v>9833.15</v>
      </c>
      <c r="CR575" s="9">
        <v>10080.799999999999</v>
      </c>
      <c r="CS575" s="9">
        <v>8812.02</v>
      </c>
      <c r="CT575">
        <v>674.1</v>
      </c>
      <c r="CU575">
        <v>223.72</v>
      </c>
      <c r="CV575">
        <v>214.34</v>
      </c>
      <c r="CW575">
        <v>112.62</v>
      </c>
      <c r="CX575">
        <v>459.76</v>
      </c>
      <c r="CY575">
        <v>111.09</v>
      </c>
      <c r="DA575">
        <v>-0.42834214100000001</v>
      </c>
      <c r="DB575">
        <v>0.59628919700000005</v>
      </c>
      <c r="DC575">
        <v>-0.42834214100000001</v>
      </c>
      <c r="FK575" s="9"/>
      <c r="FO575">
        <v>1</v>
      </c>
      <c r="FR575">
        <v>1</v>
      </c>
      <c r="FS575">
        <v>0</v>
      </c>
      <c r="FT575">
        <v>1</v>
      </c>
      <c r="FU575">
        <v>0</v>
      </c>
      <c r="FV575">
        <v>0</v>
      </c>
      <c r="FW575">
        <v>1</v>
      </c>
      <c r="FX575">
        <v>0.54557291699999999</v>
      </c>
      <c r="FY575">
        <v>-1.1124261E-2</v>
      </c>
      <c r="FZ575">
        <v>1.1126319000000001E-2</v>
      </c>
      <c r="GA575">
        <v>0</v>
      </c>
      <c r="GB575">
        <v>0</v>
      </c>
      <c r="GC575">
        <v>1</v>
      </c>
      <c r="GD575">
        <v>1</v>
      </c>
      <c r="GK575">
        <v>0</v>
      </c>
      <c r="GL575">
        <v>0</v>
      </c>
      <c r="GM575">
        <v>0</v>
      </c>
      <c r="GN575">
        <v>1</v>
      </c>
      <c r="GO575">
        <v>0</v>
      </c>
      <c r="GP575">
        <v>1</v>
      </c>
      <c r="GQ575">
        <v>0</v>
      </c>
      <c r="GR575">
        <v>0</v>
      </c>
      <c r="GS575">
        <v>0.54557291699999999</v>
      </c>
      <c r="GT575">
        <v>0.45442708300000001</v>
      </c>
      <c r="GU575">
        <v>0</v>
      </c>
      <c r="GV575">
        <v>0</v>
      </c>
      <c r="GW575">
        <v>0</v>
      </c>
      <c r="GY575">
        <v>-1.1124261E-2</v>
      </c>
      <c r="GZ575">
        <v>1.1126319000000001E-2</v>
      </c>
      <c r="HA575">
        <v>0</v>
      </c>
      <c r="HB575">
        <v>0</v>
      </c>
      <c r="HC575">
        <v>0</v>
      </c>
      <c r="HD575">
        <v>1</v>
      </c>
    </row>
    <row r="576" spans="9:212">
      <c r="I576" t="s">
        <v>270</v>
      </c>
      <c r="J576">
        <v>119</v>
      </c>
      <c r="K576">
        <v>316</v>
      </c>
      <c r="L576">
        <v>202604</v>
      </c>
      <c r="M576">
        <v>58</v>
      </c>
      <c r="N576">
        <v>4</v>
      </c>
      <c r="O576">
        <v>0</v>
      </c>
      <c r="P576">
        <v>40108.844839999998</v>
      </c>
      <c r="Q576">
        <v>214.33598620000001</v>
      </c>
      <c r="R576">
        <v>457.35299029999999</v>
      </c>
      <c r="S576">
        <v>0</v>
      </c>
      <c r="T576">
        <v>0</v>
      </c>
      <c r="U576">
        <v>0.13576549800000001</v>
      </c>
      <c r="V576">
        <v>120</v>
      </c>
      <c r="W576">
        <v>58</v>
      </c>
      <c r="X576">
        <v>61</v>
      </c>
      <c r="Y576">
        <v>773.41271700000004</v>
      </c>
      <c r="Z576">
        <v>15232</v>
      </c>
      <c r="AA576">
        <v>0.12363281299999999</v>
      </c>
      <c r="AB576">
        <v>204.01522320000001</v>
      </c>
      <c r="AC576">
        <v>0</v>
      </c>
      <c r="AD576">
        <v>4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40108.844839999998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F576" t="s">
        <v>271</v>
      </c>
      <c r="BG576">
        <v>0</v>
      </c>
      <c r="BH576">
        <v>202604</v>
      </c>
      <c r="BI576">
        <v>316</v>
      </c>
      <c r="BJ576">
        <v>61</v>
      </c>
      <c r="BK576">
        <v>10027.211209999999</v>
      </c>
      <c r="BL576">
        <v>-204.01522320000001</v>
      </c>
      <c r="BM576">
        <v>0.13576549800000001</v>
      </c>
      <c r="BN576">
        <v>120</v>
      </c>
      <c r="BO576">
        <v>58</v>
      </c>
      <c r="BP576">
        <v>773.41271700000004</v>
      </c>
      <c r="BQ576">
        <v>12</v>
      </c>
      <c r="BR576" s="27">
        <v>0.12</v>
      </c>
      <c r="BS576">
        <v>4</v>
      </c>
      <c r="BU576">
        <v>0</v>
      </c>
      <c r="BV576">
        <v>0</v>
      </c>
      <c r="BY576">
        <v>0</v>
      </c>
      <c r="BZ576" s="9">
        <v>8706.77</v>
      </c>
      <c r="CA576">
        <v>-103.39</v>
      </c>
      <c r="CB576">
        <v>-99.68</v>
      </c>
      <c r="CC576">
        <v>-203.07</v>
      </c>
      <c r="CE576" s="11">
        <v>8636.3992300269656</v>
      </c>
      <c r="CF576" s="11">
        <v>-104.97709374322157</v>
      </c>
      <c r="CG576" s="11">
        <v>-98.898109150172402</v>
      </c>
      <c r="CH576" s="11">
        <v>-203.87520289339398</v>
      </c>
      <c r="CI576" s="11">
        <v>-4659.4357699730326</v>
      </c>
      <c r="CJ576" s="11">
        <v>-7776.9516065239995</v>
      </c>
      <c r="CK576" s="11">
        <v>-12436.38737649703</v>
      </c>
      <c r="CM576" s="11">
        <f ca="1"/>
        <v>4</v>
      </c>
      <c r="CN576">
        <v>4</v>
      </c>
      <c r="CO576">
        <v>1.0900000000000001</v>
      </c>
      <c r="CP576" s="9">
        <v>40108.839999999997</v>
      </c>
      <c r="CQ576" s="9">
        <v>9535.85</v>
      </c>
      <c r="CR576" s="9">
        <v>10027.209999999999</v>
      </c>
      <c r="CS576" s="9">
        <v>8708.6200000000008</v>
      </c>
      <c r="CT576">
        <v>671.69</v>
      </c>
      <c r="CU576">
        <v>219.63</v>
      </c>
      <c r="CV576">
        <v>214.34</v>
      </c>
      <c r="CW576">
        <v>111.82</v>
      </c>
      <c r="CX576">
        <v>457.35</v>
      </c>
      <c r="CY576">
        <v>107.82</v>
      </c>
      <c r="DA576">
        <v>-0.59555312299999996</v>
      </c>
      <c r="DB576">
        <v>0.59407263899999996</v>
      </c>
      <c r="DC576">
        <v>-0.59555312299999996</v>
      </c>
      <c r="FK576" s="9"/>
      <c r="FO576">
        <v>1</v>
      </c>
      <c r="FR576">
        <v>1</v>
      </c>
      <c r="FS576">
        <v>0</v>
      </c>
      <c r="FT576">
        <v>1</v>
      </c>
      <c r="FU576">
        <v>0</v>
      </c>
      <c r="FV576">
        <v>0</v>
      </c>
      <c r="FW576">
        <v>1</v>
      </c>
      <c r="FX576">
        <v>0.54557291699999999</v>
      </c>
      <c r="FY576">
        <v>-0.178335243</v>
      </c>
      <c r="FZ576">
        <v>8.9097610000000004E-3</v>
      </c>
      <c r="GA576">
        <v>0</v>
      </c>
      <c r="GB576">
        <v>0</v>
      </c>
      <c r="GC576">
        <v>1</v>
      </c>
      <c r="GD576">
        <v>1</v>
      </c>
      <c r="GK576">
        <v>0</v>
      </c>
      <c r="GL576">
        <v>0</v>
      </c>
      <c r="GM576">
        <v>0</v>
      </c>
      <c r="GN576">
        <v>1</v>
      </c>
      <c r="GO576">
        <v>0</v>
      </c>
      <c r="GP576">
        <v>1</v>
      </c>
      <c r="GQ576">
        <v>0</v>
      </c>
      <c r="GR576">
        <v>0</v>
      </c>
      <c r="GS576">
        <v>0.54557291699999999</v>
      </c>
      <c r="GT576">
        <v>0.45442708300000001</v>
      </c>
      <c r="GU576">
        <v>0</v>
      </c>
      <c r="GV576">
        <v>0</v>
      </c>
      <c r="GW576">
        <v>0</v>
      </c>
      <c r="GY576">
        <v>-0.178335243</v>
      </c>
      <c r="GZ576">
        <v>8.9097610000000004E-3</v>
      </c>
      <c r="HA576">
        <v>0</v>
      </c>
      <c r="HB576">
        <v>0</v>
      </c>
      <c r="HC576">
        <v>0</v>
      </c>
      <c r="HD576">
        <v>1</v>
      </c>
    </row>
    <row r="577" spans="9:212">
      <c r="I577" t="s">
        <v>270</v>
      </c>
      <c r="J577">
        <v>119</v>
      </c>
      <c r="K577">
        <v>317</v>
      </c>
      <c r="L577">
        <v>202605</v>
      </c>
      <c r="M577">
        <v>57</v>
      </c>
      <c r="N577">
        <v>4</v>
      </c>
      <c r="O577">
        <v>0</v>
      </c>
      <c r="P577">
        <v>39894.508860000002</v>
      </c>
      <c r="Q577">
        <v>214.33598620000001</v>
      </c>
      <c r="R577">
        <v>454.9468066</v>
      </c>
      <c r="S577">
        <v>0</v>
      </c>
      <c r="T577">
        <v>0</v>
      </c>
      <c r="U577">
        <v>0.13576549800000001</v>
      </c>
      <c r="V577">
        <v>120</v>
      </c>
      <c r="W577">
        <v>57</v>
      </c>
      <c r="X577">
        <v>62</v>
      </c>
      <c r="Y577">
        <v>773.41271700000004</v>
      </c>
      <c r="Z577">
        <v>15232</v>
      </c>
      <c r="AA577">
        <v>0.12363281299999999</v>
      </c>
      <c r="AB577">
        <v>204.01522320000001</v>
      </c>
      <c r="AC577">
        <v>0</v>
      </c>
      <c r="AD577">
        <v>4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39894.508860000002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F577" t="s">
        <v>271</v>
      </c>
      <c r="BG577">
        <v>0</v>
      </c>
      <c r="BH577">
        <v>202605</v>
      </c>
      <c r="BI577">
        <v>317</v>
      </c>
      <c r="BJ577">
        <v>62</v>
      </c>
      <c r="BK577">
        <v>9973.6272140000001</v>
      </c>
      <c r="BL577">
        <v>-204.01522320000001</v>
      </c>
      <c r="BM577">
        <v>0.13576549800000001</v>
      </c>
      <c r="BN577">
        <v>120</v>
      </c>
      <c r="BO577">
        <v>57</v>
      </c>
      <c r="BP577">
        <v>773.41271700000004</v>
      </c>
      <c r="BQ577">
        <v>12</v>
      </c>
      <c r="BR577" s="27">
        <v>0.12</v>
      </c>
      <c r="BS577">
        <v>5</v>
      </c>
      <c r="BU577">
        <v>0</v>
      </c>
      <c r="BV577">
        <v>0</v>
      </c>
      <c r="BY577">
        <v>0</v>
      </c>
      <c r="BZ577" s="9">
        <v>8602.2099999999991</v>
      </c>
      <c r="CA577">
        <v>-104.56</v>
      </c>
      <c r="CB577">
        <v>-98.51</v>
      </c>
      <c r="CC577">
        <v>-203.07</v>
      </c>
      <c r="CE577" s="11">
        <v>8530.2344473328576</v>
      </c>
      <c r="CF577" s="11">
        <v>-106.16478269410835</v>
      </c>
      <c r="CG577" s="11">
        <v>-97.710420199285622</v>
      </c>
      <c r="CH577" s="11">
        <v>-203.87520289339398</v>
      </c>
      <c r="CI577" s="11">
        <v>-4765.6005526671406</v>
      </c>
      <c r="CJ577" s="11">
        <v>-7874.6620267232847</v>
      </c>
      <c r="CK577" s="11">
        <v>-12640.262579390424</v>
      </c>
      <c r="CM577" s="11">
        <f ca="1"/>
        <v>4</v>
      </c>
      <c r="CN577">
        <v>4</v>
      </c>
      <c r="CO577">
        <v>1.07</v>
      </c>
      <c r="CP577" s="9">
        <v>39894.51</v>
      </c>
      <c r="CQ577" s="9">
        <v>9245.2999999999993</v>
      </c>
      <c r="CR577" s="9">
        <v>9973.6299999999992</v>
      </c>
      <c r="CS577" s="9">
        <v>8604.11</v>
      </c>
      <c r="CT577">
        <v>669.28</v>
      </c>
      <c r="CU577">
        <v>215.42</v>
      </c>
      <c r="CV577">
        <v>214.34</v>
      </c>
      <c r="CW577">
        <v>110.92</v>
      </c>
      <c r="CX577">
        <v>454.95</v>
      </c>
      <c r="CY577">
        <v>104.51</v>
      </c>
      <c r="DA577">
        <v>-0.45552032999999997</v>
      </c>
      <c r="DB577">
        <v>0.59328387599999999</v>
      </c>
      <c r="DC577">
        <v>-0.45552032999999997</v>
      </c>
      <c r="FK577" s="9"/>
      <c r="FO577">
        <v>1</v>
      </c>
      <c r="FR577">
        <v>1</v>
      </c>
      <c r="FS577">
        <v>0</v>
      </c>
      <c r="FT577">
        <v>1</v>
      </c>
      <c r="FU577">
        <v>0</v>
      </c>
      <c r="FV577">
        <v>0</v>
      </c>
      <c r="FW577">
        <v>1</v>
      </c>
      <c r="FX577">
        <v>0.54557291699999999</v>
      </c>
      <c r="FY577">
        <v>-3.8302450000000002E-2</v>
      </c>
      <c r="FZ577">
        <v>8.1209990000000003E-3</v>
      </c>
      <c r="GA577">
        <v>0</v>
      </c>
      <c r="GB577">
        <v>0</v>
      </c>
      <c r="GC577">
        <v>1</v>
      </c>
      <c r="GD577">
        <v>1</v>
      </c>
      <c r="GK577">
        <v>0</v>
      </c>
      <c r="GL577">
        <v>0</v>
      </c>
      <c r="GM577">
        <v>0</v>
      </c>
      <c r="GN577">
        <v>1</v>
      </c>
      <c r="GO577">
        <v>0</v>
      </c>
      <c r="GP577">
        <v>1</v>
      </c>
      <c r="GQ577">
        <v>0</v>
      </c>
      <c r="GR577">
        <v>0</v>
      </c>
      <c r="GS577">
        <v>0.54557291699999999</v>
      </c>
      <c r="GT577">
        <v>0.45442708300000001</v>
      </c>
      <c r="GU577">
        <v>0</v>
      </c>
      <c r="GV577">
        <v>0</v>
      </c>
      <c r="GW577">
        <v>0</v>
      </c>
      <c r="GY577">
        <v>-3.8302450000000002E-2</v>
      </c>
      <c r="GZ577">
        <v>8.1209990000000003E-3</v>
      </c>
      <c r="HA577">
        <v>0</v>
      </c>
      <c r="HB577">
        <v>0</v>
      </c>
      <c r="HC577">
        <v>0</v>
      </c>
      <c r="HD577">
        <v>1</v>
      </c>
    </row>
    <row r="578" spans="9:212">
      <c r="I578" t="s">
        <v>270</v>
      </c>
      <c r="J578">
        <v>119</v>
      </c>
      <c r="K578">
        <v>318</v>
      </c>
      <c r="L578">
        <v>202606</v>
      </c>
      <c r="M578">
        <v>56</v>
      </c>
      <c r="N578">
        <v>4</v>
      </c>
      <c r="O578">
        <v>0</v>
      </c>
      <c r="P578">
        <v>39680.172870000002</v>
      </c>
      <c r="Q578">
        <v>214.33598620000001</v>
      </c>
      <c r="R578">
        <v>452.54062290000002</v>
      </c>
      <c r="S578">
        <v>0</v>
      </c>
      <c r="T578">
        <v>0</v>
      </c>
      <c r="U578">
        <v>0.13576549800000001</v>
      </c>
      <c r="V578">
        <v>120</v>
      </c>
      <c r="W578">
        <v>56</v>
      </c>
      <c r="X578">
        <v>63</v>
      </c>
      <c r="Y578">
        <v>773.41271700000004</v>
      </c>
      <c r="Z578">
        <v>15232</v>
      </c>
      <c r="AA578">
        <v>0.12363281299999999</v>
      </c>
      <c r="AB578">
        <v>204.01522320000001</v>
      </c>
      <c r="AC578">
        <v>0</v>
      </c>
      <c r="AD578">
        <v>4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39680.172870000002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F578" t="s">
        <v>271</v>
      </c>
      <c r="BG578">
        <v>0</v>
      </c>
      <c r="BH578">
        <v>202606</v>
      </c>
      <c r="BI578">
        <v>318</v>
      </c>
      <c r="BJ578">
        <v>63</v>
      </c>
      <c r="BK578">
        <v>9920.0432180000007</v>
      </c>
      <c r="BL578">
        <v>-204.01522320000001</v>
      </c>
      <c r="BM578">
        <v>0.13576549800000001</v>
      </c>
      <c r="BN578">
        <v>120</v>
      </c>
      <c r="BO578">
        <v>56</v>
      </c>
      <c r="BP578">
        <v>773.41271700000004</v>
      </c>
      <c r="BQ578">
        <v>12</v>
      </c>
      <c r="BR578" s="27">
        <v>0.12</v>
      </c>
      <c r="BS578">
        <v>6</v>
      </c>
      <c r="BU578">
        <v>0</v>
      </c>
      <c r="BV578">
        <v>0</v>
      </c>
      <c r="BY578">
        <v>0</v>
      </c>
      <c r="BZ578" s="9">
        <v>8496.4599999999991</v>
      </c>
      <c r="CA578">
        <v>-105.74</v>
      </c>
      <c r="CB578">
        <v>-97.32</v>
      </c>
      <c r="CC578">
        <v>-203.07</v>
      </c>
      <c r="CE578" s="11">
        <v>8422.8685384227047</v>
      </c>
      <c r="CF578" s="11">
        <v>-107.3659089101523</v>
      </c>
      <c r="CG578" s="11">
        <v>-96.509293983241676</v>
      </c>
      <c r="CH578" s="11">
        <v>-203.87520289339398</v>
      </c>
      <c r="CI578" s="11">
        <v>-4872.9664615772926</v>
      </c>
      <c r="CJ578" s="11">
        <v>-7971.1713207065268</v>
      </c>
      <c r="CK578" s="11">
        <v>-12844.137782283819</v>
      </c>
      <c r="CM578" s="11">
        <f ca="1"/>
        <v>4</v>
      </c>
      <c r="CN578">
        <v>4</v>
      </c>
      <c r="CO578">
        <v>1.05</v>
      </c>
      <c r="CP578" s="9">
        <v>39680.17</v>
      </c>
      <c r="CQ578" s="9">
        <v>8958.76</v>
      </c>
      <c r="CR578" s="9">
        <v>9920.0400000000009</v>
      </c>
      <c r="CS578" s="9">
        <v>8498.35</v>
      </c>
      <c r="CT578">
        <v>666.88</v>
      </c>
      <c r="CU578">
        <v>211.32</v>
      </c>
      <c r="CV578">
        <v>214.34</v>
      </c>
      <c r="CW578">
        <v>110.03</v>
      </c>
      <c r="CX578">
        <v>452.54</v>
      </c>
      <c r="CY578">
        <v>101.29</v>
      </c>
      <c r="DA578">
        <v>-0.43931617000000001</v>
      </c>
      <c r="DB578">
        <v>0.59294999599999998</v>
      </c>
      <c r="DC578">
        <v>-0.43931617000000001</v>
      </c>
      <c r="FK578" s="9"/>
      <c r="FO578">
        <v>1</v>
      </c>
      <c r="FR578">
        <v>1</v>
      </c>
      <c r="FS578">
        <v>0</v>
      </c>
      <c r="FT578">
        <v>1</v>
      </c>
      <c r="FU578">
        <v>0</v>
      </c>
      <c r="FV578">
        <v>0</v>
      </c>
      <c r="FW578">
        <v>1</v>
      </c>
      <c r="FX578">
        <v>0.54557291699999999</v>
      </c>
      <c r="FY578">
        <v>-2.209829E-2</v>
      </c>
      <c r="FZ578">
        <v>7.787118E-3</v>
      </c>
      <c r="GA578">
        <v>0</v>
      </c>
      <c r="GB578">
        <v>0</v>
      </c>
      <c r="GC578">
        <v>1</v>
      </c>
      <c r="GD578">
        <v>1</v>
      </c>
      <c r="GK578">
        <v>0</v>
      </c>
      <c r="GL578">
        <v>0</v>
      </c>
      <c r="GM578">
        <v>0</v>
      </c>
      <c r="GN578">
        <v>1</v>
      </c>
      <c r="GO578">
        <v>0</v>
      </c>
      <c r="GP578">
        <v>1</v>
      </c>
      <c r="GQ578">
        <v>0</v>
      </c>
      <c r="GR578">
        <v>0</v>
      </c>
      <c r="GS578">
        <v>0.54557291699999999</v>
      </c>
      <c r="GT578">
        <v>0.45442708300000001</v>
      </c>
      <c r="GU578">
        <v>0</v>
      </c>
      <c r="GV578">
        <v>0</v>
      </c>
      <c r="GW578">
        <v>0</v>
      </c>
      <c r="GY578">
        <v>-2.209829E-2</v>
      </c>
      <c r="GZ578">
        <v>7.787118E-3</v>
      </c>
      <c r="HA578">
        <v>0</v>
      </c>
      <c r="HB578">
        <v>0</v>
      </c>
      <c r="HC578">
        <v>0</v>
      </c>
      <c r="HD578">
        <v>1</v>
      </c>
    </row>
    <row r="579" spans="9:212">
      <c r="I579" t="s">
        <v>270</v>
      </c>
      <c r="J579">
        <v>119</v>
      </c>
      <c r="K579">
        <v>319</v>
      </c>
      <c r="L579">
        <v>202607</v>
      </c>
      <c r="M579">
        <v>55</v>
      </c>
      <c r="N579">
        <v>4</v>
      </c>
      <c r="O579">
        <v>0</v>
      </c>
      <c r="P579">
        <v>39465.836889999999</v>
      </c>
      <c r="Q579">
        <v>214.33598620000001</v>
      </c>
      <c r="R579">
        <v>450.13443910000001</v>
      </c>
      <c r="S579">
        <v>0</v>
      </c>
      <c r="T579">
        <v>0</v>
      </c>
      <c r="U579">
        <v>0.13576549800000001</v>
      </c>
      <c r="V579">
        <v>120</v>
      </c>
      <c r="W579">
        <v>55</v>
      </c>
      <c r="X579">
        <v>64</v>
      </c>
      <c r="Y579">
        <v>773.41271700000004</v>
      </c>
      <c r="Z579">
        <v>15232</v>
      </c>
      <c r="AA579">
        <v>0.12363281299999999</v>
      </c>
      <c r="AB579">
        <v>204.01522320000001</v>
      </c>
      <c r="AC579">
        <v>0</v>
      </c>
      <c r="AD579">
        <v>4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39465.836889999999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F579" t="s">
        <v>271</v>
      </c>
      <c r="BG579">
        <v>0</v>
      </c>
      <c r="BH579">
        <v>202607</v>
      </c>
      <c r="BI579">
        <v>319</v>
      </c>
      <c r="BJ579">
        <v>64</v>
      </c>
      <c r="BK579">
        <v>9866.4592209999992</v>
      </c>
      <c r="BL579">
        <v>-204.01522320000001</v>
      </c>
      <c r="BM579">
        <v>0.13576549800000001</v>
      </c>
      <c r="BN579">
        <v>120</v>
      </c>
      <c r="BO579">
        <v>55</v>
      </c>
      <c r="BP579">
        <v>773.41271700000004</v>
      </c>
      <c r="BQ579">
        <v>12</v>
      </c>
      <c r="BR579" s="27">
        <v>0.12</v>
      </c>
      <c r="BS579">
        <v>7</v>
      </c>
      <c r="BU579">
        <v>0</v>
      </c>
      <c r="BV579">
        <v>0</v>
      </c>
      <c r="BY579">
        <v>0</v>
      </c>
      <c r="BZ579" s="9">
        <v>8389.52</v>
      </c>
      <c r="CA579">
        <v>-106.94</v>
      </c>
      <c r="CB579">
        <v>-96.13</v>
      </c>
      <c r="CC579">
        <v>-203.07</v>
      </c>
      <c r="CE579" s="11">
        <v>8314.2879140049354</v>
      </c>
      <c r="CF579" s="11">
        <v>-108.58062441776976</v>
      </c>
      <c r="CG579" s="11">
        <v>-95.29457847562422</v>
      </c>
      <c r="CH579" s="11">
        <v>-203.87520289339398</v>
      </c>
      <c r="CI579" s="11">
        <v>-4981.5470859950628</v>
      </c>
      <c r="CJ579" s="11">
        <v>-8066.4658991821507</v>
      </c>
      <c r="CK579" s="11">
        <v>-13048.012985177213</v>
      </c>
      <c r="CM579" s="11">
        <f ca="1"/>
        <v>4</v>
      </c>
      <c r="CN579">
        <v>4</v>
      </c>
      <c r="CO579">
        <v>1.03</v>
      </c>
      <c r="CP579" s="9">
        <v>39465.839999999997</v>
      </c>
      <c r="CQ579" s="9">
        <v>8681.91</v>
      </c>
      <c r="CR579" s="9">
        <v>9866.4599999999991</v>
      </c>
      <c r="CS579" s="9">
        <v>8391.57</v>
      </c>
      <c r="CT579">
        <v>664.47</v>
      </c>
      <c r="CU579">
        <v>207.29</v>
      </c>
      <c r="CV579">
        <v>214.34</v>
      </c>
      <c r="CW579">
        <v>109.15</v>
      </c>
      <c r="CX579">
        <v>450.13</v>
      </c>
      <c r="CY579">
        <v>98.13</v>
      </c>
      <c r="DA579">
        <v>-0.41105862399999998</v>
      </c>
      <c r="DB579">
        <v>0.593547563</v>
      </c>
      <c r="DC579">
        <v>-0.41105862399999998</v>
      </c>
      <c r="FK579" s="9"/>
      <c r="FO579">
        <v>1</v>
      </c>
      <c r="FR579">
        <v>1</v>
      </c>
      <c r="FS579">
        <v>0</v>
      </c>
      <c r="FT579">
        <v>1</v>
      </c>
      <c r="FU579">
        <v>0</v>
      </c>
      <c r="FV579">
        <v>0</v>
      </c>
      <c r="FW579">
        <v>1</v>
      </c>
      <c r="FX579">
        <v>0.54557291699999999</v>
      </c>
      <c r="FY579">
        <v>6.1592549999999998E-3</v>
      </c>
      <c r="FZ579">
        <v>8.3846849999999994E-3</v>
      </c>
      <c r="GA579">
        <v>0</v>
      </c>
      <c r="GB579">
        <v>0</v>
      </c>
      <c r="GC579">
        <v>1</v>
      </c>
      <c r="GD579">
        <v>1</v>
      </c>
      <c r="GK579">
        <v>0</v>
      </c>
      <c r="GL579">
        <v>0</v>
      </c>
      <c r="GM579">
        <v>0</v>
      </c>
      <c r="GN579">
        <v>1</v>
      </c>
      <c r="GO579">
        <v>0</v>
      </c>
      <c r="GP579">
        <v>1</v>
      </c>
      <c r="GQ579">
        <v>0</v>
      </c>
      <c r="GR579">
        <v>0</v>
      </c>
      <c r="GS579">
        <v>0.54557291699999999</v>
      </c>
      <c r="GT579">
        <v>0.45442708300000001</v>
      </c>
      <c r="GU579">
        <v>0</v>
      </c>
      <c r="GV579">
        <v>0</v>
      </c>
      <c r="GW579">
        <v>0</v>
      </c>
      <c r="GY579">
        <v>6.1592549999999998E-3</v>
      </c>
      <c r="GZ579">
        <v>8.3846849999999994E-3</v>
      </c>
      <c r="HA579">
        <v>0</v>
      </c>
      <c r="HB579">
        <v>0</v>
      </c>
      <c r="HC579">
        <v>0</v>
      </c>
      <c r="HD579">
        <v>1</v>
      </c>
    </row>
    <row r="580" spans="9:212">
      <c r="I580" t="s">
        <v>270</v>
      </c>
      <c r="J580">
        <v>119</v>
      </c>
      <c r="K580">
        <v>320</v>
      </c>
      <c r="L580">
        <v>202608</v>
      </c>
      <c r="M580">
        <v>54</v>
      </c>
      <c r="N580">
        <v>4</v>
      </c>
      <c r="O580">
        <v>0</v>
      </c>
      <c r="P580">
        <v>39251.500899999999</v>
      </c>
      <c r="Q580">
        <v>214.33598620000001</v>
      </c>
      <c r="R580">
        <v>447.72825540000002</v>
      </c>
      <c r="S580">
        <v>0</v>
      </c>
      <c r="T580">
        <v>0</v>
      </c>
      <c r="U580">
        <v>0.13576549800000001</v>
      </c>
      <c r="V580">
        <v>120</v>
      </c>
      <c r="W580">
        <v>54</v>
      </c>
      <c r="X580">
        <v>65</v>
      </c>
      <c r="Y580">
        <v>773.41271700000004</v>
      </c>
      <c r="Z580">
        <v>15232</v>
      </c>
      <c r="AA580">
        <v>0.12363281299999999</v>
      </c>
      <c r="AB580">
        <v>204.01522320000001</v>
      </c>
      <c r="AC580">
        <v>0</v>
      </c>
      <c r="AD580">
        <v>4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39251.500899999999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F580" t="s">
        <v>271</v>
      </c>
      <c r="BG580">
        <v>0</v>
      </c>
      <c r="BH580">
        <v>202608</v>
      </c>
      <c r="BI580">
        <v>320</v>
      </c>
      <c r="BJ580">
        <v>65</v>
      </c>
      <c r="BK580">
        <v>9812.8752249999998</v>
      </c>
      <c r="BL580">
        <v>-204.01522320000001</v>
      </c>
      <c r="BM580">
        <v>0.13576549800000001</v>
      </c>
      <c r="BN580">
        <v>120</v>
      </c>
      <c r="BO580">
        <v>54</v>
      </c>
      <c r="BP580">
        <v>773.41271700000004</v>
      </c>
      <c r="BQ580">
        <v>12</v>
      </c>
      <c r="BR580" s="27">
        <v>0.12</v>
      </c>
      <c r="BS580">
        <v>8</v>
      </c>
      <c r="BU580">
        <v>0</v>
      </c>
      <c r="BV580">
        <v>0</v>
      </c>
      <c r="BY580">
        <v>0</v>
      </c>
      <c r="BZ580" s="9">
        <v>8281.3700000000008</v>
      </c>
      <c r="CA580">
        <v>-108.15</v>
      </c>
      <c r="CB580">
        <v>-94.92</v>
      </c>
      <c r="CC580">
        <v>-203.07</v>
      </c>
      <c r="CE580" s="11">
        <v>8204.4788310415624</v>
      </c>
      <c r="CF580" s="11">
        <v>-109.80908296337221</v>
      </c>
      <c r="CG580" s="11">
        <v>-94.06611993002177</v>
      </c>
      <c r="CH580" s="11">
        <v>-203.87520289339398</v>
      </c>
      <c r="CI580" s="11">
        <v>-5091.3561689584349</v>
      </c>
      <c r="CJ580" s="11">
        <v>-8160.5320191121727</v>
      </c>
      <c r="CK580" s="11">
        <v>-13251.888188070607</v>
      </c>
      <c r="CM580" s="11">
        <f ca="1"/>
        <v>4</v>
      </c>
      <c r="CN580">
        <v>4</v>
      </c>
      <c r="CO580">
        <v>1.02</v>
      </c>
      <c r="CP580" s="9">
        <v>39251.5</v>
      </c>
      <c r="CQ580" s="9">
        <v>8408.2099999999991</v>
      </c>
      <c r="CR580" s="9">
        <v>9812.8799999999992</v>
      </c>
      <c r="CS580" s="9">
        <v>8283.5</v>
      </c>
      <c r="CT580">
        <v>662.06</v>
      </c>
      <c r="CU580">
        <v>203.35</v>
      </c>
      <c r="CV580">
        <v>214.34</v>
      </c>
      <c r="CW580">
        <v>108.29</v>
      </c>
      <c r="CX580">
        <v>447.73</v>
      </c>
      <c r="CY580">
        <v>95.06</v>
      </c>
      <c r="DA580">
        <v>-0.41913488799999998</v>
      </c>
      <c r="DB580">
        <v>0.59496209</v>
      </c>
      <c r="DC580">
        <v>-0.41913488799999998</v>
      </c>
      <c r="FK580" s="9"/>
      <c r="FO580">
        <v>1</v>
      </c>
      <c r="FR580">
        <v>1</v>
      </c>
      <c r="FS580">
        <v>0</v>
      </c>
      <c r="FT580">
        <v>1</v>
      </c>
      <c r="FU580">
        <v>0</v>
      </c>
      <c r="FV580">
        <v>0</v>
      </c>
      <c r="FW580">
        <v>1</v>
      </c>
      <c r="FX580">
        <v>0.54557291699999999</v>
      </c>
      <c r="FY580">
        <v>-1.917008E-3</v>
      </c>
      <c r="FZ580">
        <v>9.7992119999999999E-3</v>
      </c>
      <c r="GA580">
        <v>0</v>
      </c>
      <c r="GB580">
        <v>0</v>
      </c>
      <c r="GC580">
        <v>1</v>
      </c>
      <c r="GD580">
        <v>1</v>
      </c>
      <c r="GK580">
        <v>0</v>
      </c>
      <c r="GL580">
        <v>0</v>
      </c>
      <c r="GM580">
        <v>0</v>
      </c>
      <c r="GN580">
        <v>1</v>
      </c>
      <c r="GO580">
        <v>0</v>
      </c>
      <c r="GP580">
        <v>1</v>
      </c>
      <c r="GQ580">
        <v>0</v>
      </c>
      <c r="GR580">
        <v>0</v>
      </c>
      <c r="GS580">
        <v>0.54557291699999999</v>
      </c>
      <c r="GT580">
        <v>0.45442708300000001</v>
      </c>
      <c r="GU580">
        <v>0</v>
      </c>
      <c r="GV580">
        <v>0</v>
      </c>
      <c r="GW580">
        <v>0</v>
      </c>
      <c r="GY580">
        <v>-1.917008E-3</v>
      </c>
      <c r="GZ580">
        <v>9.7992119999999999E-3</v>
      </c>
      <c r="HA580">
        <v>0</v>
      </c>
      <c r="HB580">
        <v>0</v>
      </c>
      <c r="HC580">
        <v>0</v>
      </c>
      <c r="HD580">
        <v>1</v>
      </c>
    </row>
    <row r="581" spans="9:212">
      <c r="I581" t="s">
        <v>270</v>
      </c>
      <c r="J581">
        <v>119</v>
      </c>
      <c r="K581">
        <v>321</v>
      </c>
      <c r="L581">
        <v>202609</v>
      </c>
      <c r="M581">
        <v>53</v>
      </c>
      <c r="N581">
        <v>4</v>
      </c>
      <c r="O581">
        <v>0</v>
      </c>
      <c r="P581">
        <v>39037.16491</v>
      </c>
      <c r="Q581">
        <v>214.33598620000001</v>
      </c>
      <c r="R581">
        <v>445.32207169999998</v>
      </c>
      <c r="S581">
        <v>0</v>
      </c>
      <c r="T581">
        <v>0</v>
      </c>
      <c r="U581">
        <v>0.13576549800000001</v>
      </c>
      <c r="V581">
        <v>120</v>
      </c>
      <c r="W581">
        <v>53</v>
      </c>
      <c r="X581">
        <v>66</v>
      </c>
      <c r="Y581">
        <v>773.41271700000004</v>
      </c>
      <c r="Z581">
        <v>15232</v>
      </c>
      <c r="AA581">
        <v>0.12363281299999999</v>
      </c>
      <c r="AB581">
        <v>204.01522320000001</v>
      </c>
      <c r="AC581">
        <v>0</v>
      </c>
      <c r="AD581">
        <v>4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39037.16491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F581" t="s">
        <v>271</v>
      </c>
      <c r="BG581">
        <v>0</v>
      </c>
      <c r="BH581">
        <v>202609</v>
      </c>
      <c r="BI581">
        <v>321</v>
      </c>
      <c r="BJ581">
        <v>66</v>
      </c>
      <c r="BK581">
        <v>9759.291228</v>
      </c>
      <c r="BL581">
        <v>-204.01522320000001</v>
      </c>
      <c r="BM581">
        <v>0.13576549800000001</v>
      </c>
      <c r="BN581">
        <v>120</v>
      </c>
      <c r="BO581">
        <v>53</v>
      </c>
      <c r="BP581">
        <v>773.41271700000004</v>
      </c>
      <c r="BQ581">
        <v>12</v>
      </c>
      <c r="BR581" s="27">
        <v>0.12</v>
      </c>
      <c r="BS581">
        <v>9</v>
      </c>
      <c r="BU581">
        <v>0</v>
      </c>
      <c r="BV581">
        <v>0</v>
      </c>
      <c r="BY581">
        <v>0</v>
      </c>
      <c r="BZ581" s="9">
        <v>8172</v>
      </c>
      <c r="CA581">
        <v>-109.37</v>
      </c>
      <c r="CB581">
        <v>-93.69</v>
      </c>
      <c r="CC581">
        <v>-203.07</v>
      </c>
      <c r="CE581" s="11">
        <v>8093.4273910087368</v>
      </c>
      <c r="CF581" s="11">
        <v>-111.05144003282601</v>
      </c>
      <c r="CG581" s="11">
        <v>-92.823762860567967</v>
      </c>
      <c r="CH581" s="11">
        <v>-203.87520289339398</v>
      </c>
      <c r="CI581" s="11">
        <v>-5202.4076089912605</v>
      </c>
      <c r="CJ581" s="11">
        <v>-8253.3557819727412</v>
      </c>
      <c r="CK581" s="11">
        <v>-13455.763390964001</v>
      </c>
      <c r="CM581" s="11">
        <f ca="1"/>
        <v>4</v>
      </c>
      <c r="CN581">
        <v>4</v>
      </c>
      <c r="CO581">
        <v>1</v>
      </c>
      <c r="CP581" s="9">
        <v>39037.160000000003</v>
      </c>
      <c r="CQ581" s="9">
        <v>8139.56</v>
      </c>
      <c r="CR581" s="9">
        <v>9759.2900000000009</v>
      </c>
      <c r="CS581" s="9">
        <v>8174.26</v>
      </c>
      <c r="CT581">
        <v>659.66</v>
      </c>
      <c r="CU581">
        <v>199.33</v>
      </c>
      <c r="CV581">
        <v>214.34</v>
      </c>
      <c r="CW581">
        <v>107.35</v>
      </c>
      <c r="CX581">
        <v>445.32</v>
      </c>
      <c r="CY581">
        <v>91.98</v>
      </c>
      <c r="DA581">
        <v>-0.30215630900000001</v>
      </c>
      <c r="DB581">
        <v>0.59408323799999996</v>
      </c>
      <c r="DC581">
        <v>-0.30215630900000001</v>
      </c>
      <c r="FK581" s="9"/>
      <c r="FO581">
        <v>1</v>
      </c>
      <c r="FR581">
        <v>1</v>
      </c>
      <c r="FS581">
        <v>0</v>
      </c>
      <c r="FT581">
        <v>1</v>
      </c>
      <c r="FU581">
        <v>0</v>
      </c>
      <c r="FV581">
        <v>0</v>
      </c>
      <c r="FW581">
        <v>1</v>
      </c>
      <c r="FX581">
        <v>0.54557291699999999</v>
      </c>
      <c r="FY581">
        <v>0.115061571</v>
      </c>
      <c r="FZ581">
        <v>8.9203600000000004E-3</v>
      </c>
      <c r="GA581">
        <v>0</v>
      </c>
      <c r="GB581">
        <v>0</v>
      </c>
      <c r="GC581">
        <v>1</v>
      </c>
      <c r="GD581">
        <v>1</v>
      </c>
      <c r="GK581">
        <v>0</v>
      </c>
      <c r="GL581">
        <v>0</v>
      </c>
      <c r="GM581">
        <v>0</v>
      </c>
      <c r="GN581">
        <v>1</v>
      </c>
      <c r="GO581">
        <v>0</v>
      </c>
      <c r="GP581">
        <v>1</v>
      </c>
      <c r="GQ581">
        <v>0</v>
      </c>
      <c r="GR581">
        <v>0</v>
      </c>
      <c r="GS581">
        <v>0.54557291699999999</v>
      </c>
      <c r="GT581">
        <v>0.45442708300000001</v>
      </c>
      <c r="GU581">
        <v>0</v>
      </c>
      <c r="GV581">
        <v>0</v>
      </c>
      <c r="GW581">
        <v>0</v>
      </c>
      <c r="GY581">
        <v>0.115061571</v>
      </c>
      <c r="GZ581">
        <v>8.9203600000000004E-3</v>
      </c>
      <c r="HA581">
        <v>0</v>
      </c>
      <c r="HB581">
        <v>0</v>
      </c>
      <c r="HC581">
        <v>0</v>
      </c>
      <c r="HD581">
        <v>1</v>
      </c>
    </row>
    <row r="582" spans="9:212">
      <c r="I582" t="s">
        <v>270</v>
      </c>
      <c r="J582">
        <v>119</v>
      </c>
      <c r="K582">
        <v>322</v>
      </c>
      <c r="L582">
        <v>202610</v>
      </c>
      <c r="M582">
        <v>52</v>
      </c>
      <c r="N582">
        <v>4</v>
      </c>
      <c r="O582">
        <v>0</v>
      </c>
      <c r="P582">
        <v>38822.828930000003</v>
      </c>
      <c r="Q582">
        <v>214.33598620000001</v>
      </c>
      <c r="R582">
        <v>442.915888</v>
      </c>
      <c r="S582">
        <v>0</v>
      </c>
      <c r="T582">
        <v>0</v>
      </c>
      <c r="U582">
        <v>0.13576549800000001</v>
      </c>
      <c r="V582">
        <v>120</v>
      </c>
      <c r="W582">
        <v>52</v>
      </c>
      <c r="X582">
        <v>67</v>
      </c>
      <c r="Y582">
        <v>773.41271700000004</v>
      </c>
      <c r="Z582">
        <v>15232</v>
      </c>
      <c r="AA582">
        <v>0.12363281299999999</v>
      </c>
      <c r="AB582">
        <v>204.01522320000001</v>
      </c>
      <c r="AC582">
        <v>0</v>
      </c>
      <c r="AD582">
        <v>4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38822.828930000003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F582" t="s">
        <v>271</v>
      </c>
      <c r="BG582">
        <v>0</v>
      </c>
      <c r="BH582">
        <v>202610</v>
      </c>
      <c r="BI582">
        <v>322</v>
      </c>
      <c r="BJ582">
        <v>67</v>
      </c>
      <c r="BK582">
        <v>9705.7072320000007</v>
      </c>
      <c r="BL582">
        <v>-204.01522320000001</v>
      </c>
      <c r="BM582">
        <v>0.13576549800000001</v>
      </c>
      <c r="BN582">
        <v>120</v>
      </c>
      <c r="BO582">
        <v>52</v>
      </c>
      <c r="BP582">
        <v>773.41271700000004</v>
      </c>
      <c r="BQ582">
        <v>12</v>
      </c>
      <c r="BR582" s="27">
        <v>0.12</v>
      </c>
      <c r="BS582">
        <v>10</v>
      </c>
      <c r="BU582">
        <v>0</v>
      </c>
      <c r="BV582">
        <v>0</v>
      </c>
      <c r="BY582">
        <v>0</v>
      </c>
      <c r="BZ582" s="9">
        <v>8061.38</v>
      </c>
      <c r="CA582">
        <v>-110.61</v>
      </c>
      <c r="CB582">
        <v>-92.46</v>
      </c>
      <c r="CC582">
        <v>-203.07</v>
      </c>
      <c r="CE582" s="11">
        <v>7981.1195381376046</v>
      </c>
      <c r="CF582" s="11">
        <v>-112.30785287113216</v>
      </c>
      <c r="CG582" s="11">
        <v>-91.56735002226182</v>
      </c>
      <c r="CH582" s="11">
        <v>-203.87520289339398</v>
      </c>
      <c r="CI582" s="11">
        <v>-5314.7154618623927</v>
      </c>
      <c r="CJ582" s="11">
        <v>-8344.9231319950031</v>
      </c>
      <c r="CK582" s="11">
        <v>-13659.638593857395</v>
      </c>
      <c r="CM582" s="11">
        <f ca="1"/>
        <v>4</v>
      </c>
      <c r="CN582">
        <v>4</v>
      </c>
      <c r="CO582">
        <v>0.98</v>
      </c>
      <c r="CP582" s="9">
        <v>38822.83</v>
      </c>
      <c r="CQ582" s="9">
        <v>7876.01</v>
      </c>
      <c r="CR582" s="9">
        <v>9705.7099999999991</v>
      </c>
      <c r="CS582" s="9">
        <v>8063.83</v>
      </c>
      <c r="CT582">
        <v>657.25</v>
      </c>
      <c r="CU582">
        <v>195.35</v>
      </c>
      <c r="CV582">
        <v>214.34</v>
      </c>
      <c r="CW582">
        <v>106.4</v>
      </c>
      <c r="CX582">
        <v>442.92</v>
      </c>
      <c r="CY582">
        <v>88.95</v>
      </c>
      <c r="DA582">
        <v>-0.23853760399999999</v>
      </c>
      <c r="DB582">
        <v>0.59420024100000002</v>
      </c>
      <c r="DC582">
        <v>-0.23853760399999999</v>
      </c>
      <c r="FK582" s="9"/>
      <c r="FO582">
        <v>1</v>
      </c>
      <c r="FR582">
        <v>1</v>
      </c>
      <c r="FS582">
        <v>0</v>
      </c>
      <c r="FT582">
        <v>1</v>
      </c>
      <c r="FU582">
        <v>0</v>
      </c>
      <c r="FV582">
        <v>0</v>
      </c>
      <c r="FW582">
        <v>1</v>
      </c>
      <c r="FX582">
        <v>0.54557291699999999</v>
      </c>
      <c r="FY582">
        <v>0.178680275</v>
      </c>
      <c r="FZ582">
        <v>9.0373629999999996E-3</v>
      </c>
      <c r="GA582">
        <v>0</v>
      </c>
      <c r="GB582">
        <v>0</v>
      </c>
      <c r="GC582">
        <v>1</v>
      </c>
      <c r="GD582">
        <v>1</v>
      </c>
      <c r="GK582">
        <v>0</v>
      </c>
      <c r="GL582">
        <v>0</v>
      </c>
      <c r="GM582">
        <v>0</v>
      </c>
      <c r="GN582">
        <v>1</v>
      </c>
      <c r="GO582">
        <v>0</v>
      </c>
      <c r="GP582">
        <v>1</v>
      </c>
      <c r="GQ582">
        <v>0</v>
      </c>
      <c r="GR582">
        <v>0</v>
      </c>
      <c r="GS582">
        <v>0.54557291699999999</v>
      </c>
      <c r="GT582">
        <v>0.45442708300000001</v>
      </c>
      <c r="GU582">
        <v>0</v>
      </c>
      <c r="GV582">
        <v>0</v>
      </c>
      <c r="GW582">
        <v>0</v>
      </c>
      <c r="GY582">
        <v>0.178680275</v>
      </c>
      <c r="GZ582">
        <v>9.0373629999999996E-3</v>
      </c>
      <c r="HA582">
        <v>0</v>
      </c>
      <c r="HB582">
        <v>0</v>
      </c>
      <c r="HC582">
        <v>0</v>
      </c>
      <c r="HD582">
        <v>1</v>
      </c>
    </row>
    <row r="583" spans="9:212">
      <c r="I583" t="s">
        <v>270</v>
      </c>
      <c r="J583">
        <v>119</v>
      </c>
      <c r="K583">
        <v>323</v>
      </c>
      <c r="L583">
        <v>202611</v>
      </c>
      <c r="M583">
        <v>51</v>
      </c>
      <c r="N583">
        <v>4</v>
      </c>
      <c r="O583">
        <v>0</v>
      </c>
      <c r="P583">
        <v>38608.492939999996</v>
      </c>
      <c r="Q583">
        <v>214.33598620000001</v>
      </c>
      <c r="R583">
        <v>440.50970419999999</v>
      </c>
      <c r="S583">
        <v>0</v>
      </c>
      <c r="T583">
        <v>0</v>
      </c>
      <c r="U583">
        <v>0.13576549800000001</v>
      </c>
      <c r="V583">
        <v>120</v>
      </c>
      <c r="W583">
        <v>51</v>
      </c>
      <c r="X583">
        <v>68</v>
      </c>
      <c r="Y583">
        <v>773.41271700000004</v>
      </c>
      <c r="Z583">
        <v>15232</v>
      </c>
      <c r="AA583">
        <v>0.12363281299999999</v>
      </c>
      <c r="AB583">
        <v>204.01522320000001</v>
      </c>
      <c r="AC583">
        <v>0</v>
      </c>
      <c r="AD583">
        <v>4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38608.492939999996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F583" t="s">
        <v>271</v>
      </c>
      <c r="BG583">
        <v>0</v>
      </c>
      <c r="BH583">
        <v>202611</v>
      </c>
      <c r="BI583">
        <v>323</v>
      </c>
      <c r="BJ583">
        <v>68</v>
      </c>
      <c r="BK583">
        <v>9652.1232349999991</v>
      </c>
      <c r="BL583">
        <v>-204.01522320000001</v>
      </c>
      <c r="BM583">
        <v>0.13576549800000001</v>
      </c>
      <c r="BN583">
        <v>120</v>
      </c>
      <c r="BO583">
        <v>51</v>
      </c>
      <c r="BP583">
        <v>773.41271700000004</v>
      </c>
      <c r="BQ583">
        <v>12</v>
      </c>
      <c r="BR583" s="27">
        <v>0.12</v>
      </c>
      <c r="BS583">
        <v>11</v>
      </c>
      <c r="BU583">
        <v>0</v>
      </c>
      <c r="BV583">
        <v>0</v>
      </c>
      <c r="BY583">
        <v>0</v>
      </c>
      <c r="BZ583" s="9">
        <v>7949.52</v>
      </c>
      <c r="CA583">
        <v>-111.86</v>
      </c>
      <c r="CB583">
        <v>-91.2</v>
      </c>
      <c r="CC583">
        <v>-203.07</v>
      </c>
      <c r="CE583" s="11">
        <v>7867.541057635276</v>
      </c>
      <c r="CF583" s="11">
        <v>-113.57848050232882</v>
      </c>
      <c r="CG583" s="11">
        <v>-90.29672239106516</v>
      </c>
      <c r="CH583" s="11">
        <v>-203.87520289339398</v>
      </c>
      <c r="CI583" s="11">
        <v>-5428.2939423647213</v>
      </c>
      <c r="CJ583" s="11">
        <v>-8435.2198543860686</v>
      </c>
      <c r="CK583" s="11">
        <v>-13863.513796750789</v>
      </c>
      <c r="CM583" s="11">
        <f ca="1"/>
        <v>4</v>
      </c>
      <c r="CN583">
        <v>4</v>
      </c>
      <c r="CO583">
        <v>0.96</v>
      </c>
      <c r="CP583" s="9">
        <v>38608.49</v>
      </c>
      <c r="CQ583" s="9">
        <v>7618.46</v>
      </c>
      <c r="CR583" s="9">
        <v>9652.1200000000008</v>
      </c>
      <c r="CS583" s="9">
        <v>7952.09</v>
      </c>
      <c r="CT583">
        <v>654.85</v>
      </c>
      <c r="CU583">
        <v>191.73</v>
      </c>
      <c r="CV583">
        <v>214.34</v>
      </c>
      <c r="CW583">
        <v>105.61</v>
      </c>
      <c r="CX583">
        <v>440.51</v>
      </c>
      <c r="CY583">
        <v>86.12</v>
      </c>
      <c r="DA583">
        <v>-0.42529478399999998</v>
      </c>
      <c r="DB583">
        <v>0.59290171400000002</v>
      </c>
      <c r="DC583">
        <v>-0.42529478399999998</v>
      </c>
      <c r="FK583" s="9"/>
      <c r="FO583">
        <v>1</v>
      </c>
      <c r="FR583">
        <v>1</v>
      </c>
      <c r="FS583">
        <v>0</v>
      </c>
      <c r="FT583">
        <v>1</v>
      </c>
      <c r="FU583">
        <v>0</v>
      </c>
      <c r="FV583">
        <v>0</v>
      </c>
      <c r="FW583">
        <v>1</v>
      </c>
      <c r="FX583">
        <v>0.54557291699999999</v>
      </c>
      <c r="FY583">
        <v>-8.0769039999999993E-3</v>
      </c>
      <c r="FZ583">
        <v>7.7388370000000001E-3</v>
      </c>
      <c r="GA583">
        <v>0</v>
      </c>
      <c r="GB583">
        <v>0</v>
      </c>
      <c r="GC583">
        <v>1</v>
      </c>
      <c r="GD583">
        <v>1</v>
      </c>
      <c r="GK583">
        <v>0</v>
      </c>
      <c r="GL583">
        <v>0</v>
      </c>
      <c r="GM583">
        <v>0</v>
      </c>
      <c r="GN583">
        <v>1</v>
      </c>
      <c r="GO583">
        <v>0</v>
      </c>
      <c r="GP583">
        <v>1</v>
      </c>
      <c r="GQ583">
        <v>0</v>
      </c>
      <c r="GR583">
        <v>0</v>
      </c>
      <c r="GS583">
        <v>0.54557291699999999</v>
      </c>
      <c r="GT583">
        <v>0.45442708300000001</v>
      </c>
      <c r="GU583">
        <v>0</v>
      </c>
      <c r="GV583">
        <v>0</v>
      </c>
      <c r="GW583">
        <v>0</v>
      </c>
      <c r="GY583">
        <v>-8.0769039999999993E-3</v>
      </c>
      <c r="GZ583">
        <v>7.7388370000000001E-3</v>
      </c>
      <c r="HA583">
        <v>0</v>
      </c>
      <c r="HB583">
        <v>0</v>
      </c>
      <c r="HC583">
        <v>0</v>
      </c>
      <c r="HD583">
        <v>1</v>
      </c>
    </row>
    <row r="584" spans="9:212">
      <c r="I584" t="s">
        <v>270</v>
      </c>
      <c r="J584">
        <v>119</v>
      </c>
      <c r="K584">
        <v>324</v>
      </c>
      <c r="L584">
        <v>202612</v>
      </c>
      <c r="M584">
        <v>50</v>
      </c>
      <c r="N584">
        <v>4</v>
      </c>
      <c r="O584">
        <v>0</v>
      </c>
      <c r="P584">
        <v>38394.156949999997</v>
      </c>
      <c r="Q584">
        <v>214.33598620000001</v>
      </c>
      <c r="R584">
        <v>438.1035205</v>
      </c>
      <c r="S584">
        <v>0</v>
      </c>
      <c r="T584">
        <v>0</v>
      </c>
      <c r="U584">
        <v>0.13576549800000001</v>
      </c>
      <c r="V584">
        <v>120</v>
      </c>
      <c r="W584">
        <v>50</v>
      </c>
      <c r="X584">
        <v>69</v>
      </c>
      <c r="Y584">
        <v>773.41271700000004</v>
      </c>
      <c r="Z584">
        <v>15232</v>
      </c>
      <c r="AA584">
        <v>0.12363281299999999</v>
      </c>
      <c r="AB584">
        <v>204.01522320000001</v>
      </c>
      <c r="AC584">
        <v>0</v>
      </c>
      <c r="AD584">
        <v>4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38394.156949999997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F584" t="s">
        <v>271</v>
      </c>
      <c r="BG584">
        <v>0</v>
      </c>
      <c r="BH584">
        <v>202612</v>
      </c>
      <c r="BI584">
        <v>324</v>
      </c>
      <c r="BJ584">
        <v>69</v>
      </c>
      <c r="BK584">
        <v>9598.5392389999997</v>
      </c>
      <c r="BL584">
        <v>-204.01522320000001</v>
      </c>
      <c r="BM584">
        <v>0.13576549800000001</v>
      </c>
      <c r="BN584">
        <v>120</v>
      </c>
      <c r="BO584">
        <v>50</v>
      </c>
      <c r="BP584">
        <v>773.41271700000004</v>
      </c>
      <c r="BQ584">
        <v>12</v>
      </c>
      <c r="BR584" s="27">
        <v>0.12</v>
      </c>
      <c r="BS584">
        <v>12</v>
      </c>
      <c r="BU584">
        <v>0</v>
      </c>
      <c r="BV584">
        <v>0</v>
      </c>
      <c r="BY584">
        <v>0</v>
      </c>
      <c r="BZ584" s="9">
        <v>7836.39</v>
      </c>
      <c r="CA584">
        <v>-113.13</v>
      </c>
      <c r="CB584">
        <v>-89.94</v>
      </c>
      <c r="CC584">
        <v>-203.07</v>
      </c>
      <c r="CE584" s="11">
        <v>7752.6775738856568</v>
      </c>
      <c r="CF584" s="11">
        <v>-114.86348374961898</v>
      </c>
      <c r="CG584" s="11">
        <v>-89.011719143774997</v>
      </c>
      <c r="CH584" s="11">
        <v>-203.87520289339398</v>
      </c>
      <c r="CI584" s="11">
        <v>-5543.1574261143405</v>
      </c>
      <c r="CJ584" s="11">
        <v>-8524.2315735298434</v>
      </c>
      <c r="CK584" s="11">
        <v>-14067.388999644183</v>
      </c>
      <c r="CM584" s="11">
        <f ca="1"/>
        <v>4</v>
      </c>
      <c r="CN584">
        <v>4</v>
      </c>
      <c r="CO584">
        <v>0.94</v>
      </c>
      <c r="CP584" s="9">
        <v>38394.160000000003</v>
      </c>
      <c r="CQ584" s="9">
        <v>7363.43</v>
      </c>
      <c r="CR584" s="9">
        <v>9598.5400000000009</v>
      </c>
      <c r="CS584" s="9">
        <v>7839.03</v>
      </c>
      <c r="CT584">
        <v>652.44000000000005</v>
      </c>
      <c r="CU584">
        <v>187.86</v>
      </c>
      <c r="CV584">
        <v>214.34</v>
      </c>
      <c r="CW584">
        <v>104.65</v>
      </c>
      <c r="CX584">
        <v>438.1</v>
      </c>
      <c r="CY584">
        <v>83.21</v>
      </c>
      <c r="DA584">
        <v>-0.24203898200000001</v>
      </c>
      <c r="DB584">
        <v>0.59256568799999998</v>
      </c>
      <c r="DC584">
        <v>-0.24203898200000001</v>
      </c>
      <c r="FK584" s="9"/>
      <c r="FO584">
        <v>1</v>
      </c>
      <c r="FR584">
        <v>1</v>
      </c>
      <c r="FS584">
        <v>0</v>
      </c>
      <c r="FT584">
        <v>1</v>
      </c>
      <c r="FU584">
        <v>0</v>
      </c>
      <c r="FV584">
        <v>0</v>
      </c>
      <c r="FW584">
        <v>1</v>
      </c>
      <c r="FX584">
        <v>0.54557291699999999</v>
      </c>
      <c r="FY584">
        <v>0.175178897</v>
      </c>
      <c r="FZ584">
        <v>7.4028100000000001E-3</v>
      </c>
      <c r="GA584">
        <v>0</v>
      </c>
      <c r="GB584">
        <v>0</v>
      </c>
      <c r="GC584">
        <v>1</v>
      </c>
      <c r="GD584">
        <v>1</v>
      </c>
      <c r="GK584">
        <v>0</v>
      </c>
      <c r="GL584">
        <v>0</v>
      </c>
      <c r="GM584">
        <v>0</v>
      </c>
      <c r="GN584">
        <v>1</v>
      </c>
      <c r="GO584">
        <v>0</v>
      </c>
      <c r="GP584">
        <v>1</v>
      </c>
      <c r="GQ584">
        <v>0</v>
      </c>
      <c r="GR584">
        <v>0</v>
      </c>
      <c r="GS584">
        <v>0.54557291699999999</v>
      </c>
      <c r="GT584">
        <v>0.45442708300000001</v>
      </c>
      <c r="GU584">
        <v>0</v>
      </c>
      <c r="GV584">
        <v>0</v>
      </c>
      <c r="GW584">
        <v>0</v>
      </c>
      <c r="GY584">
        <v>0.175178897</v>
      </c>
      <c r="GZ584">
        <v>7.4028100000000001E-3</v>
      </c>
      <c r="HA584">
        <v>0</v>
      </c>
      <c r="HB584">
        <v>0</v>
      </c>
      <c r="HC584">
        <v>0</v>
      </c>
      <c r="HD584">
        <v>1</v>
      </c>
    </row>
    <row r="585" spans="9:212">
      <c r="I585" t="s">
        <v>270</v>
      </c>
      <c r="J585">
        <v>119</v>
      </c>
      <c r="K585">
        <v>325</v>
      </c>
      <c r="L585">
        <v>202701</v>
      </c>
      <c r="M585">
        <v>49</v>
      </c>
      <c r="N585">
        <v>4</v>
      </c>
      <c r="O585">
        <v>0</v>
      </c>
      <c r="P585">
        <v>38179.820970000001</v>
      </c>
      <c r="Q585">
        <v>214.33598620000001</v>
      </c>
      <c r="R585">
        <v>435.69733680000002</v>
      </c>
      <c r="S585">
        <v>0</v>
      </c>
      <c r="T585">
        <v>0</v>
      </c>
      <c r="U585">
        <v>0.13576549800000001</v>
      </c>
      <c r="V585">
        <v>120</v>
      </c>
      <c r="W585">
        <v>49</v>
      </c>
      <c r="X585">
        <v>70</v>
      </c>
      <c r="Y585">
        <v>773.41271700000004</v>
      </c>
      <c r="Z585">
        <v>15232</v>
      </c>
      <c r="AA585">
        <v>0.12363281299999999</v>
      </c>
      <c r="AB585">
        <v>204.01522320000001</v>
      </c>
      <c r="AC585">
        <v>0</v>
      </c>
      <c r="AD585">
        <v>4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38179.820970000001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F585" t="s">
        <v>271</v>
      </c>
      <c r="BG585">
        <v>0</v>
      </c>
      <c r="BH585">
        <v>202701</v>
      </c>
      <c r="BI585">
        <v>325</v>
      </c>
      <c r="BJ585">
        <v>70</v>
      </c>
      <c r="BK585">
        <v>9544.955242</v>
      </c>
      <c r="BL585">
        <v>-204.01522320000001</v>
      </c>
      <c r="BM585">
        <v>0.13576549800000001</v>
      </c>
      <c r="BN585">
        <v>120</v>
      </c>
      <c r="BO585">
        <v>49</v>
      </c>
      <c r="BP585">
        <v>773.41271700000004</v>
      </c>
      <c r="BQ585">
        <v>12</v>
      </c>
      <c r="BR585" s="27">
        <v>0.12</v>
      </c>
      <c r="BS585">
        <v>1</v>
      </c>
      <c r="BU585">
        <v>0</v>
      </c>
      <c r="BV585">
        <v>0</v>
      </c>
      <c r="BY585">
        <v>0</v>
      </c>
      <c r="BZ585" s="9">
        <v>7721.98</v>
      </c>
      <c r="CA585">
        <v>-114.41</v>
      </c>
      <c r="CB585">
        <v>-88.66</v>
      </c>
      <c r="CC585">
        <v>-203.07</v>
      </c>
      <c r="CE585" s="11">
        <v>7636.5145486299307</v>
      </c>
      <c r="CF585" s="11">
        <v>-116.16302525572581</v>
      </c>
      <c r="CG585" s="11">
        <v>-87.712177637668162</v>
      </c>
      <c r="CH585" s="11">
        <v>-203.87520289339398</v>
      </c>
      <c r="CI585" s="11">
        <v>-5659.3204513700666</v>
      </c>
      <c r="CJ585" s="11">
        <v>-8611.9437511675114</v>
      </c>
      <c r="CK585" s="11">
        <v>-14271.264202537577</v>
      </c>
      <c r="CM585" s="11">
        <f ca="1"/>
        <v>4</v>
      </c>
      <c r="CN585">
        <v>4</v>
      </c>
      <c r="CO585">
        <v>0.92</v>
      </c>
      <c r="CP585" s="9">
        <v>38179.82</v>
      </c>
      <c r="CQ585" s="9">
        <v>7112.52</v>
      </c>
      <c r="CR585" s="9">
        <v>9544.9599999999991</v>
      </c>
      <c r="CS585" s="9">
        <v>7724.39</v>
      </c>
      <c r="CT585">
        <v>650.03</v>
      </c>
      <c r="CU585">
        <v>184.49</v>
      </c>
      <c r="CV585">
        <v>214.34</v>
      </c>
      <c r="CW585">
        <v>103.93</v>
      </c>
      <c r="CX585">
        <v>435.7</v>
      </c>
      <c r="CY585">
        <v>80.56</v>
      </c>
      <c r="DA585">
        <v>-0.58437133699999999</v>
      </c>
      <c r="DB585">
        <v>0.59363821000000006</v>
      </c>
      <c r="DC585">
        <v>-0.58437133699999999</v>
      </c>
      <c r="FK585" s="9"/>
      <c r="FO585">
        <v>1</v>
      </c>
      <c r="FR585">
        <v>1</v>
      </c>
      <c r="FS585">
        <v>0</v>
      </c>
      <c r="FT585">
        <v>1</v>
      </c>
      <c r="FU585">
        <v>0</v>
      </c>
      <c r="FV585">
        <v>0</v>
      </c>
      <c r="FW585">
        <v>1</v>
      </c>
      <c r="FX585">
        <v>0.54557291699999999</v>
      </c>
      <c r="FY585">
        <v>-0.16715345700000001</v>
      </c>
      <c r="FZ585">
        <v>8.4753320000000004E-3</v>
      </c>
      <c r="GA585">
        <v>0</v>
      </c>
      <c r="GB585">
        <v>0</v>
      </c>
      <c r="GC585">
        <v>1</v>
      </c>
      <c r="GD585">
        <v>1</v>
      </c>
      <c r="GK585">
        <v>0</v>
      </c>
      <c r="GL585">
        <v>0</v>
      </c>
      <c r="GM585">
        <v>0</v>
      </c>
      <c r="GN585">
        <v>1</v>
      </c>
      <c r="GO585">
        <v>0</v>
      </c>
      <c r="GP585">
        <v>1</v>
      </c>
      <c r="GQ585">
        <v>0</v>
      </c>
      <c r="GR585">
        <v>0</v>
      </c>
      <c r="GS585">
        <v>0.54557291699999999</v>
      </c>
      <c r="GT585">
        <v>0.45442708300000001</v>
      </c>
      <c r="GU585">
        <v>0</v>
      </c>
      <c r="GV585">
        <v>0</v>
      </c>
      <c r="GW585">
        <v>0</v>
      </c>
      <c r="GY585">
        <v>-0.16715345700000001</v>
      </c>
      <c r="GZ585">
        <v>8.4753320000000004E-3</v>
      </c>
      <c r="HA585">
        <v>0</v>
      </c>
      <c r="HB585">
        <v>0</v>
      </c>
      <c r="HC585">
        <v>0</v>
      </c>
      <c r="HD585">
        <v>1</v>
      </c>
    </row>
    <row r="586" spans="9:212">
      <c r="I586" t="s">
        <v>270</v>
      </c>
      <c r="J586">
        <v>119</v>
      </c>
      <c r="K586">
        <v>326</v>
      </c>
      <c r="L586">
        <v>202702</v>
      </c>
      <c r="M586">
        <v>48</v>
      </c>
      <c r="N586">
        <v>4</v>
      </c>
      <c r="O586">
        <v>0</v>
      </c>
      <c r="P586">
        <v>37965.484980000001</v>
      </c>
      <c r="Q586">
        <v>214.33598620000001</v>
      </c>
      <c r="R586">
        <v>433.29115309999997</v>
      </c>
      <c r="S586">
        <v>0</v>
      </c>
      <c r="T586">
        <v>0</v>
      </c>
      <c r="U586">
        <v>0.13576549800000001</v>
      </c>
      <c r="V586">
        <v>120</v>
      </c>
      <c r="W586">
        <v>48</v>
      </c>
      <c r="X586">
        <v>71</v>
      </c>
      <c r="Y586">
        <v>773.41271700000004</v>
      </c>
      <c r="Z586">
        <v>15232</v>
      </c>
      <c r="AA586">
        <v>0.12363281299999999</v>
      </c>
      <c r="AB586">
        <v>204.01522320000001</v>
      </c>
      <c r="AC586">
        <v>0</v>
      </c>
      <c r="AD586">
        <v>4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37965.484980000001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F586" t="s">
        <v>271</v>
      </c>
      <c r="BG586">
        <v>0</v>
      </c>
      <c r="BH586">
        <v>202702</v>
      </c>
      <c r="BI586">
        <v>326</v>
      </c>
      <c r="BJ586">
        <v>71</v>
      </c>
      <c r="BK586">
        <v>9491.3712460000006</v>
      </c>
      <c r="BL586">
        <v>-204.01522320000001</v>
      </c>
      <c r="BM586">
        <v>0.13576549800000001</v>
      </c>
      <c r="BN586">
        <v>120</v>
      </c>
      <c r="BO586">
        <v>48</v>
      </c>
      <c r="BP586">
        <v>773.41271700000004</v>
      </c>
      <c r="BQ586">
        <v>12</v>
      </c>
      <c r="BR586" s="27">
        <v>0.12</v>
      </c>
      <c r="BS586">
        <v>2</v>
      </c>
      <c r="BU586">
        <v>0</v>
      </c>
      <c r="BV586">
        <v>0</v>
      </c>
      <c r="BY586">
        <v>0</v>
      </c>
      <c r="BZ586" s="9">
        <v>7606.28</v>
      </c>
      <c r="CA586">
        <v>-115.7</v>
      </c>
      <c r="CB586">
        <v>-87.36</v>
      </c>
      <c r="CC586">
        <v>-203.07</v>
      </c>
      <c r="CE586" s="11">
        <v>7519.0372791264526</v>
      </c>
      <c r="CF586" s="11">
        <v>-117.47726950347833</v>
      </c>
      <c r="CG586" s="11">
        <v>-86.39793338991565</v>
      </c>
      <c r="CH586" s="11">
        <v>-203.87520289339398</v>
      </c>
      <c r="CI586" s="11">
        <v>-5776.7977208735447</v>
      </c>
      <c r="CJ586" s="11">
        <v>-8698.3416845574266</v>
      </c>
      <c r="CK586" s="11">
        <v>-14475.139405430971</v>
      </c>
      <c r="CM586" s="11">
        <f ca="1"/>
        <v>4</v>
      </c>
      <c r="CN586">
        <v>4</v>
      </c>
      <c r="CO586">
        <v>0.9</v>
      </c>
      <c r="CP586" s="9">
        <v>37965.480000000003</v>
      </c>
      <c r="CQ586" s="9">
        <v>6870.96</v>
      </c>
      <c r="CR586" s="9">
        <v>9491.3700000000008</v>
      </c>
      <c r="CS586" s="9">
        <v>7608.58</v>
      </c>
      <c r="CT586">
        <v>647.63</v>
      </c>
      <c r="CU586">
        <v>181.01</v>
      </c>
      <c r="CV586">
        <v>214.34</v>
      </c>
      <c r="CW586">
        <v>103.13</v>
      </c>
      <c r="CX586">
        <v>433.29</v>
      </c>
      <c r="CY586">
        <v>77.88</v>
      </c>
      <c r="DA586">
        <v>-0.53556492</v>
      </c>
      <c r="DB586">
        <v>0.59394849999999999</v>
      </c>
      <c r="DC586">
        <v>-0.53556492</v>
      </c>
      <c r="FK586" s="9"/>
      <c r="FO586">
        <v>1</v>
      </c>
      <c r="FR586">
        <v>1</v>
      </c>
      <c r="FS586">
        <v>0</v>
      </c>
      <c r="FT586">
        <v>1</v>
      </c>
      <c r="FU586">
        <v>0</v>
      </c>
      <c r="FV586">
        <v>0</v>
      </c>
      <c r="FW586">
        <v>1</v>
      </c>
      <c r="FX586">
        <v>0.54557291699999999</v>
      </c>
      <c r="FY586">
        <v>-0.11834704</v>
      </c>
      <c r="FZ586">
        <v>8.7856219999999999E-3</v>
      </c>
      <c r="GA586">
        <v>0</v>
      </c>
      <c r="GB586">
        <v>0</v>
      </c>
      <c r="GC586">
        <v>1</v>
      </c>
      <c r="GD586">
        <v>1</v>
      </c>
      <c r="GK586">
        <v>0</v>
      </c>
      <c r="GL586">
        <v>0</v>
      </c>
      <c r="GM586">
        <v>0</v>
      </c>
      <c r="GN586">
        <v>1</v>
      </c>
      <c r="GO586">
        <v>0</v>
      </c>
      <c r="GP586">
        <v>1</v>
      </c>
      <c r="GQ586">
        <v>0</v>
      </c>
      <c r="GR586">
        <v>0</v>
      </c>
      <c r="GS586">
        <v>0.54557291699999999</v>
      </c>
      <c r="GT586">
        <v>0.45442708300000001</v>
      </c>
      <c r="GU586">
        <v>0</v>
      </c>
      <c r="GV586">
        <v>0</v>
      </c>
      <c r="GW586">
        <v>0</v>
      </c>
      <c r="GY586">
        <v>-0.11834704</v>
      </c>
      <c r="GZ586">
        <v>8.7856219999999999E-3</v>
      </c>
      <c r="HA586">
        <v>0</v>
      </c>
      <c r="HB586">
        <v>0</v>
      </c>
      <c r="HC586">
        <v>0</v>
      </c>
      <c r="HD586">
        <v>1</v>
      </c>
    </row>
    <row r="587" spans="9:212">
      <c r="I587" t="s">
        <v>270</v>
      </c>
      <c r="J587">
        <v>119</v>
      </c>
      <c r="K587">
        <v>327</v>
      </c>
      <c r="L587">
        <v>202703</v>
      </c>
      <c r="M587">
        <v>47</v>
      </c>
      <c r="N587">
        <v>4</v>
      </c>
      <c r="O587">
        <v>0</v>
      </c>
      <c r="P587">
        <v>37751.148999999998</v>
      </c>
      <c r="Q587">
        <v>214.33598620000001</v>
      </c>
      <c r="R587">
        <v>430.88496930000002</v>
      </c>
      <c r="S587">
        <v>0</v>
      </c>
      <c r="T587">
        <v>0</v>
      </c>
      <c r="U587">
        <v>0.13576549800000001</v>
      </c>
      <c r="V587">
        <v>120</v>
      </c>
      <c r="W587">
        <v>47</v>
      </c>
      <c r="X587">
        <v>72</v>
      </c>
      <c r="Y587">
        <v>773.41271700000004</v>
      </c>
      <c r="Z587">
        <v>15232</v>
      </c>
      <c r="AA587">
        <v>0.12363281299999999</v>
      </c>
      <c r="AB587">
        <v>204.01522320000001</v>
      </c>
      <c r="AC587">
        <v>0</v>
      </c>
      <c r="AD587">
        <v>4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37751.148999999998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F587" t="s">
        <v>271</v>
      </c>
      <c r="BG587">
        <v>0</v>
      </c>
      <c r="BH587">
        <v>202703</v>
      </c>
      <c r="BI587">
        <v>327</v>
      </c>
      <c r="BJ587">
        <v>72</v>
      </c>
      <c r="BK587">
        <v>9437.7872490000009</v>
      </c>
      <c r="BL587">
        <v>-204.01522320000001</v>
      </c>
      <c r="BM587">
        <v>0.13576549800000001</v>
      </c>
      <c r="BN587">
        <v>120</v>
      </c>
      <c r="BO587">
        <v>47</v>
      </c>
      <c r="BP587">
        <v>773.41271700000004</v>
      </c>
      <c r="BQ587">
        <v>12</v>
      </c>
      <c r="BR587" s="27">
        <v>0.12</v>
      </c>
      <c r="BS587">
        <v>3</v>
      </c>
      <c r="BU587">
        <v>0</v>
      </c>
      <c r="BV587">
        <v>0</v>
      </c>
      <c r="BY587">
        <v>0</v>
      </c>
      <c r="BZ587" s="9">
        <v>7489.27</v>
      </c>
      <c r="CA587">
        <v>-117.01</v>
      </c>
      <c r="CB587">
        <v>-86.06</v>
      </c>
      <c r="CC587">
        <v>-203.07</v>
      </c>
      <c r="CE587" s="11">
        <v>7400.2308962898223</v>
      </c>
      <c r="CF587" s="11">
        <v>-118.80638283662999</v>
      </c>
      <c r="CG587" s="11">
        <v>-85.068820056763983</v>
      </c>
      <c r="CH587" s="11">
        <v>-203.87520289339398</v>
      </c>
      <c r="CI587" s="11">
        <v>-5895.604103710175</v>
      </c>
      <c r="CJ587" s="11">
        <v>-8783.4105046141904</v>
      </c>
      <c r="CK587" s="11">
        <v>-14679.014608324365</v>
      </c>
      <c r="CM587" s="11">
        <f ca="1"/>
        <v>4</v>
      </c>
      <c r="CN587">
        <v>4</v>
      </c>
      <c r="CO587">
        <v>0.89</v>
      </c>
      <c r="CP587" s="9">
        <v>37751.15</v>
      </c>
      <c r="CQ587" s="9">
        <v>6631.68</v>
      </c>
      <c r="CR587" s="9">
        <v>9437.7900000000009</v>
      </c>
      <c r="CS587" s="9">
        <v>7491.29</v>
      </c>
      <c r="CT587">
        <v>645.22</v>
      </c>
      <c r="CU587">
        <v>177.48</v>
      </c>
      <c r="CV587">
        <v>214.34</v>
      </c>
      <c r="CW587">
        <v>102.26</v>
      </c>
      <c r="CX587">
        <v>430.88</v>
      </c>
      <c r="CY587">
        <v>75.22</v>
      </c>
      <c r="DA587">
        <v>-0.42834214100000001</v>
      </c>
      <c r="DB587">
        <v>0.59628919700000005</v>
      </c>
      <c r="DC587">
        <v>-0.42834214100000001</v>
      </c>
      <c r="FK587" s="9"/>
      <c r="FO587">
        <v>1</v>
      </c>
      <c r="FR587">
        <v>1</v>
      </c>
      <c r="FS587">
        <v>0</v>
      </c>
      <c r="FT587">
        <v>1</v>
      </c>
      <c r="FU587">
        <v>0</v>
      </c>
      <c r="FV587">
        <v>0</v>
      </c>
      <c r="FW587">
        <v>1</v>
      </c>
      <c r="FX587">
        <v>0.54557291699999999</v>
      </c>
      <c r="FY587">
        <v>-1.1124261E-2</v>
      </c>
      <c r="FZ587">
        <v>1.1126319000000001E-2</v>
      </c>
      <c r="GA587">
        <v>0</v>
      </c>
      <c r="GB587">
        <v>0</v>
      </c>
      <c r="GC587">
        <v>1</v>
      </c>
      <c r="GD587">
        <v>1</v>
      </c>
      <c r="GK587">
        <v>0</v>
      </c>
      <c r="GL587">
        <v>0</v>
      </c>
      <c r="GM587">
        <v>0</v>
      </c>
      <c r="GN587">
        <v>1</v>
      </c>
      <c r="GO587">
        <v>0</v>
      </c>
      <c r="GP587">
        <v>1</v>
      </c>
      <c r="GQ587">
        <v>0</v>
      </c>
      <c r="GR587">
        <v>0</v>
      </c>
      <c r="GS587">
        <v>0.54557291699999999</v>
      </c>
      <c r="GT587">
        <v>0.45442708300000001</v>
      </c>
      <c r="GU587">
        <v>0</v>
      </c>
      <c r="GV587">
        <v>0</v>
      </c>
      <c r="GW587">
        <v>0</v>
      </c>
      <c r="GY587">
        <v>-1.1124261E-2</v>
      </c>
      <c r="GZ587">
        <v>1.1126319000000001E-2</v>
      </c>
      <c r="HA587">
        <v>0</v>
      </c>
      <c r="HB587">
        <v>0</v>
      </c>
      <c r="HC587">
        <v>0</v>
      </c>
      <c r="HD587">
        <v>1</v>
      </c>
    </row>
    <row r="588" spans="9:212">
      <c r="I588" t="s">
        <v>270</v>
      </c>
      <c r="J588">
        <v>119</v>
      </c>
      <c r="K588">
        <v>328</v>
      </c>
      <c r="L588">
        <v>202704</v>
      </c>
      <c r="M588">
        <v>46</v>
      </c>
      <c r="N588">
        <v>4</v>
      </c>
      <c r="O588">
        <v>0</v>
      </c>
      <c r="P588">
        <v>37536.813009999998</v>
      </c>
      <c r="Q588">
        <v>214.33598620000001</v>
      </c>
      <c r="R588">
        <v>428.47878559999998</v>
      </c>
      <c r="S588">
        <v>0</v>
      </c>
      <c r="T588">
        <v>0</v>
      </c>
      <c r="U588">
        <v>0.13576549800000001</v>
      </c>
      <c r="V588">
        <v>120</v>
      </c>
      <c r="W588">
        <v>46</v>
      </c>
      <c r="X588">
        <v>73</v>
      </c>
      <c r="Y588">
        <v>773.41271700000004</v>
      </c>
      <c r="Z588">
        <v>15232</v>
      </c>
      <c r="AA588">
        <v>0.12363281299999999</v>
      </c>
      <c r="AB588">
        <v>204.01522320000001</v>
      </c>
      <c r="AC588">
        <v>0</v>
      </c>
      <c r="AD588">
        <v>4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37536.813009999998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F588" t="s">
        <v>271</v>
      </c>
      <c r="BG588">
        <v>0</v>
      </c>
      <c r="BH588">
        <v>202704</v>
      </c>
      <c r="BI588">
        <v>328</v>
      </c>
      <c r="BJ588">
        <v>73</v>
      </c>
      <c r="BK588">
        <v>9384.2032519999993</v>
      </c>
      <c r="BL588">
        <v>-204.01522320000001</v>
      </c>
      <c r="BM588">
        <v>0.13576549800000001</v>
      </c>
      <c r="BN588">
        <v>120</v>
      </c>
      <c r="BO588">
        <v>46</v>
      </c>
      <c r="BP588">
        <v>773.41271700000004</v>
      </c>
      <c r="BQ588">
        <v>12</v>
      </c>
      <c r="BR588" s="27">
        <v>0.12</v>
      </c>
      <c r="BS588">
        <v>4</v>
      </c>
      <c r="BU588">
        <v>0</v>
      </c>
      <c r="BV588">
        <v>0</v>
      </c>
      <c r="BY588">
        <v>0</v>
      </c>
      <c r="BZ588" s="9">
        <v>7370.93</v>
      </c>
      <c r="CA588">
        <v>-118.34</v>
      </c>
      <c r="CB588">
        <v>-84.73</v>
      </c>
      <c r="CC588">
        <v>-203.07</v>
      </c>
      <c r="CE588" s="11">
        <v>7280.0803628089097</v>
      </c>
      <c r="CF588" s="11">
        <v>-120.1505334809128</v>
      </c>
      <c r="CG588" s="11">
        <v>-83.724669412481177</v>
      </c>
      <c r="CH588" s="11">
        <v>-203.87520289339398</v>
      </c>
      <c r="CI588" s="11">
        <v>-6015.7546371910876</v>
      </c>
      <c r="CJ588" s="11">
        <v>-8867.1351740266709</v>
      </c>
      <c r="CK588" s="11">
        <v>-14882.889811217759</v>
      </c>
      <c r="CM588" s="11">
        <f ca="1"/>
        <v>4</v>
      </c>
      <c r="CN588">
        <v>4</v>
      </c>
      <c r="CO588">
        <v>0.87</v>
      </c>
      <c r="CP588" s="9">
        <v>37536.81</v>
      </c>
      <c r="CQ588" s="9">
        <v>6404.73</v>
      </c>
      <c r="CR588" s="9">
        <v>9384.2000000000007</v>
      </c>
      <c r="CS588" s="9">
        <v>7372.94</v>
      </c>
      <c r="CT588">
        <v>642.80999999999995</v>
      </c>
      <c r="CU588">
        <v>174.24</v>
      </c>
      <c r="CV588">
        <v>214.34</v>
      </c>
      <c r="CW588">
        <v>101.53</v>
      </c>
      <c r="CX588">
        <v>428.48</v>
      </c>
      <c r="CY588">
        <v>72.709999999999994</v>
      </c>
      <c r="DA588">
        <v>-0.59555312299999996</v>
      </c>
      <c r="DB588">
        <v>0.59407263899999996</v>
      </c>
      <c r="DC588">
        <v>-0.59555312299999996</v>
      </c>
      <c r="FK588" s="9"/>
      <c r="FO588">
        <v>1</v>
      </c>
      <c r="FR588">
        <v>1</v>
      </c>
      <c r="FS588">
        <v>0</v>
      </c>
      <c r="FT588">
        <v>1</v>
      </c>
      <c r="FU588">
        <v>0</v>
      </c>
      <c r="FV588">
        <v>0</v>
      </c>
      <c r="FW588">
        <v>1</v>
      </c>
      <c r="FX588">
        <v>0.54557291699999999</v>
      </c>
      <c r="FY588">
        <v>-0.178335243</v>
      </c>
      <c r="FZ588">
        <v>8.9097610000000004E-3</v>
      </c>
      <c r="GA588">
        <v>0</v>
      </c>
      <c r="GB588">
        <v>0</v>
      </c>
      <c r="GC588">
        <v>1</v>
      </c>
      <c r="GD588">
        <v>1</v>
      </c>
      <c r="GK588">
        <v>0</v>
      </c>
      <c r="GL588">
        <v>0</v>
      </c>
      <c r="GM588">
        <v>0</v>
      </c>
      <c r="GN588">
        <v>1</v>
      </c>
      <c r="GO588">
        <v>0</v>
      </c>
      <c r="GP588">
        <v>1</v>
      </c>
      <c r="GQ588">
        <v>0</v>
      </c>
      <c r="GR588">
        <v>0</v>
      </c>
      <c r="GS588">
        <v>0.54557291699999999</v>
      </c>
      <c r="GT588">
        <v>0.45442708300000001</v>
      </c>
      <c r="GU588">
        <v>0</v>
      </c>
      <c r="GV588">
        <v>0</v>
      </c>
      <c r="GW588">
        <v>0</v>
      </c>
      <c r="GY588">
        <v>-0.178335243</v>
      </c>
      <c r="GZ588">
        <v>8.9097610000000004E-3</v>
      </c>
      <c r="HA588">
        <v>0</v>
      </c>
      <c r="HB588">
        <v>0</v>
      </c>
      <c r="HC588">
        <v>0</v>
      </c>
      <c r="HD588">
        <v>1</v>
      </c>
    </row>
    <row r="589" spans="9:212">
      <c r="I589" t="s">
        <v>270</v>
      </c>
      <c r="J589">
        <v>119</v>
      </c>
      <c r="K589">
        <v>329</v>
      </c>
      <c r="L589">
        <v>202705</v>
      </c>
      <c r="M589">
        <v>45</v>
      </c>
      <c r="N589">
        <v>4</v>
      </c>
      <c r="O589">
        <v>0</v>
      </c>
      <c r="P589">
        <v>37322.477019999998</v>
      </c>
      <c r="Q589">
        <v>214.33598620000001</v>
      </c>
      <c r="R589">
        <v>426.0726019</v>
      </c>
      <c r="S589">
        <v>0</v>
      </c>
      <c r="T589">
        <v>0</v>
      </c>
      <c r="U589">
        <v>0.13576549800000001</v>
      </c>
      <c r="V589">
        <v>120</v>
      </c>
      <c r="W589">
        <v>45</v>
      </c>
      <c r="X589">
        <v>74</v>
      </c>
      <c r="Y589">
        <v>773.41271700000004</v>
      </c>
      <c r="Z589">
        <v>15232</v>
      </c>
      <c r="AA589">
        <v>0.12363281299999999</v>
      </c>
      <c r="AB589">
        <v>204.01522320000001</v>
      </c>
      <c r="AC589">
        <v>0</v>
      </c>
      <c r="AD589">
        <v>4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37322.477019999998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F589" t="s">
        <v>271</v>
      </c>
      <c r="BG589">
        <v>0</v>
      </c>
      <c r="BH589">
        <v>202705</v>
      </c>
      <c r="BI589">
        <v>329</v>
      </c>
      <c r="BJ589">
        <v>74</v>
      </c>
      <c r="BK589">
        <v>9330.619256</v>
      </c>
      <c r="BL589">
        <v>-204.01522320000001</v>
      </c>
      <c r="BM589">
        <v>0.13576549800000001</v>
      </c>
      <c r="BN589">
        <v>120</v>
      </c>
      <c r="BO589">
        <v>45</v>
      </c>
      <c r="BP589">
        <v>773.41271700000004</v>
      </c>
      <c r="BQ589">
        <v>12</v>
      </c>
      <c r="BR589" s="27">
        <v>0.12</v>
      </c>
      <c r="BS589">
        <v>5</v>
      </c>
      <c r="BU589">
        <v>0</v>
      </c>
      <c r="BV589">
        <v>0</v>
      </c>
      <c r="BY589">
        <v>0</v>
      </c>
      <c r="BZ589" s="9">
        <v>7251.26</v>
      </c>
      <c r="CA589">
        <v>-119.67</v>
      </c>
      <c r="CB589">
        <v>-83.39</v>
      </c>
      <c r="CC589">
        <v>-203.07</v>
      </c>
      <c r="CE589" s="11">
        <v>7158.57047124358</v>
      </c>
      <c r="CF589" s="11">
        <v>-121.50989156532961</v>
      </c>
      <c r="CG589" s="11">
        <v>-82.365311328064365</v>
      </c>
      <c r="CH589" s="11">
        <v>-203.87520289339398</v>
      </c>
      <c r="CI589" s="11">
        <v>-6137.2645287564173</v>
      </c>
      <c r="CJ589" s="11">
        <v>-8949.5004853547362</v>
      </c>
      <c r="CK589" s="11">
        <v>-15086.765014111154</v>
      </c>
      <c r="CM589" s="11">
        <f ca="1"/>
        <v>4</v>
      </c>
      <c r="CN589">
        <v>4</v>
      </c>
      <c r="CO589">
        <v>0.85</v>
      </c>
      <c r="CP589" s="9">
        <v>37322.480000000003</v>
      </c>
      <c r="CQ589" s="9">
        <v>6183.04</v>
      </c>
      <c r="CR589" s="9">
        <v>9330.6200000000008</v>
      </c>
      <c r="CS589" s="9">
        <v>7253.33</v>
      </c>
      <c r="CT589">
        <v>640.41</v>
      </c>
      <c r="CU589">
        <v>170.9</v>
      </c>
      <c r="CV589">
        <v>214.34</v>
      </c>
      <c r="CW589">
        <v>100.71</v>
      </c>
      <c r="CX589">
        <v>426.07</v>
      </c>
      <c r="CY589">
        <v>70.19</v>
      </c>
      <c r="DA589">
        <v>-0.45552032999999997</v>
      </c>
      <c r="DB589">
        <v>0.59328387599999999</v>
      </c>
      <c r="DC589">
        <v>-0.45552032999999997</v>
      </c>
      <c r="FK589" s="9"/>
      <c r="FO589">
        <v>1</v>
      </c>
      <c r="FR589">
        <v>1</v>
      </c>
      <c r="FS589">
        <v>0</v>
      </c>
      <c r="FT589">
        <v>1</v>
      </c>
      <c r="FU589">
        <v>0</v>
      </c>
      <c r="FV589">
        <v>0</v>
      </c>
      <c r="FW589">
        <v>1</v>
      </c>
      <c r="FX589">
        <v>0.54557291699999999</v>
      </c>
      <c r="FY589">
        <v>-3.8302450000000002E-2</v>
      </c>
      <c r="FZ589">
        <v>8.1209990000000003E-3</v>
      </c>
      <c r="GA589">
        <v>0</v>
      </c>
      <c r="GB589">
        <v>0</v>
      </c>
      <c r="GC589">
        <v>1</v>
      </c>
      <c r="GD589">
        <v>1</v>
      </c>
      <c r="GK589">
        <v>0</v>
      </c>
      <c r="GL589">
        <v>0</v>
      </c>
      <c r="GM589">
        <v>0</v>
      </c>
      <c r="GN589">
        <v>1</v>
      </c>
      <c r="GO589">
        <v>0</v>
      </c>
      <c r="GP589">
        <v>1</v>
      </c>
      <c r="GQ589">
        <v>0</v>
      </c>
      <c r="GR589">
        <v>0</v>
      </c>
      <c r="GS589">
        <v>0.54557291699999999</v>
      </c>
      <c r="GT589">
        <v>0.45442708300000001</v>
      </c>
      <c r="GU589">
        <v>0</v>
      </c>
      <c r="GV589">
        <v>0</v>
      </c>
      <c r="GW589">
        <v>0</v>
      </c>
      <c r="GY589">
        <v>-3.8302450000000002E-2</v>
      </c>
      <c r="GZ589">
        <v>8.1209990000000003E-3</v>
      </c>
      <c r="HA589">
        <v>0</v>
      </c>
      <c r="HB589">
        <v>0</v>
      </c>
      <c r="HC589">
        <v>0</v>
      </c>
      <c r="HD589">
        <v>1</v>
      </c>
    </row>
    <row r="590" spans="9:212">
      <c r="I590" t="s">
        <v>270</v>
      </c>
      <c r="J590">
        <v>119</v>
      </c>
      <c r="K590">
        <v>330</v>
      </c>
      <c r="L590">
        <v>202706</v>
      </c>
      <c r="M590">
        <v>44</v>
      </c>
      <c r="N590">
        <v>4</v>
      </c>
      <c r="O590">
        <v>0</v>
      </c>
      <c r="P590">
        <v>37108.141040000002</v>
      </c>
      <c r="Q590">
        <v>214.33598620000001</v>
      </c>
      <c r="R590">
        <v>423.66641809999999</v>
      </c>
      <c r="S590">
        <v>0</v>
      </c>
      <c r="T590">
        <v>0</v>
      </c>
      <c r="U590">
        <v>0.13576549800000001</v>
      </c>
      <c r="V590">
        <v>120</v>
      </c>
      <c r="W590">
        <v>44</v>
      </c>
      <c r="X590">
        <v>75</v>
      </c>
      <c r="Y590">
        <v>773.41271700000004</v>
      </c>
      <c r="Z590">
        <v>15232</v>
      </c>
      <c r="AA590">
        <v>0.12363281299999999</v>
      </c>
      <c r="AB590">
        <v>204.01522320000001</v>
      </c>
      <c r="AC590">
        <v>0</v>
      </c>
      <c r="AD590">
        <v>4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37108.141040000002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F590" t="s">
        <v>271</v>
      </c>
      <c r="BG590">
        <v>0</v>
      </c>
      <c r="BH590">
        <v>202706</v>
      </c>
      <c r="BI590">
        <v>330</v>
      </c>
      <c r="BJ590">
        <v>75</v>
      </c>
      <c r="BK590">
        <v>9277.0352590000002</v>
      </c>
      <c r="BL590">
        <v>-204.01522320000001</v>
      </c>
      <c r="BM590">
        <v>0.13576549800000001</v>
      </c>
      <c r="BN590">
        <v>120</v>
      </c>
      <c r="BO590">
        <v>44</v>
      </c>
      <c r="BP590">
        <v>773.41271700000004</v>
      </c>
      <c r="BQ590">
        <v>12</v>
      </c>
      <c r="BR590" s="27">
        <v>0.12</v>
      </c>
      <c r="BS590">
        <v>6</v>
      </c>
      <c r="BU590">
        <v>0</v>
      </c>
      <c r="BV590">
        <v>0</v>
      </c>
      <c r="BY590">
        <v>0</v>
      </c>
      <c r="BZ590" s="9">
        <v>7130.23</v>
      </c>
      <c r="CA590">
        <v>-121.03</v>
      </c>
      <c r="CB590">
        <v>-82.04</v>
      </c>
      <c r="CC590">
        <v>-203.07</v>
      </c>
      <c r="CE590" s="11">
        <v>7035.6858420998924</v>
      </c>
      <c r="CF590" s="11">
        <v>-122.88462914368736</v>
      </c>
      <c r="CG590" s="11">
        <v>-80.990573749706613</v>
      </c>
      <c r="CH590" s="11">
        <v>-203.87520289339398</v>
      </c>
      <c r="CI590" s="11">
        <v>-6260.1491579001049</v>
      </c>
      <c r="CJ590" s="11">
        <v>-9030.4910591044427</v>
      </c>
      <c r="CK590" s="11">
        <v>-15290.640217004548</v>
      </c>
      <c r="CM590" s="11">
        <f ca="1"/>
        <v>4</v>
      </c>
      <c r="CN590">
        <v>4</v>
      </c>
      <c r="CO590">
        <v>0.84</v>
      </c>
      <c r="CP590" s="9">
        <v>37108.14</v>
      </c>
      <c r="CQ590" s="9">
        <v>5964.75</v>
      </c>
      <c r="CR590" s="9">
        <v>9277.0400000000009</v>
      </c>
      <c r="CS590" s="9">
        <v>7132.28</v>
      </c>
      <c r="CT590">
        <v>638</v>
      </c>
      <c r="CU590">
        <v>167.65</v>
      </c>
      <c r="CV590">
        <v>214.34</v>
      </c>
      <c r="CW590">
        <v>99.91</v>
      </c>
      <c r="CX590">
        <v>423.67</v>
      </c>
      <c r="CY590">
        <v>67.739999999999995</v>
      </c>
      <c r="DA590">
        <v>-0.43931617000000001</v>
      </c>
      <c r="DB590">
        <v>0.59294999599999998</v>
      </c>
      <c r="DC590">
        <v>-0.43931617000000001</v>
      </c>
      <c r="FK590" s="9"/>
      <c r="FO590">
        <v>1</v>
      </c>
      <c r="FR590">
        <v>1</v>
      </c>
      <c r="FS590">
        <v>0</v>
      </c>
      <c r="FT590">
        <v>1</v>
      </c>
      <c r="FU590">
        <v>0</v>
      </c>
      <c r="FV590">
        <v>0</v>
      </c>
      <c r="FW590">
        <v>1</v>
      </c>
      <c r="FX590">
        <v>0.54557291699999999</v>
      </c>
      <c r="FY590">
        <v>-2.209829E-2</v>
      </c>
      <c r="FZ590">
        <v>7.787118E-3</v>
      </c>
      <c r="GA590">
        <v>0</v>
      </c>
      <c r="GB590">
        <v>0</v>
      </c>
      <c r="GC590">
        <v>1</v>
      </c>
      <c r="GD590">
        <v>1</v>
      </c>
      <c r="GK590">
        <v>0</v>
      </c>
      <c r="GL590">
        <v>0</v>
      </c>
      <c r="GM590">
        <v>0</v>
      </c>
      <c r="GN590">
        <v>1</v>
      </c>
      <c r="GO590">
        <v>0</v>
      </c>
      <c r="GP590">
        <v>1</v>
      </c>
      <c r="GQ590">
        <v>0</v>
      </c>
      <c r="GR590">
        <v>0</v>
      </c>
      <c r="GS590">
        <v>0.54557291699999999</v>
      </c>
      <c r="GT590">
        <v>0.45442708300000001</v>
      </c>
      <c r="GU590">
        <v>0</v>
      </c>
      <c r="GV590">
        <v>0</v>
      </c>
      <c r="GW590">
        <v>0</v>
      </c>
      <c r="GY590">
        <v>-2.209829E-2</v>
      </c>
      <c r="GZ590">
        <v>7.787118E-3</v>
      </c>
      <c r="HA590">
        <v>0</v>
      </c>
      <c r="HB590">
        <v>0</v>
      </c>
      <c r="HC590">
        <v>0</v>
      </c>
      <c r="HD590">
        <v>1</v>
      </c>
    </row>
    <row r="591" spans="9:212">
      <c r="I591" t="s">
        <v>270</v>
      </c>
      <c r="J591">
        <v>119</v>
      </c>
      <c r="K591">
        <v>331</v>
      </c>
      <c r="L591">
        <v>202707</v>
      </c>
      <c r="M591">
        <v>43</v>
      </c>
      <c r="N591">
        <v>4</v>
      </c>
      <c r="O591">
        <v>0</v>
      </c>
      <c r="P591">
        <v>36893.805050000003</v>
      </c>
      <c r="Q591">
        <v>214.33598620000001</v>
      </c>
      <c r="R591">
        <v>421.2602344</v>
      </c>
      <c r="S591">
        <v>0</v>
      </c>
      <c r="T591">
        <v>0</v>
      </c>
      <c r="U591">
        <v>0.13576549800000001</v>
      </c>
      <c r="V591">
        <v>120</v>
      </c>
      <c r="W591">
        <v>43</v>
      </c>
      <c r="X591">
        <v>76</v>
      </c>
      <c r="Y591">
        <v>773.41271700000004</v>
      </c>
      <c r="Z591">
        <v>15232</v>
      </c>
      <c r="AA591">
        <v>0.12363281299999999</v>
      </c>
      <c r="AB591">
        <v>204.01522320000001</v>
      </c>
      <c r="AC591">
        <v>0</v>
      </c>
      <c r="AD591">
        <v>4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36893.805050000003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F591" t="s">
        <v>271</v>
      </c>
      <c r="BG591">
        <v>0</v>
      </c>
      <c r="BH591">
        <v>202707</v>
      </c>
      <c r="BI591">
        <v>331</v>
      </c>
      <c r="BJ591">
        <v>76</v>
      </c>
      <c r="BK591">
        <v>9223.4512630000008</v>
      </c>
      <c r="BL591">
        <v>-204.01522320000001</v>
      </c>
      <c r="BM591">
        <v>0.13576549800000001</v>
      </c>
      <c r="BN591">
        <v>120</v>
      </c>
      <c r="BO591">
        <v>43</v>
      </c>
      <c r="BP591">
        <v>773.41271700000004</v>
      </c>
      <c r="BQ591">
        <v>12</v>
      </c>
      <c r="BR591" s="27">
        <v>0.12</v>
      </c>
      <c r="BS591">
        <v>7</v>
      </c>
      <c r="BU591">
        <v>0</v>
      </c>
      <c r="BV591">
        <v>0</v>
      </c>
      <c r="BY591">
        <v>0</v>
      </c>
      <c r="BZ591" s="9">
        <v>7007.83</v>
      </c>
      <c r="CA591">
        <v>-122.4</v>
      </c>
      <c r="CB591">
        <v>-80.67</v>
      </c>
      <c r="CC591">
        <v>-203.07</v>
      </c>
      <c r="CE591" s="11">
        <v>6911.4109218835183</v>
      </c>
      <c r="CF591" s="11">
        <v>-124.27492021637387</v>
      </c>
      <c r="CG591" s="11">
        <v>-79.600282677020104</v>
      </c>
      <c r="CH591" s="11">
        <v>-203.87520289339398</v>
      </c>
      <c r="CI591" s="11">
        <v>-6384.424078116479</v>
      </c>
      <c r="CJ591" s="11">
        <v>-9110.0913417814627</v>
      </c>
      <c r="CK591" s="11">
        <v>-15494.515419897942</v>
      </c>
      <c r="CM591" s="11">
        <f ca="1"/>
        <v>4</v>
      </c>
      <c r="CN591">
        <v>4</v>
      </c>
      <c r="CO591">
        <v>0.82</v>
      </c>
      <c r="CP591" s="9">
        <v>36893.81</v>
      </c>
      <c r="CQ591" s="9">
        <v>5753.67</v>
      </c>
      <c r="CR591" s="9">
        <v>9223.4500000000007</v>
      </c>
      <c r="CS591" s="9">
        <v>7010.07</v>
      </c>
      <c r="CT591">
        <v>635.6</v>
      </c>
      <c r="CU591">
        <v>164.44</v>
      </c>
      <c r="CV591">
        <v>214.34</v>
      </c>
      <c r="CW591">
        <v>99.11</v>
      </c>
      <c r="CX591">
        <v>421.26</v>
      </c>
      <c r="CY591">
        <v>65.33</v>
      </c>
      <c r="DA591">
        <v>-0.41105862399999998</v>
      </c>
      <c r="DB591">
        <v>0.593547563</v>
      </c>
      <c r="DC591">
        <v>-0.41105862399999998</v>
      </c>
      <c r="FK591" s="9"/>
      <c r="FO591">
        <v>1</v>
      </c>
      <c r="FR591">
        <v>1</v>
      </c>
      <c r="FS591">
        <v>0</v>
      </c>
      <c r="FT591">
        <v>1</v>
      </c>
      <c r="FU591">
        <v>0</v>
      </c>
      <c r="FV591">
        <v>0</v>
      </c>
      <c r="FW591">
        <v>1</v>
      </c>
      <c r="FX591">
        <v>0.54557291699999999</v>
      </c>
      <c r="FY591">
        <v>6.1592549999999998E-3</v>
      </c>
      <c r="FZ591">
        <v>8.3846849999999994E-3</v>
      </c>
      <c r="GA591">
        <v>0</v>
      </c>
      <c r="GB591">
        <v>0</v>
      </c>
      <c r="GC591">
        <v>1</v>
      </c>
      <c r="GD591">
        <v>1</v>
      </c>
      <c r="GK591">
        <v>0</v>
      </c>
      <c r="GL591">
        <v>0</v>
      </c>
      <c r="GM591">
        <v>0</v>
      </c>
      <c r="GN591">
        <v>1</v>
      </c>
      <c r="GO591">
        <v>0</v>
      </c>
      <c r="GP591">
        <v>1</v>
      </c>
      <c r="GQ591">
        <v>0</v>
      </c>
      <c r="GR591">
        <v>0</v>
      </c>
      <c r="GS591">
        <v>0.54557291699999999</v>
      </c>
      <c r="GT591">
        <v>0.45442708300000001</v>
      </c>
      <c r="GU591">
        <v>0</v>
      </c>
      <c r="GV591">
        <v>0</v>
      </c>
      <c r="GW591">
        <v>0</v>
      </c>
      <c r="GY591">
        <v>6.1592549999999998E-3</v>
      </c>
      <c r="GZ591">
        <v>8.3846849999999994E-3</v>
      </c>
      <c r="HA591">
        <v>0</v>
      </c>
      <c r="HB591">
        <v>0</v>
      </c>
      <c r="HC591">
        <v>0</v>
      </c>
      <c r="HD591">
        <v>1</v>
      </c>
    </row>
    <row r="592" spans="9:212">
      <c r="I592" t="s">
        <v>270</v>
      </c>
      <c r="J592">
        <v>119</v>
      </c>
      <c r="K592">
        <v>332</v>
      </c>
      <c r="L592">
        <v>202708</v>
      </c>
      <c r="M592">
        <v>42</v>
      </c>
      <c r="N592">
        <v>4</v>
      </c>
      <c r="O592">
        <v>0</v>
      </c>
      <c r="P592">
        <v>36679.469069999999</v>
      </c>
      <c r="Q592">
        <v>214.33598620000001</v>
      </c>
      <c r="R592">
        <v>418.85405070000002</v>
      </c>
      <c r="S592">
        <v>0</v>
      </c>
      <c r="T592">
        <v>0</v>
      </c>
      <c r="U592">
        <v>0.13576549800000001</v>
      </c>
      <c r="V592">
        <v>120</v>
      </c>
      <c r="W592">
        <v>42</v>
      </c>
      <c r="X592">
        <v>77</v>
      </c>
      <c r="Y592">
        <v>773.41271700000004</v>
      </c>
      <c r="Z592">
        <v>15232</v>
      </c>
      <c r="AA592">
        <v>0.12363281299999999</v>
      </c>
      <c r="AB592">
        <v>204.01522320000001</v>
      </c>
      <c r="AC592">
        <v>0</v>
      </c>
      <c r="AD592">
        <v>4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36679.469069999999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F592" t="s">
        <v>271</v>
      </c>
      <c r="BG592">
        <v>0</v>
      </c>
      <c r="BH592">
        <v>202708</v>
      </c>
      <c r="BI592">
        <v>332</v>
      </c>
      <c r="BJ592">
        <v>77</v>
      </c>
      <c r="BK592">
        <v>9169.8672659999993</v>
      </c>
      <c r="BL592">
        <v>-204.01522320000001</v>
      </c>
      <c r="BM592">
        <v>0.13576549800000001</v>
      </c>
      <c r="BN592">
        <v>120</v>
      </c>
      <c r="BO592">
        <v>42</v>
      </c>
      <c r="BP592">
        <v>773.41271700000004</v>
      </c>
      <c r="BQ592">
        <v>12</v>
      </c>
      <c r="BR592" s="27">
        <v>0.12</v>
      </c>
      <c r="BS592">
        <v>8</v>
      </c>
      <c r="BU592">
        <v>0</v>
      </c>
      <c r="BV592">
        <v>0</v>
      </c>
      <c r="BY592">
        <v>0</v>
      </c>
      <c r="BZ592" s="9">
        <v>6884.05</v>
      </c>
      <c r="CA592">
        <v>-123.78</v>
      </c>
      <c r="CB592">
        <v>-79.290000000000006</v>
      </c>
      <c r="CC592">
        <v>-203.07</v>
      </c>
      <c r="CE592" s="11">
        <v>6785.7299811311368</v>
      </c>
      <c r="CF592" s="11">
        <v>-125.68094075238106</v>
      </c>
      <c r="CG592" s="11">
        <v>-78.194262141012914</v>
      </c>
      <c r="CH592" s="11">
        <v>-203.87520289339398</v>
      </c>
      <c r="CI592" s="11">
        <v>-6510.1050188688605</v>
      </c>
      <c r="CJ592" s="11">
        <v>-9188.2856039224753</v>
      </c>
      <c r="CK592" s="11">
        <v>-15698.390622791336</v>
      </c>
      <c r="CM592" s="11">
        <f ca="1"/>
        <v>4</v>
      </c>
      <c r="CN592">
        <v>4</v>
      </c>
      <c r="CO592">
        <v>0.81</v>
      </c>
      <c r="CP592" s="9">
        <v>36679.47</v>
      </c>
      <c r="CQ592" s="9">
        <v>5545.37</v>
      </c>
      <c r="CR592" s="9">
        <v>9169.8700000000008</v>
      </c>
      <c r="CS592" s="9">
        <v>6886.38</v>
      </c>
      <c r="CT592">
        <v>633.19000000000005</v>
      </c>
      <c r="CU592">
        <v>161.32</v>
      </c>
      <c r="CV592">
        <v>214.34</v>
      </c>
      <c r="CW592">
        <v>98.33</v>
      </c>
      <c r="CX592">
        <v>418.85</v>
      </c>
      <c r="CY592">
        <v>62.99</v>
      </c>
      <c r="DA592">
        <v>-0.41913488799999998</v>
      </c>
      <c r="DB592">
        <v>0.59496209</v>
      </c>
      <c r="DC592">
        <v>-0.41913488799999998</v>
      </c>
      <c r="FK592" s="9"/>
      <c r="FO592">
        <v>1</v>
      </c>
      <c r="FR592">
        <v>1</v>
      </c>
      <c r="FS592">
        <v>0</v>
      </c>
      <c r="FT592">
        <v>1</v>
      </c>
      <c r="FU592">
        <v>0</v>
      </c>
      <c r="FV592">
        <v>0</v>
      </c>
      <c r="FW592">
        <v>1</v>
      </c>
      <c r="FX592">
        <v>0.54557291699999999</v>
      </c>
      <c r="FY592">
        <v>-1.917008E-3</v>
      </c>
      <c r="FZ592">
        <v>9.7992119999999999E-3</v>
      </c>
      <c r="GA592">
        <v>0</v>
      </c>
      <c r="GB592">
        <v>0</v>
      </c>
      <c r="GC592">
        <v>1</v>
      </c>
      <c r="GD592">
        <v>1</v>
      </c>
      <c r="GK592">
        <v>0</v>
      </c>
      <c r="GL592">
        <v>0</v>
      </c>
      <c r="GM592">
        <v>0</v>
      </c>
      <c r="GN592">
        <v>1</v>
      </c>
      <c r="GO592">
        <v>0</v>
      </c>
      <c r="GP592">
        <v>1</v>
      </c>
      <c r="GQ592">
        <v>0</v>
      </c>
      <c r="GR592">
        <v>0</v>
      </c>
      <c r="GS592">
        <v>0.54557291699999999</v>
      </c>
      <c r="GT592">
        <v>0.45442708300000001</v>
      </c>
      <c r="GU592">
        <v>0</v>
      </c>
      <c r="GV592">
        <v>0</v>
      </c>
      <c r="GW592">
        <v>0</v>
      </c>
      <c r="GY592">
        <v>-1.917008E-3</v>
      </c>
      <c r="GZ592">
        <v>9.7992119999999999E-3</v>
      </c>
      <c r="HA592">
        <v>0</v>
      </c>
      <c r="HB592">
        <v>0</v>
      </c>
      <c r="HC592">
        <v>0</v>
      </c>
      <c r="HD592">
        <v>1</v>
      </c>
    </row>
    <row r="593" spans="9:212">
      <c r="I593" t="s">
        <v>270</v>
      </c>
      <c r="J593">
        <v>119</v>
      </c>
      <c r="K593">
        <v>333</v>
      </c>
      <c r="L593">
        <v>202709</v>
      </c>
      <c r="M593">
        <v>41</v>
      </c>
      <c r="N593">
        <v>4</v>
      </c>
      <c r="O593">
        <v>0</v>
      </c>
      <c r="P593">
        <v>36465.13308</v>
      </c>
      <c r="Q593">
        <v>214.33598620000001</v>
      </c>
      <c r="R593">
        <v>416.44786699999997</v>
      </c>
      <c r="S593">
        <v>0</v>
      </c>
      <c r="T593">
        <v>0</v>
      </c>
      <c r="U593">
        <v>0.13576549800000001</v>
      </c>
      <c r="V593">
        <v>120</v>
      </c>
      <c r="W593">
        <v>41</v>
      </c>
      <c r="X593">
        <v>78</v>
      </c>
      <c r="Y593">
        <v>773.41271700000004</v>
      </c>
      <c r="Z593">
        <v>15232</v>
      </c>
      <c r="AA593">
        <v>0.12363281299999999</v>
      </c>
      <c r="AB593">
        <v>204.01522320000001</v>
      </c>
      <c r="AC593">
        <v>0</v>
      </c>
      <c r="AD593">
        <v>4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36465.13308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F593" t="s">
        <v>271</v>
      </c>
      <c r="BG593">
        <v>0</v>
      </c>
      <c r="BH593">
        <v>202709</v>
      </c>
      <c r="BI593">
        <v>333</v>
      </c>
      <c r="BJ593">
        <v>78</v>
      </c>
      <c r="BK593">
        <v>9116.2832699999999</v>
      </c>
      <c r="BL593">
        <v>-204.01522320000001</v>
      </c>
      <c r="BM593">
        <v>0.13576549800000001</v>
      </c>
      <c r="BN593">
        <v>120</v>
      </c>
      <c r="BO593">
        <v>41</v>
      </c>
      <c r="BP593">
        <v>773.41271700000004</v>
      </c>
      <c r="BQ593">
        <v>12</v>
      </c>
      <c r="BR593" s="27">
        <v>0.12</v>
      </c>
      <c r="BS593">
        <v>9</v>
      </c>
      <c r="BU593">
        <v>0</v>
      </c>
      <c r="BV593">
        <v>0</v>
      </c>
      <c r="BY593">
        <v>0</v>
      </c>
      <c r="BZ593" s="9">
        <v>6758.86</v>
      </c>
      <c r="CA593">
        <v>-125.18</v>
      </c>
      <c r="CB593">
        <v>-77.88</v>
      </c>
      <c r="CC593">
        <v>-203.07</v>
      </c>
      <c r="CE593" s="11">
        <v>6658.6271124195591</v>
      </c>
      <c r="CF593" s="11">
        <v>-127.10286871157736</v>
      </c>
      <c r="CG593" s="11">
        <v>-76.772334181816618</v>
      </c>
      <c r="CH593" s="11">
        <v>-203.87520289339398</v>
      </c>
      <c r="CI593" s="11">
        <v>-6637.2078875804382</v>
      </c>
      <c r="CJ593" s="11">
        <v>-9265.0579381042917</v>
      </c>
      <c r="CK593" s="11">
        <v>-15902.26582568473</v>
      </c>
      <c r="CM593" s="11">
        <f ca="1"/>
        <v>4</v>
      </c>
      <c r="CN593">
        <v>4</v>
      </c>
      <c r="CO593">
        <v>0.79</v>
      </c>
      <c r="CP593" s="9">
        <v>36465.129999999997</v>
      </c>
      <c r="CQ593" s="9">
        <v>5341.17</v>
      </c>
      <c r="CR593" s="9">
        <v>9116.2800000000007</v>
      </c>
      <c r="CS593" s="9">
        <v>6761.35</v>
      </c>
      <c r="CT593">
        <v>630.78</v>
      </c>
      <c r="CU593">
        <v>158.13</v>
      </c>
      <c r="CV593">
        <v>214.34</v>
      </c>
      <c r="CW593">
        <v>97.47</v>
      </c>
      <c r="CX593">
        <v>416.45</v>
      </c>
      <c r="CY593">
        <v>60.66</v>
      </c>
      <c r="DA593">
        <v>-0.30215630900000001</v>
      </c>
      <c r="DB593">
        <v>0.59408323799999996</v>
      </c>
      <c r="DC593">
        <v>-0.30215630900000001</v>
      </c>
      <c r="FK593" s="9"/>
      <c r="FO593">
        <v>1</v>
      </c>
      <c r="FR593">
        <v>1</v>
      </c>
      <c r="FS593">
        <v>0</v>
      </c>
      <c r="FT593">
        <v>1</v>
      </c>
      <c r="FU593">
        <v>0</v>
      </c>
      <c r="FV593">
        <v>0</v>
      </c>
      <c r="FW593">
        <v>1</v>
      </c>
      <c r="FX593">
        <v>0.54557291699999999</v>
      </c>
      <c r="FY593">
        <v>0.115061571</v>
      </c>
      <c r="FZ593">
        <v>8.9203600000000004E-3</v>
      </c>
      <c r="GA593">
        <v>0</v>
      </c>
      <c r="GB593">
        <v>0</v>
      </c>
      <c r="GC593">
        <v>1</v>
      </c>
      <c r="GD593">
        <v>1</v>
      </c>
      <c r="GK593">
        <v>0</v>
      </c>
      <c r="GL593">
        <v>0</v>
      </c>
      <c r="GM593">
        <v>0</v>
      </c>
      <c r="GN593">
        <v>1</v>
      </c>
      <c r="GO593">
        <v>0</v>
      </c>
      <c r="GP593">
        <v>1</v>
      </c>
      <c r="GQ593">
        <v>0</v>
      </c>
      <c r="GR593">
        <v>0</v>
      </c>
      <c r="GS593">
        <v>0.54557291699999999</v>
      </c>
      <c r="GT593">
        <v>0.45442708300000001</v>
      </c>
      <c r="GU593">
        <v>0</v>
      </c>
      <c r="GV593">
        <v>0</v>
      </c>
      <c r="GW593">
        <v>0</v>
      </c>
      <c r="GY593">
        <v>0.115061571</v>
      </c>
      <c r="GZ593">
        <v>8.9203600000000004E-3</v>
      </c>
      <c r="HA593">
        <v>0</v>
      </c>
      <c r="HB593">
        <v>0</v>
      </c>
      <c r="HC593">
        <v>0</v>
      </c>
      <c r="HD593">
        <v>1</v>
      </c>
    </row>
    <row r="594" spans="9:212">
      <c r="I594" t="s">
        <v>270</v>
      </c>
      <c r="J594">
        <v>119</v>
      </c>
      <c r="K594">
        <v>334</v>
      </c>
      <c r="L594">
        <v>202710</v>
      </c>
      <c r="M594">
        <v>40</v>
      </c>
      <c r="N594">
        <v>4</v>
      </c>
      <c r="O594">
        <v>0</v>
      </c>
      <c r="P594">
        <v>36250.79709</v>
      </c>
      <c r="Q594">
        <v>214.33598620000001</v>
      </c>
      <c r="R594">
        <v>414.04168320000002</v>
      </c>
      <c r="S594">
        <v>0</v>
      </c>
      <c r="T594">
        <v>0</v>
      </c>
      <c r="U594">
        <v>0.13576549800000001</v>
      </c>
      <c r="V594">
        <v>120</v>
      </c>
      <c r="W594">
        <v>40</v>
      </c>
      <c r="X594">
        <v>79</v>
      </c>
      <c r="Y594">
        <v>773.41271700000004</v>
      </c>
      <c r="Z594">
        <v>15232</v>
      </c>
      <c r="AA594">
        <v>0.12363281299999999</v>
      </c>
      <c r="AB594">
        <v>204.01522320000001</v>
      </c>
      <c r="AC594">
        <v>0</v>
      </c>
      <c r="AD594">
        <v>4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36250.79709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F594" t="s">
        <v>271</v>
      </c>
      <c r="BG594">
        <v>0</v>
      </c>
      <c r="BH594">
        <v>202710</v>
      </c>
      <c r="BI594">
        <v>334</v>
      </c>
      <c r="BJ594">
        <v>79</v>
      </c>
      <c r="BK594">
        <v>9062.6992730000002</v>
      </c>
      <c r="BL594">
        <v>-204.01522320000001</v>
      </c>
      <c r="BM594">
        <v>0.13576549800000001</v>
      </c>
      <c r="BN594">
        <v>120</v>
      </c>
      <c r="BO594">
        <v>40</v>
      </c>
      <c r="BP594">
        <v>773.41271700000004</v>
      </c>
      <c r="BQ594">
        <v>12</v>
      </c>
      <c r="BR594" s="27">
        <v>0.12</v>
      </c>
      <c r="BS594">
        <v>10</v>
      </c>
      <c r="BU594">
        <v>0</v>
      </c>
      <c r="BV594">
        <v>0</v>
      </c>
      <c r="BY594">
        <v>0</v>
      </c>
      <c r="BZ594" s="9">
        <v>6632.26</v>
      </c>
      <c r="CA594">
        <v>-126.6</v>
      </c>
      <c r="CB594">
        <v>-76.47</v>
      </c>
      <c r="CC594">
        <v>-203.07</v>
      </c>
      <c r="CE594" s="11">
        <v>6530.0862283523275</v>
      </c>
      <c r="CF594" s="11">
        <v>-128.54088406723201</v>
      </c>
      <c r="CG594" s="11">
        <v>-75.334318826161947</v>
      </c>
      <c r="CH594" s="11">
        <v>-203.87520289339398</v>
      </c>
      <c r="CI594" s="11">
        <v>-6765.7487716476699</v>
      </c>
      <c r="CJ594" s="11">
        <v>-9340.3922569304541</v>
      </c>
      <c r="CK594" s="11">
        <v>-16106.141028578124</v>
      </c>
      <c r="CM594" s="11">
        <f ca="1"/>
        <v>4</v>
      </c>
      <c r="CN594">
        <v>4</v>
      </c>
      <c r="CO594">
        <v>0.77</v>
      </c>
      <c r="CP594" s="9">
        <v>36250.800000000003</v>
      </c>
      <c r="CQ594" s="9">
        <v>5141.07</v>
      </c>
      <c r="CR594" s="9">
        <v>9062.7000000000007</v>
      </c>
      <c r="CS594" s="9">
        <v>6634.96</v>
      </c>
      <c r="CT594">
        <v>628.38</v>
      </c>
      <c r="CU594">
        <v>154.97999999999999</v>
      </c>
      <c r="CV594">
        <v>214.34</v>
      </c>
      <c r="CW594">
        <v>96.61</v>
      </c>
      <c r="CX594">
        <v>414.04</v>
      </c>
      <c r="CY594">
        <v>58.37</v>
      </c>
      <c r="DA594">
        <v>-0.23853760399999999</v>
      </c>
      <c r="DB594">
        <v>0.59420024100000002</v>
      </c>
      <c r="DC594">
        <v>-0.23853760399999999</v>
      </c>
      <c r="FK594" s="9"/>
      <c r="FO594">
        <v>1</v>
      </c>
      <c r="FR594">
        <v>1</v>
      </c>
      <c r="FS594">
        <v>0</v>
      </c>
      <c r="FT594">
        <v>1</v>
      </c>
      <c r="FU594">
        <v>0</v>
      </c>
      <c r="FV594">
        <v>0</v>
      </c>
      <c r="FW594">
        <v>1</v>
      </c>
      <c r="FX594">
        <v>0.54557291699999999</v>
      </c>
      <c r="FY594">
        <v>0.178680275</v>
      </c>
      <c r="FZ594">
        <v>9.0373629999999996E-3</v>
      </c>
      <c r="GA594">
        <v>0</v>
      </c>
      <c r="GB594">
        <v>0</v>
      </c>
      <c r="GC594">
        <v>1</v>
      </c>
      <c r="GD594">
        <v>1</v>
      </c>
      <c r="GK594">
        <v>0</v>
      </c>
      <c r="GL594">
        <v>0</v>
      </c>
      <c r="GM594">
        <v>0</v>
      </c>
      <c r="GN594">
        <v>1</v>
      </c>
      <c r="GO594">
        <v>0</v>
      </c>
      <c r="GP594">
        <v>1</v>
      </c>
      <c r="GQ594">
        <v>0</v>
      </c>
      <c r="GR594">
        <v>0</v>
      </c>
      <c r="GS594">
        <v>0.54557291699999999</v>
      </c>
      <c r="GT594">
        <v>0.45442708300000001</v>
      </c>
      <c r="GU594">
        <v>0</v>
      </c>
      <c r="GV594">
        <v>0</v>
      </c>
      <c r="GW594">
        <v>0</v>
      </c>
      <c r="GY594">
        <v>0.178680275</v>
      </c>
      <c r="GZ594">
        <v>9.0373629999999996E-3</v>
      </c>
      <c r="HA594">
        <v>0</v>
      </c>
      <c r="HB594">
        <v>0</v>
      </c>
      <c r="HC594">
        <v>0</v>
      </c>
      <c r="HD594">
        <v>1</v>
      </c>
    </row>
    <row r="595" spans="9:212">
      <c r="I595" t="s">
        <v>270</v>
      </c>
      <c r="J595">
        <v>119</v>
      </c>
      <c r="K595">
        <v>335</v>
      </c>
      <c r="L595">
        <v>202711</v>
      </c>
      <c r="M595">
        <v>39</v>
      </c>
      <c r="N595">
        <v>4</v>
      </c>
      <c r="O595">
        <v>0</v>
      </c>
      <c r="P595">
        <v>36036.461109999997</v>
      </c>
      <c r="Q595">
        <v>214.33598620000001</v>
      </c>
      <c r="R595">
        <v>411.63549949999998</v>
      </c>
      <c r="S595">
        <v>0</v>
      </c>
      <c r="T595">
        <v>0</v>
      </c>
      <c r="U595">
        <v>0.13576549800000001</v>
      </c>
      <c r="V595">
        <v>120</v>
      </c>
      <c r="W595">
        <v>39</v>
      </c>
      <c r="X595">
        <v>80</v>
      </c>
      <c r="Y595">
        <v>773.41271700000004</v>
      </c>
      <c r="Z595">
        <v>15232</v>
      </c>
      <c r="AA595">
        <v>0.12363281299999999</v>
      </c>
      <c r="AB595">
        <v>204.01522320000001</v>
      </c>
      <c r="AC595">
        <v>0</v>
      </c>
      <c r="AD595">
        <v>4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36036.461109999997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F595" t="s">
        <v>271</v>
      </c>
      <c r="BG595">
        <v>0</v>
      </c>
      <c r="BH595">
        <v>202711</v>
      </c>
      <c r="BI595">
        <v>335</v>
      </c>
      <c r="BJ595">
        <v>80</v>
      </c>
      <c r="BK595">
        <v>9009.1152770000008</v>
      </c>
      <c r="BL595">
        <v>-204.01522320000001</v>
      </c>
      <c r="BM595">
        <v>0.13576549800000001</v>
      </c>
      <c r="BN595">
        <v>120</v>
      </c>
      <c r="BO595">
        <v>39</v>
      </c>
      <c r="BP595">
        <v>773.41271700000004</v>
      </c>
      <c r="BQ595">
        <v>12</v>
      </c>
      <c r="BR595" s="27">
        <v>0.12</v>
      </c>
      <c r="BS595">
        <v>11</v>
      </c>
      <c r="BU595">
        <v>0</v>
      </c>
      <c r="BV595">
        <v>0</v>
      </c>
      <c r="BY595">
        <v>0</v>
      </c>
      <c r="BZ595" s="9">
        <v>6504.23</v>
      </c>
      <c r="CA595">
        <v>-128.03</v>
      </c>
      <c r="CB595">
        <v>-75.040000000000006</v>
      </c>
      <c r="CC595">
        <v>-203.07</v>
      </c>
      <c r="CE595" s="11">
        <v>6400.0910595235327</v>
      </c>
      <c r="CF595" s="11">
        <v>-129.99516882879436</v>
      </c>
      <c r="CG595" s="11">
        <v>-73.880034064599627</v>
      </c>
      <c r="CH595" s="11">
        <v>-203.87520289339398</v>
      </c>
      <c r="CI595" s="11">
        <v>-6895.7439404764646</v>
      </c>
      <c r="CJ595" s="11">
        <v>-9414.2722909950535</v>
      </c>
      <c r="CK595" s="11">
        <v>-16310.016231471518</v>
      </c>
      <c r="CM595" s="11">
        <f ca="1"/>
        <v>4</v>
      </c>
      <c r="CN595">
        <v>4</v>
      </c>
      <c r="CO595">
        <v>0.76</v>
      </c>
      <c r="CP595" s="9">
        <v>36036.46</v>
      </c>
      <c r="CQ595" s="9">
        <v>4945.63</v>
      </c>
      <c r="CR595" s="9">
        <v>9009.1200000000008</v>
      </c>
      <c r="CS595" s="9">
        <v>6507.07</v>
      </c>
      <c r="CT595">
        <v>625.97</v>
      </c>
      <c r="CU595">
        <v>152.11000000000001</v>
      </c>
      <c r="CV595">
        <v>214.34</v>
      </c>
      <c r="CW595">
        <v>95.89</v>
      </c>
      <c r="CX595">
        <v>411.64</v>
      </c>
      <c r="CY595">
        <v>56.21</v>
      </c>
      <c r="DA595">
        <v>-0.42529478399999998</v>
      </c>
      <c r="DB595">
        <v>0.59290171400000002</v>
      </c>
      <c r="DC595">
        <v>-0.42529478399999998</v>
      </c>
      <c r="FK595" s="9"/>
      <c r="FO595">
        <v>1</v>
      </c>
      <c r="FR595">
        <v>1</v>
      </c>
      <c r="FS595">
        <v>0</v>
      </c>
      <c r="FT595">
        <v>1</v>
      </c>
      <c r="FU595">
        <v>0</v>
      </c>
      <c r="FV595">
        <v>0</v>
      </c>
      <c r="FW595">
        <v>1</v>
      </c>
      <c r="FX595">
        <v>0.54557291699999999</v>
      </c>
      <c r="FY595">
        <v>-8.0769039999999993E-3</v>
      </c>
      <c r="FZ595">
        <v>7.7388370000000001E-3</v>
      </c>
      <c r="GA595">
        <v>0</v>
      </c>
      <c r="GB595">
        <v>0</v>
      </c>
      <c r="GC595">
        <v>1</v>
      </c>
      <c r="GD595">
        <v>1</v>
      </c>
      <c r="GK595">
        <v>0</v>
      </c>
      <c r="GL595">
        <v>0</v>
      </c>
      <c r="GM595">
        <v>0</v>
      </c>
      <c r="GN595">
        <v>1</v>
      </c>
      <c r="GO595">
        <v>0</v>
      </c>
      <c r="GP595">
        <v>1</v>
      </c>
      <c r="GQ595">
        <v>0</v>
      </c>
      <c r="GR595">
        <v>0</v>
      </c>
      <c r="GS595">
        <v>0.54557291699999999</v>
      </c>
      <c r="GT595">
        <v>0.45442708300000001</v>
      </c>
      <c r="GU595">
        <v>0</v>
      </c>
      <c r="GV595">
        <v>0</v>
      </c>
      <c r="GW595">
        <v>0</v>
      </c>
      <c r="GY595">
        <v>-8.0769039999999993E-3</v>
      </c>
      <c r="GZ595">
        <v>7.7388370000000001E-3</v>
      </c>
      <c r="HA595">
        <v>0</v>
      </c>
      <c r="HB595">
        <v>0</v>
      </c>
      <c r="HC595">
        <v>0</v>
      </c>
      <c r="HD595">
        <v>1</v>
      </c>
    </row>
    <row r="596" spans="9:212">
      <c r="I596" t="s">
        <v>270</v>
      </c>
      <c r="J596">
        <v>119</v>
      </c>
      <c r="K596">
        <v>336</v>
      </c>
      <c r="L596">
        <v>202712</v>
      </c>
      <c r="M596">
        <v>38</v>
      </c>
      <c r="N596">
        <v>4</v>
      </c>
      <c r="O596">
        <v>0</v>
      </c>
      <c r="P596">
        <v>35822.125119999997</v>
      </c>
      <c r="Q596">
        <v>214.33598620000001</v>
      </c>
      <c r="R596">
        <v>409.22931579999999</v>
      </c>
      <c r="S596">
        <v>0</v>
      </c>
      <c r="T596">
        <v>0</v>
      </c>
      <c r="U596">
        <v>0.13576549800000001</v>
      </c>
      <c r="V596">
        <v>120</v>
      </c>
      <c r="W596">
        <v>38</v>
      </c>
      <c r="X596">
        <v>81</v>
      </c>
      <c r="Y596">
        <v>773.41271700000004</v>
      </c>
      <c r="Z596">
        <v>15232</v>
      </c>
      <c r="AA596">
        <v>0.12363281299999999</v>
      </c>
      <c r="AB596">
        <v>204.01522320000001</v>
      </c>
      <c r="AC596">
        <v>0</v>
      </c>
      <c r="AD596">
        <v>4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35822.125119999997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F596" t="s">
        <v>271</v>
      </c>
      <c r="BG596">
        <v>0</v>
      </c>
      <c r="BH596">
        <v>202712</v>
      </c>
      <c r="BI596">
        <v>336</v>
      </c>
      <c r="BJ596">
        <v>81</v>
      </c>
      <c r="BK596">
        <v>8955.5312799999992</v>
      </c>
      <c r="BL596">
        <v>-204.01522320000001</v>
      </c>
      <c r="BM596">
        <v>0.13576549800000001</v>
      </c>
      <c r="BN596">
        <v>120</v>
      </c>
      <c r="BO596">
        <v>38</v>
      </c>
      <c r="BP596">
        <v>773.41271700000004</v>
      </c>
      <c r="BQ596">
        <v>12</v>
      </c>
      <c r="BR596" s="27">
        <v>0.12</v>
      </c>
      <c r="BS596">
        <v>12</v>
      </c>
      <c r="BU596">
        <v>0</v>
      </c>
      <c r="BV596">
        <v>0</v>
      </c>
      <c r="BY596">
        <v>0</v>
      </c>
      <c r="BZ596" s="9">
        <v>6374.75</v>
      </c>
      <c r="CA596">
        <v>-129.47999999999999</v>
      </c>
      <c r="CB596">
        <v>-73.59</v>
      </c>
      <c r="CC596">
        <v>-203.07</v>
      </c>
      <c r="CE596" s="11">
        <v>6268.6251524586023</v>
      </c>
      <c r="CF596" s="11">
        <v>-131.46590706493063</v>
      </c>
      <c r="CG596" s="11">
        <v>-72.409295828463343</v>
      </c>
      <c r="CH596" s="11">
        <v>-203.87520289339398</v>
      </c>
      <c r="CI596" s="11">
        <v>-7027.209847541395</v>
      </c>
      <c r="CJ596" s="11">
        <v>-9486.6815868235171</v>
      </c>
      <c r="CK596" s="11">
        <v>-16513.891434364912</v>
      </c>
      <c r="CM596" s="11">
        <f ca="1"/>
        <v>4</v>
      </c>
      <c r="CN596">
        <v>4</v>
      </c>
      <c r="CO596">
        <v>0.75</v>
      </c>
      <c r="CP596" s="9">
        <v>35822.129999999997</v>
      </c>
      <c r="CQ596" s="9">
        <v>4752.58</v>
      </c>
      <c r="CR596" s="9">
        <v>8955.5300000000007</v>
      </c>
      <c r="CS596" s="9">
        <v>6377.67</v>
      </c>
      <c r="CT596">
        <v>623.57000000000005</v>
      </c>
      <c r="CU596">
        <v>149.03</v>
      </c>
      <c r="CV596">
        <v>214.34</v>
      </c>
      <c r="CW596">
        <v>95.02</v>
      </c>
      <c r="CX596">
        <v>409.23</v>
      </c>
      <c r="CY596">
        <v>54.01</v>
      </c>
      <c r="DA596">
        <v>-0.24203898200000001</v>
      </c>
      <c r="DB596">
        <v>0.59256568799999998</v>
      </c>
      <c r="DC596">
        <v>-0.24203898200000001</v>
      </c>
      <c r="FK596" s="9"/>
      <c r="FO596">
        <v>1</v>
      </c>
      <c r="FR596">
        <v>1</v>
      </c>
      <c r="FS596">
        <v>0</v>
      </c>
      <c r="FT596">
        <v>1</v>
      </c>
      <c r="FU596">
        <v>0</v>
      </c>
      <c r="FV596">
        <v>0</v>
      </c>
      <c r="FW596">
        <v>1</v>
      </c>
      <c r="FX596">
        <v>0.54557291699999999</v>
      </c>
      <c r="FY596">
        <v>0.175178897</v>
      </c>
      <c r="FZ596">
        <v>7.4028100000000001E-3</v>
      </c>
      <c r="GA596">
        <v>0</v>
      </c>
      <c r="GB596">
        <v>0</v>
      </c>
      <c r="GC596">
        <v>1</v>
      </c>
      <c r="GD596">
        <v>1</v>
      </c>
      <c r="GK596">
        <v>0</v>
      </c>
      <c r="GL596">
        <v>0</v>
      </c>
      <c r="GM596">
        <v>0</v>
      </c>
      <c r="GN596">
        <v>1</v>
      </c>
      <c r="GO596">
        <v>0</v>
      </c>
      <c r="GP596">
        <v>1</v>
      </c>
      <c r="GQ596">
        <v>0</v>
      </c>
      <c r="GR596">
        <v>0</v>
      </c>
      <c r="GS596">
        <v>0.54557291699999999</v>
      </c>
      <c r="GT596">
        <v>0.45442708300000001</v>
      </c>
      <c r="GU596">
        <v>0</v>
      </c>
      <c r="GV596">
        <v>0</v>
      </c>
      <c r="GW596">
        <v>0</v>
      </c>
      <c r="GY596">
        <v>0.175178897</v>
      </c>
      <c r="GZ596">
        <v>7.4028100000000001E-3</v>
      </c>
      <c r="HA596">
        <v>0</v>
      </c>
      <c r="HB596">
        <v>0</v>
      </c>
      <c r="HC596">
        <v>0</v>
      </c>
      <c r="HD596">
        <v>1</v>
      </c>
    </row>
    <row r="597" spans="9:212">
      <c r="I597" t="s">
        <v>270</v>
      </c>
      <c r="J597">
        <v>119</v>
      </c>
      <c r="K597">
        <v>337</v>
      </c>
      <c r="L597">
        <v>202801</v>
      </c>
      <c r="M597">
        <v>37</v>
      </c>
      <c r="N597">
        <v>4</v>
      </c>
      <c r="O597">
        <v>0</v>
      </c>
      <c r="P597">
        <v>35607.789129999997</v>
      </c>
      <c r="Q597">
        <v>214.33598620000001</v>
      </c>
      <c r="R597">
        <v>406.82313210000001</v>
      </c>
      <c r="S597">
        <v>0</v>
      </c>
      <c r="T597">
        <v>0</v>
      </c>
      <c r="U597">
        <v>0.13576549800000001</v>
      </c>
      <c r="V597">
        <v>120</v>
      </c>
      <c r="W597">
        <v>37</v>
      </c>
      <c r="X597">
        <v>82</v>
      </c>
      <c r="Y597">
        <v>773.41271700000004</v>
      </c>
      <c r="Z597">
        <v>15232</v>
      </c>
      <c r="AA597">
        <v>0.12363281299999999</v>
      </c>
      <c r="AB597">
        <v>204.01522320000001</v>
      </c>
      <c r="AC597">
        <v>0</v>
      </c>
      <c r="AD597">
        <v>4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35607.789129999997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F597" t="s">
        <v>271</v>
      </c>
      <c r="BG597">
        <v>0</v>
      </c>
      <c r="BH597">
        <v>202801</v>
      </c>
      <c r="BI597">
        <v>337</v>
      </c>
      <c r="BJ597">
        <v>82</v>
      </c>
      <c r="BK597">
        <v>8901.9472839999999</v>
      </c>
      <c r="BL597">
        <v>-204.01522320000001</v>
      </c>
      <c r="BM597">
        <v>0.13576549800000001</v>
      </c>
      <c r="BN597">
        <v>120</v>
      </c>
      <c r="BO597">
        <v>37</v>
      </c>
      <c r="BP597">
        <v>773.41271700000004</v>
      </c>
      <c r="BQ597">
        <v>12</v>
      </c>
      <c r="BR597" s="27">
        <v>0.12</v>
      </c>
      <c r="BS597">
        <v>1</v>
      </c>
      <c r="BU597">
        <v>0</v>
      </c>
      <c r="BV597">
        <v>0</v>
      </c>
      <c r="BY597">
        <v>0</v>
      </c>
      <c r="BZ597" s="9">
        <v>6243.81</v>
      </c>
      <c r="CA597">
        <v>-130.94999999999999</v>
      </c>
      <c r="CB597">
        <v>-72.12</v>
      </c>
      <c r="CC597">
        <v>-203.07</v>
      </c>
      <c r="CE597" s="11">
        <v>6135.6718675317807</v>
      </c>
      <c r="CF597" s="11">
        <v>-132.95328492682165</v>
      </c>
      <c r="CG597" s="11">
        <v>-70.921917966572337</v>
      </c>
      <c r="CH597" s="11">
        <v>-203.87520289339398</v>
      </c>
      <c r="CI597" s="11">
        <v>-7160.1631324682166</v>
      </c>
      <c r="CJ597" s="11">
        <v>-9557.6035047900896</v>
      </c>
      <c r="CK597" s="11">
        <v>-16717.766637258304</v>
      </c>
      <c r="CM597" s="11">
        <f ca="1"/>
        <v>4</v>
      </c>
      <c r="CN597">
        <v>4</v>
      </c>
      <c r="CO597">
        <v>0.73</v>
      </c>
      <c r="CP597" s="9">
        <v>35607.79</v>
      </c>
      <c r="CQ597" s="9">
        <v>4562.92</v>
      </c>
      <c r="CR597" s="9">
        <v>8901.9500000000007</v>
      </c>
      <c r="CS597" s="9">
        <v>6246.46</v>
      </c>
      <c r="CT597">
        <v>621.16</v>
      </c>
      <c r="CU597">
        <v>146.36000000000001</v>
      </c>
      <c r="CV597">
        <v>214.34</v>
      </c>
      <c r="CW597">
        <v>94.37</v>
      </c>
      <c r="CX597">
        <v>406.82</v>
      </c>
      <c r="CY597">
        <v>51.99</v>
      </c>
      <c r="DA597">
        <v>-0.58437133699999999</v>
      </c>
      <c r="DB597">
        <v>0.59363821000000006</v>
      </c>
      <c r="DC597">
        <v>-0.58437133699999999</v>
      </c>
      <c r="FK597" s="9"/>
      <c r="FO597">
        <v>1</v>
      </c>
      <c r="FR597">
        <v>1</v>
      </c>
      <c r="FS597">
        <v>0</v>
      </c>
      <c r="FT597">
        <v>1</v>
      </c>
      <c r="FU597">
        <v>0</v>
      </c>
      <c r="FV597">
        <v>0</v>
      </c>
      <c r="FW597">
        <v>1</v>
      </c>
      <c r="FX597">
        <v>0.54557291699999999</v>
      </c>
      <c r="FY597">
        <v>-0.16715345700000001</v>
      </c>
      <c r="FZ597">
        <v>8.4753320000000004E-3</v>
      </c>
      <c r="GA597">
        <v>0</v>
      </c>
      <c r="GB597">
        <v>0</v>
      </c>
      <c r="GC597">
        <v>1</v>
      </c>
      <c r="GD597">
        <v>1</v>
      </c>
      <c r="GK597">
        <v>0</v>
      </c>
      <c r="GL597">
        <v>0</v>
      </c>
      <c r="GM597">
        <v>0</v>
      </c>
      <c r="GN597">
        <v>1</v>
      </c>
      <c r="GO597">
        <v>0</v>
      </c>
      <c r="GP597">
        <v>1</v>
      </c>
      <c r="GQ597">
        <v>0</v>
      </c>
      <c r="GR597">
        <v>0</v>
      </c>
      <c r="GS597">
        <v>0.54557291699999999</v>
      </c>
      <c r="GT597">
        <v>0.45442708300000001</v>
      </c>
      <c r="GU597">
        <v>0</v>
      </c>
      <c r="GV597">
        <v>0</v>
      </c>
      <c r="GW597">
        <v>0</v>
      </c>
      <c r="GY597">
        <v>-0.16715345700000001</v>
      </c>
      <c r="GZ597">
        <v>8.4753320000000004E-3</v>
      </c>
      <c r="HA597">
        <v>0</v>
      </c>
      <c r="HB597">
        <v>0</v>
      </c>
      <c r="HC597">
        <v>0</v>
      </c>
      <c r="HD597">
        <v>1</v>
      </c>
    </row>
    <row r="598" spans="9:212">
      <c r="I598" t="s">
        <v>270</v>
      </c>
      <c r="J598">
        <v>119</v>
      </c>
      <c r="K598">
        <v>338</v>
      </c>
      <c r="L598">
        <v>202802</v>
      </c>
      <c r="M598">
        <v>36</v>
      </c>
      <c r="N598">
        <v>4</v>
      </c>
      <c r="O598">
        <v>0</v>
      </c>
      <c r="P598">
        <v>35393.453150000001</v>
      </c>
      <c r="Q598">
        <v>214.33598620000001</v>
      </c>
      <c r="R598">
        <v>404.4169483</v>
      </c>
      <c r="S598">
        <v>0</v>
      </c>
      <c r="T598">
        <v>0</v>
      </c>
      <c r="U598">
        <v>0.13576549800000001</v>
      </c>
      <c r="V598">
        <v>120</v>
      </c>
      <c r="W598">
        <v>36</v>
      </c>
      <c r="X598">
        <v>83</v>
      </c>
      <c r="Y598">
        <v>773.41271700000004</v>
      </c>
      <c r="Z598">
        <v>15232</v>
      </c>
      <c r="AA598">
        <v>0.12363281299999999</v>
      </c>
      <c r="AB598">
        <v>204.01522320000001</v>
      </c>
      <c r="AC598">
        <v>0</v>
      </c>
      <c r="AD598">
        <v>4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35393.453150000001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F598" t="s">
        <v>271</v>
      </c>
      <c r="BG598">
        <v>0</v>
      </c>
      <c r="BH598">
        <v>202802</v>
      </c>
      <c r="BI598">
        <v>338</v>
      </c>
      <c r="BJ598">
        <v>83</v>
      </c>
      <c r="BK598">
        <v>8848.3632870000001</v>
      </c>
      <c r="BL598">
        <v>-204.01522320000001</v>
      </c>
      <c r="BM598">
        <v>0.13576549800000001</v>
      </c>
      <c r="BN598">
        <v>120</v>
      </c>
      <c r="BO598">
        <v>36</v>
      </c>
      <c r="BP598">
        <v>773.41271700000004</v>
      </c>
      <c r="BQ598">
        <v>12</v>
      </c>
      <c r="BR598" s="27">
        <v>0.12</v>
      </c>
      <c r="BS598">
        <v>2</v>
      </c>
      <c r="BU598">
        <v>0</v>
      </c>
      <c r="BV598">
        <v>0</v>
      </c>
      <c r="BY598">
        <v>0</v>
      </c>
      <c r="BZ598" s="9">
        <v>6111.38</v>
      </c>
      <c r="CA598">
        <v>-132.43</v>
      </c>
      <c r="CB598">
        <v>-70.64</v>
      </c>
      <c r="CC598">
        <v>-203.07</v>
      </c>
      <c r="CE598" s="11">
        <v>6001.2143768600572</v>
      </c>
      <c r="CF598" s="11">
        <v>-134.4574906717238</v>
      </c>
      <c r="CG598" s="11">
        <v>-69.417712221670186</v>
      </c>
      <c r="CH598" s="11">
        <v>-203.87520289339398</v>
      </c>
      <c r="CI598" s="11">
        <v>-7294.6206231399401</v>
      </c>
      <c r="CJ598" s="11">
        <v>-9627.0212170117593</v>
      </c>
      <c r="CK598" s="11">
        <v>-16921.6418401517</v>
      </c>
      <c r="CM598" s="11">
        <f ca="1"/>
        <v>4</v>
      </c>
      <c r="CN598">
        <v>4</v>
      </c>
      <c r="CO598">
        <v>0.72</v>
      </c>
      <c r="CP598" s="9">
        <v>35393.449999999997</v>
      </c>
      <c r="CQ598" s="9">
        <v>4380.08</v>
      </c>
      <c r="CR598" s="9">
        <v>8848.36</v>
      </c>
      <c r="CS598" s="9">
        <v>6113.91</v>
      </c>
      <c r="CT598">
        <v>618.75</v>
      </c>
      <c r="CU598">
        <v>143.6</v>
      </c>
      <c r="CV598">
        <v>214.34</v>
      </c>
      <c r="CW598">
        <v>93.64</v>
      </c>
      <c r="CX598">
        <v>404.42</v>
      </c>
      <c r="CY598">
        <v>49.96</v>
      </c>
      <c r="DA598">
        <v>-0.53556492</v>
      </c>
      <c r="DB598">
        <v>0.59394849999999999</v>
      </c>
      <c r="DC598">
        <v>-0.53556492</v>
      </c>
      <c r="FK598" s="9"/>
      <c r="FO598">
        <v>1</v>
      </c>
      <c r="FR598">
        <v>1</v>
      </c>
      <c r="FS598">
        <v>0</v>
      </c>
      <c r="FT598">
        <v>1</v>
      </c>
      <c r="FU598">
        <v>0</v>
      </c>
      <c r="FV598">
        <v>0</v>
      </c>
      <c r="FW598">
        <v>1</v>
      </c>
      <c r="FX598">
        <v>0.54557291699999999</v>
      </c>
      <c r="FY598">
        <v>-0.11834704</v>
      </c>
      <c r="FZ598">
        <v>8.7856219999999999E-3</v>
      </c>
      <c r="GA598">
        <v>0</v>
      </c>
      <c r="GB598">
        <v>0</v>
      </c>
      <c r="GC598">
        <v>1</v>
      </c>
      <c r="GD598">
        <v>1</v>
      </c>
      <c r="GK598">
        <v>0</v>
      </c>
      <c r="GL598">
        <v>0</v>
      </c>
      <c r="GM598">
        <v>0</v>
      </c>
      <c r="GN598">
        <v>1</v>
      </c>
      <c r="GO598">
        <v>0</v>
      </c>
      <c r="GP598">
        <v>1</v>
      </c>
      <c r="GQ598">
        <v>0</v>
      </c>
      <c r="GR598">
        <v>0</v>
      </c>
      <c r="GS598">
        <v>0.54557291699999999</v>
      </c>
      <c r="GT598">
        <v>0.45442708300000001</v>
      </c>
      <c r="GU598">
        <v>0</v>
      </c>
      <c r="GV598">
        <v>0</v>
      </c>
      <c r="GW598">
        <v>0</v>
      </c>
      <c r="GY598">
        <v>-0.11834704</v>
      </c>
      <c r="GZ598">
        <v>8.7856219999999999E-3</v>
      </c>
      <c r="HA598">
        <v>0</v>
      </c>
      <c r="HB598">
        <v>0</v>
      </c>
      <c r="HC598">
        <v>0</v>
      </c>
      <c r="HD598">
        <v>1</v>
      </c>
    </row>
    <row r="599" spans="9:212">
      <c r="I599" t="s">
        <v>270</v>
      </c>
      <c r="J599">
        <v>119</v>
      </c>
      <c r="K599">
        <v>339</v>
      </c>
      <c r="L599">
        <v>202803</v>
      </c>
      <c r="M599">
        <v>35</v>
      </c>
      <c r="N599">
        <v>4</v>
      </c>
      <c r="O599">
        <v>0</v>
      </c>
      <c r="P599">
        <v>35179.117160000002</v>
      </c>
      <c r="Q599">
        <v>214.33598620000001</v>
      </c>
      <c r="R599">
        <v>402.01076460000002</v>
      </c>
      <c r="S599">
        <v>0</v>
      </c>
      <c r="T599">
        <v>0</v>
      </c>
      <c r="U599">
        <v>0.13576549800000001</v>
      </c>
      <c r="V599">
        <v>120</v>
      </c>
      <c r="W599">
        <v>35</v>
      </c>
      <c r="X599">
        <v>84</v>
      </c>
      <c r="Y599">
        <v>773.41271700000004</v>
      </c>
      <c r="Z599">
        <v>15232</v>
      </c>
      <c r="AA599">
        <v>0.12363281299999999</v>
      </c>
      <c r="AB599">
        <v>204.01522320000001</v>
      </c>
      <c r="AC599">
        <v>0</v>
      </c>
      <c r="AD599">
        <v>4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35179.117160000002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F599" t="s">
        <v>271</v>
      </c>
      <c r="BG599">
        <v>0</v>
      </c>
      <c r="BH599">
        <v>202803</v>
      </c>
      <c r="BI599">
        <v>339</v>
      </c>
      <c r="BJ599">
        <v>84</v>
      </c>
      <c r="BK599">
        <v>8794.7792910000007</v>
      </c>
      <c r="BL599">
        <v>-204.01522320000001</v>
      </c>
      <c r="BM599">
        <v>0.13576549800000001</v>
      </c>
      <c r="BN599">
        <v>120</v>
      </c>
      <c r="BO599">
        <v>35</v>
      </c>
      <c r="BP599">
        <v>773.41271700000004</v>
      </c>
      <c r="BQ599">
        <v>12</v>
      </c>
      <c r="BR599" s="27">
        <v>0.12</v>
      </c>
      <c r="BS599">
        <v>3</v>
      </c>
      <c r="BU599">
        <v>0</v>
      </c>
      <c r="BV599">
        <v>0</v>
      </c>
      <c r="BY599">
        <v>0</v>
      </c>
      <c r="BZ599" s="9">
        <v>5977.45</v>
      </c>
      <c r="CA599">
        <v>-133.93</v>
      </c>
      <c r="CB599">
        <v>-69.14</v>
      </c>
      <c r="CC599">
        <v>-203.07</v>
      </c>
      <c r="CE599" s="11">
        <v>5865.2356621732606</v>
      </c>
      <c r="CF599" s="11">
        <v>-135.97871468679688</v>
      </c>
      <c r="CG599" s="11">
        <v>-67.896488206597112</v>
      </c>
      <c r="CH599" s="11">
        <v>-203.87520289339398</v>
      </c>
      <c r="CI599" s="11">
        <v>-7430.5993378267367</v>
      </c>
      <c r="CJ599" s="11">
        <v>-9694.9177052183568</v>
      </c>
      <c r="CK599" s="11">
        <v>-17125.517043045093</v>
      </c>
      <c r="CM599" s="11">
        <f ca="1"/>
        <v>4</v>
      </c>
      <c r="CN599">
        <v>4</v>
      </c>
      <c r="CO599">
        <v>0.7</v>
      </c>
      <c r="CP599" s="9">
        <v>35179.120000000003</v>
      </c>
      <c r="CQ599" s="9">
        <v>4199.46</v>
      </c>
      <c r="CR599" s="9">
        <v>8794.7800000000007</v>
      </c>
      <c r="CS599" s="9">
        <v>5979.67</v>
      </c>
      <c r="CT599">
        <v>616.35</v>
      </c>
      <c r="CU599">
        <v>140.80000000000001</v>
      </c>
      <c r="CV599">
        <v>214.34</v>
      </c>
      <c r="CW599">
        <v>92.85</v>
      </c>
      <c r="CX599">
        <v>402.01</v>
      </c>
      <c r="CY599">
        <v>47.95</v>
      </c>
      <c r="DA599">
        <v>-0.42834214100000001</v>
      </c>
      <c r="DB599">
        <v>0.59628919700000005</v>
      </c>
      <c r="DC599">
        <v>-0.42834214100000001</v>
      </c>
      <c r="FK599" s="9"/>
      <c r="FO599">
        <v>1</v>
      </c>
      <c r="FR599">
        <v>1</v>
      </c>
      <c r="FS599">
        <v>0</v>
      </c>
      <c r="FT599">
        <v>1</v>
      </c>
      <c r="FU599">
        <v>0</v>
      </c>
      <c r="FV599">
        <v>0</v>
      </c>
      <c r="FW599">
        <v>1</v>
      </c>
      <c r="FX599">
        <v>0.54557291699999999</v>
      </c>
      <c r="FY599">
        <v>-1.1124261E-2</v>
      </c>
      <c r="FZ599">
        <v>1.1126319000000001E-2</v>
      </c>
      <c r="GA599">
        <v>0</v>
      </c>
      <c r="GB599">
        <v>0</v>
      </c>
      <c r="GC599">
        <v>1</v>
      </c>
      <c r="GD599">
        <v>1</v>
      </c>
      <c r="GK599">
        <v>0</v>
      </c>
      <c r="GL599">
        <v>0</v>
      </c>
      <c r="GM599">
        <v>0</v>
      </c>
      <c r="GN599">
        <v>1</v>
      </c>
      <c r="GO599">
        <v>0</v>
      </c>
      <c r="GP599">
        <v>1</v>
      </c>
      <c r="GQ599">
        <v>0</v>
      </c>
      <c r="GR599">
        <v>0</v>
      </c>
      <c r="GS599">
        <v>0.54557291699999999</v>
      </c>
      <c r="GT599">
        <v>0.45442708300000001</v>
      </c>
      <c r="GU599">
        <v>0</v>
      </c>
      <c r="GV599">
        <v>0</v>
      </c>
      <c r="GW599">
        <v>0</v>
      </c>
      <c r="GY599">
        <v>-1.1124261E-2</v>
      </c>
      <c r="GZ599">
        <v>1.1126319000000001E-2</v>
      </c>
      <c r="HA599">
        <v>0</v>
      </c>
      <c r="HB599">
        <v>0</v>
      </c>
      <c r="HC599">
        <v>0</v>
      </c>
      <c r="HD599">
        <v>1</v>
      </c>
    </row>
    <row r="600" spans="9:212">
      <c r="I600" t="s">
        <v>270</v>
      </c>
      <c r="J600">
        <v>119</v>
      </c>
      <c r="K600">
        <v>340</v>
      </c>
      <c r="L600">
        <v>202804</v>
      </c>
      <c r="M600">
        <v>34</v>
      </c>
      <c r="N600">
        <v>4</v>
      </c>
      <c r="O600">
        <v>0</v>
      </c>
      <c r="P600">
        <v>34964.781179999998</v>
      </c>
      <c r="Q600">
        <v>214.33598620000001</v>
      </c>
      <c r="R600">
        <v>399.60458089999997</v>
      </c>
      <c r="S600">
        <v>0</v>
      </c>
      <c r="T600">
        <v>0</v>
      </c>
      <c r="U600">
        <v>0.13576549800000001</v>
      </c>
      <c r="V600">
        <v>120</v>
      </c>
      <c r="W600">
        <v>34</v>
      </c>
      <c r="X600">
        <v>85</v>
      </c>
      <c r="Y600">
        <v>773.41271700000004</v>
      </c>
      <c r="Z600">
        <v>15232</v>
      </c>
      <c r="AA600">
        <v>0.12363281299999999</v>
      </c>
      <c r="AB600">
        <v>204.01522320000001</v>
      </c>
      <c r="AC600">
        <v>0</v>
      </c>
      <c r="AD600">
        <v>4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34964.781179999998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F600" t="s">
        <v>271</v>
      </c>
      <c r="BG600">
        <v>0</v>
      </c>
      <c r="BH600">
        <v>202804</v>
      </c>
      <c r="BI600">
        <v>340</v>
      </c>
      <c r="BJ600">
        <v>85</v>
      </c>
      <c r="BK600">
        <v>8741.1952939999992</v>
      </c>
      <c r="BL600">
        <v>-204.01522320000001</v>
      </c>
      <c r="BM600">
        <v>0.13576549800000001</v>
      </c>
      <c r="BN600">
        <v>120</v>
      </c>
      <c r="BO600">
        <v>34</v>
      </c>
      <c r="BP600">
        <v>773.41271700000004</v>
      </c>
      <c r="BQ600">
        <v>12</v>
      </c>
      <c r="BR600" s="27">
        <v>0.12</v>
      </c>
      <c r="BS600">
        <v>4</v>
      </c>
      <c r="BU600">
        <v>0</v>
      </c>
      <c r="BV600">
        <v>0</v>
      </c>
      <c r="BY600">
        <v>0</v>
      </c>
      <c r="BZ600" s="9">
        <v>5842.01</v>
      </c>
      <c r="CA600">
        <v>-135.44</v>
      </c>
      <c r="CB600">
        <v>-67.63</v>
      </c>
      <c r="CC600">
        <v>-203.07</v>
      </c>
      <c r="CE600" s="11">
        <v>5727.7185126600598</v>
      </c>
      <c r="CF600" s="11">
        <v>-137.51714951320128</v>
      </c>
      <c r="CG600" s="11">
        <v>-66.3580533801927</v>
      </c>
      <c r="CH600" s="11">
        <v>-203.87520289339398</v>
      </c>
      <c r="CI600" s="11">
        <v>-7568.1164873399375</v>
      </c>
      <c r="CJ600" s="11">
        <v>-9761.2757585985491</v>
      </c>
      <c r="CK600" s="11">
        <v>-17329.392245938488</v>
      </c>
      <c r="CM600" s="11">
        <f ca="1"/>
        <v>4</v>
      </c>
      <c r="CN600">
        <v>4</v>
      </c>
      <c r="CO600">
        <v>0.69</v>
      </c>
      <c r="CP600" s="9">
        <v>34964.78</v>
      </c>
      <c r="CQ600" s="9">
        <v>4027.5</v>
      </c>
      <c r="CR600" s="9">
        <v>8741.2000000000007</v>
      </c>
      <c r="CS600" s="9">
        <v>5844.21</v>
      </c>
      <c r="CT600">
        <v>613.94000000000005</v>
      </c>
      <c r="CU600">
        <v>138.22999999999999</v>
      </c>
      <c r="CV600">
        <v>214.34</v>
      </c>
      <c r="CW600">
        <v>92.19</v>
      </c>
      <c r="CX600">
        <v>399.6</v>
      </c>
      <c r="CY600">
        <v>46.04</v>
      </c>
      <c r="DA600">
        <v>-0.59555312299999996</v>
      </c>
      <c r="DB600">
        <v>0.59407263899999996</v>
      </c>
      <c r="DC600">
        <v>-0.59555312299999996</v>
      </c>
      <c r="FK600" s="9"/>
      <c r="FO600">
        <v>1</v>
      </c>
      <c r="FR600">
        <v>1</v>
      </c>
      <c r="FS600">
        <v>0</v>
      </c>
      <c r="FT600">
        <v>1</v>
      </c>
      <c r="FU600">
        <v>0</v>
      </c>
      <c r="FV600">
        <v>0</v>
      </c>
      <c r="FW600">
        <v>1</v>
      </c>
      <c r="FX600">
        <v>0.54557291699999999</v>
      </c>
      <c r="FY600">
        <v>-0.178335243</v>
      </c>
      <c r="FZ600">
        <v>8.9097610000000004E-3</v>
      </c>
      <c r="GA600">
        <v>0</v>
      </c>
      <c r="GB600">
        <v>0</v>
      </c>
      <c r="GC600">
        <v>1</v>
      </c>
      <c r="GD600">
        <v>1</v>
      </c>
      <c r="GK600">
        <v>0</v>
      </c>
      <c r="GL600">
        <v>0</v>
      </c>
      <c r="GM600">
        <v>0</v>
      </c>
      <c r="GN600">
        <v>1</v>
      </c>
      <c r="GO600">
        <v>0</v>
      </c>
      <c r="GP600">
        <v>1</v>
      </c>
      <c r="GQ600">
        <v>0</v>
      </c>
      <c r="GR600">
        <v>0</v>
      </c>
      <c r="GS600">
        <v>0.54557291699999999</v>
      </c>
      <c r="GT600">
        <v>0.45442708300000001</v>
      </c>
      <c r="GU600">
        <v>0</v>
      </c>
      <c r="GV600">
        <v>0</v>
      </c>
      <c r="GW600">
        <v>0</v>
      </c>
      <c r="GY600">
        <v>-0.178335243</v>
      </c>
      <c r="GZ600">
        <v>8.9097610000000004E-3</v>
      </c>
      <c r="HA600">
        <v>0</v>
      </c>
      <c r="HB600">
        <v>0</v>
      </c>
      <c r="HC600">
        <v>0</v>
      </c>
      <c r="HD600">
        <v>1</v>
      </c>
    </row>
    <row r="601" spans="9:212">
      <c r="I601" t="s">
        <v>270</v>
      </c>
      <c r="J601">
        <v>119</v>
      </c>
      <c r="K601">
        <v>341</v>
      </c>
      <c r="L601">
        <v>202805</v>
      </c>
      <c r="M601">
        <v>33</v>
      </c>
      <c r="N601">
        <v>4</v>
      </c>
      <c r="O601">
        <v>0</v>
      </c>
      <c r="P601">
        <v>34750.445189999999</v>
      </c>
      <c r="Q601">
        <v>214.33598620000001</v>
      </c>
      <c r="R601">
        <v>397.19839719999999</v>
      </c>
      <c r="S601">
        <v>0</v>
      </c>
      <c r="T601">
        <v>0</v>
      </c>
      <c r="U601">
        <v>0.13576549800000001</v>
      </c>
      <c r="V601">
        <v>120</v>
      </c>
      <c r="W601">
        <v>33</v>
      </c>
      <c r="X601">
        <v>86</v>
      </c>
      <c r="Y601">
        <v>773.41271700000004</v>
      </c>
      <c r="Z601">
        <v>15232</v>
      </c>
      <c r="AA601">
        <v>0.12363281299999999</v>
      </c>
      <c r="AB601">
        <v>204.01522320000001</v>
      </c>
      <c r="AC601">
        <v>0</v>
      </c>
      <c r="AD601">
        <v>4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34750.445189999999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F601" t="s">
        <v>271</v>
      </c>
      <c r="BG601">
        <v>0</v>
      </c>
      <c r="BH601">
        <v>202805</v>
      </c>
      <c r="BI601">
        <v>341</v>
      </c>
      <c r="BJ601">
        <v>86</v>
      </c>
      <c r="BK601">
        <v>8687.6112969999995</v>
      </c>
      <c r="BL601">
        <v>-204.01522320000001</v>
      </c>
      <c r="BM601">
        <v>0.13576549800000001</v>
      </c>
      <c r="BN601">
        <v>120</v>
      </c>
      <c r="BO601">
        <v>33</v>
      </c>
      <c r="BP601">
        <v>773.41271700000004</v>
      </c>
      <c r="BQ601">
        <v>12</v>
      </c>
      <c r="BR601" s="27">
        <v>0.12</v>
      </c>
      <c r="BS601">
        <v>5</v>
      </c>
      <c r="BU601">
        <v>0</v>
      </c>
      <c r="BV601">
        <v>0</v>
      </c>
      <c r="BY601">
        <v>0</v>
      </c>
      <c r="BZ601" s="9">
        <v>5705.04</v>
      </c>
      <c r="CA601">
        <v>-136.97</v>
      </c>
      <c r="CB601">
        <v>-66.099999999999994</v>
      </c>
      <c r="CC601">
        <v>-203.07</v>
      </c>
      <c r="CE601" s="11">
        <v>5588.6455227895922</v>
      </c>
      <c r="CF601" s="11">
        <v>-139.07298987046795</v>
      </c>
      <c r="CG601" s="11">
        <v>-64.802213022926026</v>
      </c>
      <c r="CH601" s="11">
        <v>-203.87520289339398</v>
      </c>
      <c r="CI601" s="11">
        <v>-7707.1894772104051</v>
      </c>
      <c r="CJ601" s="11">
        <v>-9826.0779716214747</v>
      </c>
      <c r="CK601" s="11">
        <v>-17533.267448831881</v>
      </c>
      <c r="CM601" s="11">
        <f ca="1"/>
        <v>4</v>
      </c>
      <c r="CN601">
        <v>4</v>
      </c>
      <c r="CO601">
        <v>0.68</v>
      </c>
      <c r="CP601" s="9">
        <v>34750.449999999997</v>
      </c>
      <c r="CQ601" s="9">
        <v>3859.64</v>
      </c>
      <c r="CR601" s="9">
        <v>8687.61</v>
      </c>
      <c r="CS601" s="9">
        <v>5707.31</v>
      </c>
      <c r="CT601">
        <v>611.53</v>
      </c>
      <c r="CU601">
        <v>135.58000000000001</v>
      </c>
      <c r="CV601">
        <v>214.34</v>
      </c>
      <c r="CW601">
        <v>91.44</v>
      </c>
      <c r="CX601">
        <v>397.2</v>
      </c>
      <c r="CY601">
        <v>44.14</v>
      </c>
      <c r="DA601">
        <v>-0.45552032999999997</v>
      </c>
      <c r="DB601">
        <v>0.59328387599999999</v>
      </c>
      <c r="DC601">
        <v>-0.45552032999999997</v>
      </c>
      <c r="FK601" s="9"/>
      <c r="FO601">
        <v>1</v>
      </c>
      <c r="FR601">
        <v>1</v>
      </c>
      <c r="FS601">
        <v>0</v>
      </c>
      <c r="FT601">
        <v>1</v>
      </c>
      <c r="FU601">
        <v>0</v>
      </c>
      <c r="FV601">
        <v>0</v>
      </c>
      <c r="FW601">
        <v>1</v>
      </c>
      <c r="FX601">
        <v>0.54557291699999999</v>
      </c>
      <c r="FY601">
        <v>-3.8302450000000002E-2</v>
      </c>
      <c r="FZ601">
        <v>8.1209990000000003E-3</v>
      </c>
      <c r="GA601">
        <v>0</v>
      </c>
      <c r="GB601">
        <v>0</v>
      </c>
      <c r="GC601">
        <v>1</v>
      </c>
      <c r="GD601">
        <v>1</v>
      </c>
      <c r="GK601">
        <v>0</v>
      </c>
      <c r="GL601">
        <v>0</v>
      </c>
      <c r="GM601">
        <v>0</v>
      </c>
      <c r="GN601">
        <v>1</v>
      </c>
      <c r="GO601">
        <v>0</v>
      </c>
      <c r="GP601">
        <v>1</v>
      </c>
      <c r="GQ601">
        <v>0</v>
      </c>
      <c r="GR601">
        <v>0</v>
      </c>
      <c r="GS601">
        <v>0.54557291699999999</v>
      </c>
      <c r="GT601">
        <v>0.45442708300000001</v>
      </c>
      <c r="GU601">
        <v>0</v>
      </c>
      <c r="GV601">
        <v>0</v>
      </c>
      <c r="GW601">
        <v>0</v>
      </c>
      <c r="GY601">
        <v>-3.8302450000000002E-2</v>
      </c>
      <c r="GZ601">
        <v>8.1209990000000003E-3</v>
      </c>
      <c r="HA601">
        <v>0</v>
      </c>
      <c r="HB601">
        <v>0</v>
      </c>
      <c r="HC601">
        <v>0</v>
      </c>
      <c r="HD601">
        <v>1</v>
      </c>
    </row>
    <row r="602" spans="9:212">
      <c r="I602" t="s">
        <v>270</v>
      </c>
      <c r="J602">
        <v>119</v>
      </c>
      <c r="K602">
        <v>342</v>
      </c>
      <c r="L602">
        <v>202806</v>
      </c>
      <c r="M602">
        <v>32</v>
      </c>
      <c r="N602">
        <v>4</v>
      </c>
      <c r="O602">
        <v>0</v>
      </c>
      <c r="P602">
        <v>34536.109199999999</v>
      </c>
      <c r="Q602">
        <v>214.33598620000001</v>
      </c>
      <c r="R602">
        <v>394.79221339999998</v>
      </c>
      <c r="S602">
        <v>0</v>
      </c>
      <c r="T602">
        <v>0</v>
      </c>
      <c r="U602">
        <v>0.13576549800000001</v>
      </c>
      <c r="V602">
        <v>120</v>
      </c>
      <c r="W602">
        <v>32</v>
      </c>
      <c r="X602">
        <v>87</v>
      </c>
      <c r="Y602">
        <v>773.41271700000004</v>
      </c>
      <c r="Z602">
        <v>15232</v>
      </c>
      <c r="AA602">
        <v>0.12363281299999999</v>
      </c>
      <c r="AB602">
        <v>204.01522320000001</v>
      </c>
      <c r="AC602">
        <v>0</v>
      </c>
      <c r="AD602">
        <v>4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34536.109199999999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F602" t="s">
        <v>271</v>
      </c>
      <c r="BG602">
        <v>0</v>
      </c>
      <c r="BH602">
        <v>202806</v>
      </c>
      <c r="BI602">
        <v>342</v>
      </c>
      <c r="BJ602">
        <v>87</v>
      </c>
      <c r="BK602">
        <v>8634.0273010000001</v>
      </c>
      <c r="BL602">
        <v>-204.01522320000001</v>
      </c>
      <c r="BM602">
        <v>0.13576549800000001</v>
      </c>
      <c r="BN602">
        <v>120</v>
      </c>
      <c r="BO602">
        <v>32</v>
      </c>
      <c r="BP602">
        <v>773.41271700000004</v>
      </c>
      <c r="BQ602">
        <v>12</v>
      </c>
      <c r="BR602" s="27">
        <v>0.12</v>
      </c>
      <c r="BS602">
        <v>6</v>
      </c>
      <c r="BU602">
        <v>0</v>
      </c>
      <c r="BV602">
        <v>0</v>
      </c>
      <c r="BY602">
        <v>0</v>
      </c>
      <c r="BZ602" s="9">
        <v>5566.52</v>
      </c>
      <c r="CA602">
        <v>-138.52000000000001</v>
      </c>
      <c r="CB602">
        <v>-64.55</v>
      </c>
      <c r="CC602">
        <v>-203.07</v>
      </c>
      <c r="CE602" s="11">
        <v>5447.9990901084484</v>
      </c>
      <c r="CF602" s="11">
        <v>-140.64643268114403</v>
      </c>
      <c r="CG602" s="11">
        <v>-63.228770212249941</v>
      </c>
      <c r="CH602" s="11">
        <v>-203.87520289339398</v>
      </c>
      <c r="CI602" s="11">
        <v>-7847.8359098915489</v>
      </c>
      <c r="CJ602" s="11">
        <v>-9889.306741833725</v>
      </c>
      <c r="CK602" s="11">
        <v>-17737.142651725273</v>
      </c>
      <c r="CM602" s="11">
        <f ca="1"/>
        <v>4</v>
      </c>
      <c r="CN602">
        <v>4</v>
      </c>
      <c r="CO602">
        <v>0.66</v>
      </c>
      <c r="CP602" s="9">
        <v>34536.11</v>
      </c>
      <c r="CQ602" s="9">
        <v>3694.64</v>
      </c>
      <c r="CR602" s="9">
        <v>8634.0300000000007</v>
      </c>
      <c r="CS602" s="9">
        <v>5568.77</v>
      </c>
      <c r="CT602">
        <v>609.13</v>
      </c>
      <c r="CU602">
        <v>133</v>
      </c>
      <c r="CV602">
        <v>214.34</v>
      </c>
      <c r="CW602">
        <v>90.72</v>
      </c>
      <c r="CX602">
        <v>394.79</v>
      </c>
      <c r="CY602">
        <v>42.28</v>
      </c>
      <c r="DA602">
        <v>-0.43931617000000001</v>
      </c>
      <c r="DB602">
        <v>0.59294999599999998</v>
      </c>
      <c r="DC602">
        <v>-0.43931617000000001</v>
      </c>
      <c r="FK602" s="9"/>
      <c r="FO602">
        <v>1</v>
      </c>
      <c r="FR602">
        <v>1</v>
      </c>
      <c r="FS602">
        <v>0</v>
      </c>
      <c r="FT602">
        <v>1</v>
      </c>
      <c r="FU602">
        <v>0</v>
      </c>
      <c r="FV602">
        <v>0</v>
      </c>
      <c r="FW602">
        <v>1</v>
      </c>
      <c r="FX602">
        <v>0.54557291699999999</v>
      </c>
      <c r="FY602">
        <v>-2.209829E-2</v>
      </c>
      <c r="FZ602">
        <v>7.787118E-3</v>
      </c>
      <c r="GA602">
        <v>0</v>
      </c>
      <c r="GB602">
        <v>0</v>
      </c>
      <c r="GC602">
        <v>1</v>
      </c>
      <c r="GD602">
        <v>1</v>
      </c>
      <c r="GK602">
        <v>0</v>
      </c>
      <c r="GL602">
        <v>0</v>
      </c>
      <c r="GM602">
        <v>0</v>
      </c>
      <c r="GN602">
        <v>1</v>
      </c>
      <c r="GO602">
        <v>0</v>
      </c>
      <c r="GP602">
        <v>1</v>
      </c>
      <c r="GQ602">
        <v>0</v>
      </c>
      <c r="GR602">
        <v>0</v>
      </c>
      <c r="GS602">
        <v>0.54557291699999999</v>
      </c>
      <c r="GT602">
        <v>0.45442708300000001</v>
      </c>
      <c r="GU602">
        <v>0</v>
      </c>
      <c r="GV602">
        <v>0</v>
      </c>
      <c r="GW602">
        <v>0</v>
      </c>
      <c r="GY602">
        <v>-2.209829E-2</v>
      </c>
      <c r="GZ602">
        <v>7.787118E-3</v>
      </c>
      <c r="HA602">
        <v>0</v>
      </c>
      <c r="HB602">
        <v>0</v>
      </c>
      <c r="HC602">
        <v>0</v>
      </c>
      <c r="HD602">
        <v>1</v>
      </c>
    </row>
    <row r="603" spans="9:212">
      <c r="I603" t="s">
        <v>270</v>
      </c>
      <c r="J603">
        <v>119</v>
      </c>
      <c r="K603">
        <v>343</v>
      </c>
      <c r="L603">
        <v>202807</v>
      </c>
      <c r="M603">
        <v>31</v>
      </c>
      <c r="N603">
        <v>4</v>
      </c>
      <c r="O603">
        <v>0</v>
      </c>
      <c r="P603">
        <v>34321.773220000003</v>
      </c>
      <c r="Q603">
        <v>214.33598620000001</v>
      </c>
      <c r="R603">
        <v>392.38602969999999</v>
      </c>
      <c r="S603">
        <v>0</v>
      </c>
      <c r="T603">
        <v>0</v>
      </c>
      <c r="U603">
        <v>0.13576549800000001</v>
      </c>
      <c r="V603">
        <v>120</v>
      </c>
      <c r="W603">
        <v>31</v>
      </c>
      <c r="X603">
        <v>88</v>
      </c>
      <c r="Y603">
        <v>773.41271700000004</v>
      </c>
      <c r="Z603">
        <v>15232</v>
      </c>
      <c r="AA603">
        <v>0.12363281299999999</v>
      </c>
      <c r="AB603">
        <v>204.01522320000001</v>
      </c>
      <c r="AC603">
        <v>0</v>
      </c>
      <c r="AD603">
        <v>4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34321.773220000003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F603" t="s">
        <v>271</v>
      </c>
      <c r="BG603">
        <v>0</v>
      </c>
      <c r="BH603">
        <v>202807</v>
      </c>
      <c r="BI603">
        <v>343</v>
      </c>
      <c r="BJ603">
        <v>88</v>
      </c>
      <c r="BK603">
        <v>8580.4433040000004</v>
      </c>
      <c r="BL603">
        <v>-204.01522320000001</v>
      </c>
      <c r="BM603">
        <v>0.13576549800000001</v>
      </c>
      <c r="BN603">
        <v>120</v>
      </c>
      <c r="BO603">
        <v>31</v>
      </c>
      <c r="BP603">
        <v>773.41271700000004</v>
      </c>
      <c r="BQ603">
        <v>12</v>
      </c>
      <c r="BR603" s="27">
        <v>0.12</v>
      </c>
      <c r="BS603">
        <v>7</v>
      </c>
      <c r="BU603">
        <v>0</v>
      </c>
      <c r="BV603">
        <v>0</v>
      </c>
      <c r="BY603">
        <v>0</v>
      </c>
      <c r="BZ603" s="9">
        <v>5426.43</v>
      </c>
      <c r="CA603">
        <v>-140.09</v>
      </c>
      <c r="CB603">
        <v>-62.98</v>
      </c>
      <c r="CC603">
        <v>-203.07</v>
      </c>
      <c r="CE603" s="11">
        <v>5305.7614130127313</v>
      </c>
      <c r="CF603" s="11">
        <v>-142.23767709571729</v>
      </c>
      <c r="CG603" s="11">
        <v>-61.637525797676695</v>
      </c>
      <c r="CH603" s="11">
        <v>-203.87520289339398</v>
      </c>
      <c r="CI603" s="11">
        <v>-7990.073586987266</v>
      </c>
      <c r="CJ603" s="11">
        <v>-9950.9442676314011</v>
      </c>
      <c r="CK603" s="11">
        <v>-17941.017854618665</v>
      </c>
      <c r="CM603" s="11">
        <f ca="1"/>
        <v>4</v>
      </c>
      <c r="CN603">
        <v>4</v>
      </c>
      <c r="CO603">
        <v>0.65</v>
      </c>
      <c r="CP603" s="9">
        <v>34321.769999999997</v>
      </c>
      <c r="CQ603" s="9">
        <v>3534.95</v>
      </c>
      <c r="CR603" s="9">
        <v>8580.44</v>
      </c>
      <c r="CS603" s="9">
        <v>5428.89</v>
      </c>
      <c r="CT603">
        <v>606.72</v>
      </c>
      <c r="CU603">
        <v>130.46</v>
      </c>
      <c r="CV603">
        <v>214.34</v>
      </c>
      <c r="CW603">
        <v>89.99</v>
      </c>
      <c r="CX603">
        <v>392.39</v>
      </c>
      <c r="CY603">
        <v>40.47</v>
      </c>
      <c r="DA603">
        <v>-0.41105862399999998</v>
      </c>
      <c r="DB603">
        <v>0.593547563</v>
      </c>
      <c r="DC603">
        <v>-0.41105862399999998</v>
      </c>
      <c r="FK603" s="9"/>
      <c r="FO603">
        <v>1</v>
      </c>
      <c r="FR603">
        <v>1</v>
      </c>
      <c r="FS603">
        <v>0</v>
      </c>
      <c r="FT603">
        <v>1</v>
      </c>
      <c r="FU603">
        <v>0</v>
      </c>
      <c r="FV603">
        <v>0</v>
      </c>
      <c r="FW603">
        <v>1</v>
      </c>
      <c r="FX603">
        <v>0.54557291699999999</v>
      </c>
      <c r="FY603">
        <v>6.1592549999999998E-3</v>
      </c>
      <c r="FZ603">
        <v>8.3846849999999994E-3</v>
      </c>
      <c r="GA603">
        <v>0</v>
      </c>
      <c r="GB603">
        <v>0</v>
      </c>
      <c r="GC603">
        <v>1</v>
      </c>
      <c r="GD603">
        <v>1</v>
      </c>
      <c r="GK603">
        <v>0</v>
      </c>
      <c r="GL603">
        <v>0</v>
      </c>
      <c r="GM603">
        <v>0</v>
      </c>
      <c r="GN603">
        <v>1</v>
      </c>
      <c r="GO603">
        <v>0</v>
      </c>
      <c r="GP603">
        <v>1</v>
      </c>
      <c r="GQ603">
        <v>0</v>
      </c>
      <c r="GR603">
        <v>0</v>
      </c>
      <c r="GS603">
        <v>0.54557291699999999</v>
      </c>
      <c r="GT603">
        <v>0.45442708300000001</v>
      </c>
      <c r="GU603">
        <v>0</v>
      </c>
      <c r="GV603">
        <v>0</v>
      </c>
      <c r="GW603">
        <v>0</v>
      </c>
      <c r="GY603">
        <v>6.1592549999999998E-3</v>
      </c>
      <c r="GZ603">
        <v>8.3846849999999994E-3</v>
      </c>
      <c r="HA603">
        <v>0</v>
      </c>
      <c r="HB603">
        <v>0</v>
      </c>
      <c r="HC603">
        <v>0</v>
      </c>
      <c r="HD603">
        <v>1</v>
      </c>
    </row>
    <row r="604" spans="9:212">
      <c r="I604" t="s">
        <v>270</v>
      </c>
      <c r="J604">
        <v>119</v>
      </c>
      <c r="K604">
        <v>344</v>
      </c>
      <c r="L604">
        <v>202808</v>
      </c>
      <c r="M604">
        <v>30</v>
      </c>
      <c r="N604">
        <v>4</v>
      </c>
      <c r="O604">
        <v>0</v>
      </c>
      <c r="P604">
        <v>34107.437230000003</v>
      </c>
      <c r="Q604">
        <v>214.33598620000001</v>
      </c>
      <c r="R604">
        <v>389.97984600000001</v>
      </c>
      <c r="S604">
        <v>0</v>
      </c>
      <c r="T604">
        <v>0</v>
      </c>
      <c r="U604">
        <v>0.13576549800000001</v>
      </c>
      <c r="V604">
        <v>120</v>
      </c>
      <c r="W604">
        <v>30</v>
      </c>
      <c r="X604">
        <v>89</v>
      </c>
      <c r="Y604">
        <v>773.41271700000004</v>
      </c>
      <c r="Z604">
        <v>15232</v>
      </c>
      <c r="AA604">
        <v>0.12363281299999999</v>
      </c>
      <c r="AB604">
        <v>204.01522320000001</v>
      </c>
      <c r="AC604">
        <v>0</v>
      </c>
      <c r="AD604">
        <v>4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34107.437230000003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F604" t="s">
        <v>271</v>
      </c>
      <c r="BG604">
        <v>0</v>
      </c>
      <c r="BH604">
        <v>202808</v>
      </c>
      <c r="BI604">
        <v>344</v>
      </c>
      <c r="BJ604">
        <v>89</v>
      </c>
      <c r="BK604">
        <v>8526.8593079999991</v>
      </c>
      <c r="BL604">
        <v>-204.01522320000001</v>
      </c>
      <c r="BM604">
        <v>0.13576549800000001</v>
      </c>
      <c r="BN604">
        <v>120</v>
      </c>
      <c r="BO604">
        <v>30</v>
      </c>
      <c r="BP604">
        <v>773.41271700000004</v>
      </c>
      <c r="BQ604">
        <v>12</v>
      </c>
      <c r="BR604" s="27">
        <v>0.12</v>
      </c>
      <c r="BS604">
        <v>8</v>
      </c>
      <c r="BU604">
        <v>0</v>
      </c>
      <c r="BV604">
        <v>0</v>
      </c>
      <c r="BY604">
        <v>0</v>
      </c>
      <c r="BZ604" s="9">
        <v>5284.75</v>
      </c>
      <c r="CA604">
        <v>-141.66999999999999</v>
      </c>
      <c r="CB604">
        <v>-61.39</v>
      </c>
      <c r="CC604">
        <v>-203.07</v>
      </c>
      <c r="CE604" s="11">
        <v>5161.9144884949092</v>
      </c>
      <c r="CF604" s="11">
        <v>-143.84692451782254</v>
      </c>
      <c r="CG604" s="11">
        <v>-60.028278375571425</v>
      </c>
      <c r="CH604" s="11">
        <v>-203.87520289339398</v>
      </c>
      <c r="CI604" s="11">
        <v>-8133.9205115050881</v>
      </c>
      <c r="CJ604" s="11">
        <v>-10010.972546006973</v>
      </c>
      <c r="CK604" s="11">
        <v>-18144.893057512061</v>
      </c>
      <c r="CM604" s="11">
        <f ca="1"/>
        <v>4</v>
      </c>
      <c r="CN604">
        <v>4</v>
      </c>
      <c r="CO604">
        <v>0.64</v>
      </c>
      <c r="CP604" s="9">
        <v>34107.440000000002</v>
      </c>
      <c r="CQ604" s="9">
        <v>3377.73</v>
      </c>
      <c r="CR604" s="9">
        <v>8526.86</v>
      </c>
      <c r="CS604" s="9">
        <v>5287.33</v>
      </c>
      <c r="CT604">
        <v>604.32000000000005</v>
      </c>
      <c r="CU604">
        <v>127.98</v>
      </c>
      <c r="CV604">
        <v>214.34</v>
      </c>
      <c r="CW604">
        <v>89.28</v>
      </c>
      <c r="CX604">
        <v>389.98</v>
      </c>
      <c r="CY604">
        <v>38.700000000000003</v>
      </c>
      <c r="DA604">
        <v>-0.41913488799999998</v>
      </c>
      <c r="DB604">
        <v>0.59496209</v>
      </c>
      <c r="DC604">
        <v>-0.41913488799999998</v>
      </c>
      <c r="FK604" s="9"/>
      <c r="FO604">
        <v>1</v>
      </c>
      <c r="FR604">
        <v>1</v>
      </c>
      <c r="FS604">
        <v>0</v>
      </c>
      <c r="FT604">
        <v>1</v>
      </c>
      <c r="FU604">
        <v>0</v>
      </c>
      <c r="FV604">
        <v>0</v>
      </c>
      <c r="FW604">
        <v>1</v>
      </c>
      <c r="FX604">
        <v>0.54557291699999999</v>
      </c>
      <c r="FY604">
        <v>-1.917008E-3</v>
      </c>
      <c r="FZ604">
        <v>9.7992119999999999E-3</v>
      </c>
      <c r="GA604">
        <v>0</v>
      </c>
      <c r="GB604">
        <v>0</v>
      </c>
      <c r="GC604">
        <v>1</v>
      </c>
      <c r="GD604">
        <v>1</v>
      </c>
      <c r="GK604">
        <v>0</v>
      </c>
      <c r="GL604">
        <v>0</v>
      </c>
      <c r="GM604">
        <v>0</v>
      </c>
      <c r="GN604">
        <v>1</v>
      </c>
      <c r="GO604">
        <v>0</v>
      </c>
      <c r="GP604">
        <v>1</v>
      </c>
      <c r="GQ604">
        <v>0</v>
      </c>
      <c r="GR604">
        <v>0</v>
      </c>
      <c r="GS604">
        <v>0.54557291699999999</v>
      </c>
      <c r="GT604">
        <v>0.45442708300000001</v>
      </c>
      <c r="GU604">
        <v>0</v>
      </c>
      <c r="GV604">
        <v>0</v>
      </c>
      <c r="GW604">
        <v>0</v>
      </c>
      <c r="GY604">
        <v>-1.917008E-3</v>
      </c>
      <c r="GZ604">
        <v>9.7992119999999999E-3</v>
      </c>
      <c r="HA604">
        <v>0</v>
      </c>
      <c r="HB604">
        <v>0</v>
      </c>
      <c r="HC604">
        <v>0</v>
      </c>
      <c r="HD604">
        <v>1</v>
      </c>
    </row>
    <row r="605" spans="9:212">
      <c r="I605" t="s">
        <v>270</v>
      </c>
      <c r="J605">
        <v>119</v>
      </c>
      <c r="K605">
        <v>345</v>
      </c>
      <c r="L605">
        <v>202809</v>
      </c>
      <c r="M605">
        <v>29</v>
      </c>
      <c r="N605">
        <v>4</v>
      </c>
      <c r="O605">
        <v>0</v>
      </c>
      <c r="P605">
        <v>33893.10125</v>
      </c>
      <c r="Q605">
        <v>214.33598620000001</v>
      </c>
      <c r="R605">
        <v>387.57366230000002</v>
      </c>
      <c r="S605">
        <v>0</v>
      </c>
      <c r="T605">
        <v>0</v>
      </c>
      <c r="U605">
        <v>0.13576549800000001</v>
      </c>
      <c r="V605">
        <v>120</v>
      </c>
      <c r="W605">
        <v>29</v>
      </c>
      <c r="X605">
        <v>90</v>
      </c>
      <c r="Y605">
        <v>773.41271700000004</v>
      </c>
      <c r="Z605">
        <v>15232</v>
      </c>
      <c r="AA605">
        <v>0.12363281299999999</v>
      </c>
      <c r="AB605">
        <v>204.01522320000001</v>
      </c>
      <c r="AC605">
        <v>0</v>
      </c>
      <c r="AD605">
        <v>4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33893.10125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F605" t="s">
        <v>271</v>
      </c>
      <c r="BG605">
        <v>0</v>
      </c>
      <c r="BH605">
        <v>202809</v>
      </c>
      <c r="BI605">
        <v>345</v>
      </c>
      <c r="BJ605">
        <v>90</v>
      </c>
      <c r="BK605">
        <v>8473.2753109999994</v>
      </c>
      <c r="BL605">
        <v>-204.01522320000001</v>
      </c>
      <c r="BM605">
        <v>0.13576549800000001</v>
      </c>
      <c r="BN605">
        <v>120</v>
      </c>
      <c r="BO605">
        <v>29</v>
      </c>
      <c r="BP605">
        <v>773.41271700000004</v>
      </c>
      <c r="BQ605">
        <v>12</v>
      </c>
      <c r="BR605" s="27">
        <v>0.12</v>
      </c>
      <c r="BS605">
        <v>9</v>
      </c>
      <c r="BU605">
        <v>0</v>
      </c>
      <c r="BV605">
        <v>0</v>
      </c>
      <c r="BY605">
        <v>0</v>
      </c>
      <c r="BZ605" s="9">
        <v>5141.4799999999996</v>
      </c>
      <c r="CA605">
        <v>-143.28</v>
      </c>
      <c r="CB605">
        <v>-59.79</v>
      </c>
      <c r="CC605">
        <v>-203.07</v>
      </c>
      <c r="CE605" s="11">
        <v>5016.4401098651761</v>
      </c>
      <c r="CF605" s="11">
        <v>-145.47437862973342</v>
      </c>
      <c r="CG605" s="11">
        <v>-58.400824263660553</v>
      </c>
      <c r="CH605" s="11">
        <v>-203.87520289339398</v>
      </c>
      <c r="CI605" s="11">
        <v>-8279.3948901348213</v>
      </c>
      <c r="CJ605" s="11">
        <v>-10069.373370270634</v>
      </c>
      <c r="CK605" s="11">
        <v>-18348.768260405453</v>
      </c>
      <c r="CM605" s="11">
        <f ca="1"/>
        <v>4</v>
      </c>
      <c r="CN605">
        <v>4</v>
      </c>
      <c r="CO605">
        <v>0.63</v>
      </c>
      <c r="CP605" s="9">
        <v>33893.1</v>
      </c>
      <c r="CQ605" s="9">
        <v>3223.83</v>
      </c>
      <c r="CR605" s="9">
        <v>8473.2800000000007</v>
      </c>
      <c r="CS605" s="9">
        <v>5144.22</v>
      </c>
      <c r="CT605">
        <v>601.91</v>
      </c>
      <c r="CU605">
        <v>125.45</v>
      </c>
      <c r="CV605">
        <v>214.34</v>
      </c>
      <c r="CW605">
        <v>88.51</v>
      </c>
      <c r="CX605">
        <v>387.57</v>
      </c>
      <c r="CY605">
        <v>36.94</v>
      </c>
      <c r="DA605">
        <v>-0.30215630900000001</v>
      </c>
      <c r="DB605">
        <v>0.59408323799999996</v>
      </c>
      <c r="DC605">
        <v>-0.30215630900000001</v>
      </c>
      <c r="FK605" s="9"/>
      <c r="FO605">
        <v>1</v>
      </c>
      <c r="FR605">
        <v>1</v>
      </c>
      <c r="FS605">
        <v>0</v>
      </c>
      <c r="FT605">
        <v>1</v>
      </c>
      <c r="FU605">
        <v>0</v>
      </c>
      <c r="FV605">
        <v>0</v>
      </c>
      <c r="FW605">
        <v>1</v>
      </c>
      <c r="FX605">
        <v>0.54557291699999999</v>
      </c>
      <c r="FY605">
        <v>0.115061571</v>
      </c>
      <c r="FZ605">
        <v>8.9203600000000004E-3</v>
      </c>
      <c r="GA605">
        <v>0</v>
      </c>
      <c r="GB605">
        <v>0</v>
      </c>
      <c r="GC605">
        <v>1</v>
      </c>
      <c r="GD605">
        <v>1</v>
      </c>
      <c r="GK605">
        <v>0</v>
      </c>
      <c r="GL605">
        <v>0</v>
      </c>
      <c r="GM605">
        <v>0</v>
      </c>
      <c r="GN605">
        <v>1</v>
      </c>
      <c r="GO605">
        <v>0</v>
      </c>
      <c r="GP605">
        <v>1</v>
      </c>
      <c r="GQ605">
        <v>0</v>
      </c>
      <c r="GR605">
        <v>0</v>
      </c>
      <c r="GS605">
        <v>0.54557291699999999</v>
      </c>
      <c r="GT605">
        <v>0.45442708300000001</v>
      </c>
      <c r="GU605">
        <v>0</v>
      </c>
      <c r="GV605">
        <v>0</v>
      </c>
      <c r="GW605">
        <v>0</v>
      </c>
      <c r="GY605">
        <v>0.115061571</v>
      </c>
      <c r="GZ605">
        <v>8.9203600000000004E-3</v>
      </c>
      <c r="HA605">
        <v>0</v>
      </c>
      <c r="HB605">
        <v>0</v>
      </c>
      <c r="HC605">
        <v>0</v>
      </c>
      <c r="HD605">
        <v>1</v>
      </c>
    </row>
    <row r="606" spans="9:212">
      <c r="I606" t="s">
        <v>270</v>
      </c>
      <c r="J606">
        <v>119</v>
      </c>
      <c r="K606">
        <v>346</v>
      </c>
      <c r="L606">
        <v>202810</v>
      </c>
      <c r="M606">
        <v>28</v>
      </c>
      <c r="N606">
        <v>4</v>
      </c>
      <c r="O606">
        <v>0</v>
      </c>
      <c r="P606">
        <v>33678.76526</v>
      </c>
      <c r="Q606">
        <v>214.33598620000001</v>
      </c>
      <c r="R606">
        <v>385.16747850000002</v>
      </c>
      <c r="S606">
        <v>0</v>
      </c>
      <c r="T606">
        <v>0</v>
      </c>
      <c r="U606">
        <v>0.13576549800000001</v>
      </c>
      <c r="V606">
        <v>120</v>
      </c>
      <c r="W606">
        <v>28</v>
      </c>
      <c r="X606">
        <v>91</v>
      </c>
      <c r="Y606">
        <v>773.41271700000004</v>
      </c>
      <c r="Z606">
        <v>15232</v>
      </c>
      <c r="AA606">
        <v>0.12363281299999999</v>
      </c>
      <c r="AB606">
        <v>204.01522320000001</v>
      </c>
      <c r="AC606">
        <v>0</v>
      </c>
      <c r="AD606">
        <v>4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33678.76526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F606" t="s">
        <v>271</v>
      </c>
      <c r="BG606">
        <v>0</v>
      </c>
      <c r="BH606">
        <v>202810</v>
      </c>
      <c r="BI606">
        <v>346</v>
      </c>
      <c r="BJ606">
        <v>91</v>
      </c>
      <c r="BK606">
        <v>8419.691315</v>
      </c>
      <c r="BL606">
        <v>-204.01522320000001</v>
      </c>
      <c r="BM606">
        <v>0.13576549800000001</v>
      </c>
      <c r="BN606">
        <v>120</v>
      </c>
      <c r="BO606">
        <v>28</v>
      </c>
      <c r="BP606">
        <v>773.41271700000004</v>
      </c>
      <c r="BQ606">
        <v>12</v>
      </c>
      <c r="BR606" s="27">
        <v>0.12</v>
      </c>
      <c r="BS606">
        <v>10</v>
      </c>
      <c r="BU606">
        <v>0</v>
      </c>
      <c r="BV606">
        <v>0</v>
      </c>
      <c r="BY606">
        <v>0</v>
      </c>
      <c r="BZ606" s="9">
        <v>4996.58</v>
      </c>
      <c r="CA606">
        <v>-144.9</v>
      </c>
      <c r="CB606">
        <v>-58.17</v>
      </c>
      <c r="CC606">
        <v>-203.07</v>
      </c>
      <c r="CE606" s="11">
        <v>4869.319864447034</v>
      </c>
      <c r="CF606" s="11">
        <v>-147.12024541814228</v>
      </c>
      <c r="CG606" s="11">
        <v>-56.754957475251693</v>
      </c>
      <c r="CH606" s="11">
        <v>-203.87520289339398</v>
      </c>
      <c r="CI606" s="11">
        <v>-8426.5151355529633</v>
      </c>
      <c r="CJ606" s="11">
        <v>-10126.128327745886</v>
      </c>
      <c r="CK606" s="11">
        <v>-18552.643463298849</v>
      </c>
      <c r="CM606" s="11">
        <f ca="1"/>
        <v>4</v>
      </c>
      <c r="CN606">
        <v>4</v>
      </c>
      <c r="CO606">
        <v>0.61</v>
      </c>
      <c r="CP606" s="9">
        <v>33678.769999999997</v>
      </c>
      <c r="CQ606" s="9">
        <v>3073.24</v>
      </c>
      <c r="CR606" s="9">
        <v>8419.69</v>
      </c>
      <c r="CS606" s="9">
        <v>4999.5600000000004</v>
      </c>
      <c r="CT606">
        <v>599.5</v>
      </c>
      <c r="CU606">
        <v>122.95</v>
      </c>
      <c r="CV606">
        <v>214.34</v>
      </c>
      <c r="CW606">
        <v>87.72</v>
      </c>
      <c r="CX606">
        <v>385.17</v>
      </c>
      <c r="CY606">
        <v>35.229999999999997</v>
      </c>
      <c r="DA606">
        <v>-0.23853760399999999</v>
      </c>
      <c r="DB606">
        <v>0.59420024100000002</v>
      </c>
      <c r="DC606">
        <v>-0.23853760399999999</v>
      </c>
      <c r="FK606" s="9"/>
      <c r="FO606">
        <v>1</v>
      </c>
      <c r="FR606">
        <v>1</v>
      </c>
      <c r="FS606">
        <v>0</v>
      </c>
      <c r="FT606">
        <v>1</v>
      </c>
      <c r="FU606">
        <v>0</v>
      </c>
      <c r="FV606">
        <v>0</v>
      </c>
      <c r="FW606">
        <v>1</v>
      </c>
      <c r="FX606">
        <v>0.54557291699999999</v>
      </c>
      <c r="FY606">
        <v>0.178680275</v>
      </c>
      <c r="FZ606">
        <v>9.0373629999999996E-3</v>
      </c>
      <c r="GA606">
        <v>0</v>
      </c>
      <c r="GB606">
        <v>0</v>
      </c>
      <c r="GC606">
        <v>1</v>
      </c>
      <c r="GD606">
        <v>1</v>
      </c>
      <c r="GK606">
        <v>0</v>
      </c>
      <c r="GL606">
        <v>0</v>
      </c>
      <c r="GM606">
        <v>0</v>
      </c>
      <c r="GN606">
        <v>1</v>
      </c>
      <c r="GO606">
        <v>0</v>
      </c>
      <c r="GP606">
        <v>1</v>
      </c>
      <c r="GQ606">
        <v>0</v>
      </c>
      <c r="GR606">
        <v>0</v>
      </c>
      <c r="GS606">
        <v>0.54557291699999999</v>
      </c>
      <c r="GT606">
        <v>0.45442708300000001</v>
      </c>
      <c r="GU606">
        <v>0</v>
      </c>
      <c r="GV606">
        <v>0</v>
      </c>
      <c r="GW606">
        <v>0</v>
      </c>
      <c r="GY606">
        <v>0.178680275</v>
      </c>
      <c r="GZ606">
        <v>9.0373629999999996E-3</v>
      </c>
      <c r="HA606">
        <v>0</v>
      </c>
      <c r="HB606">
        <v>0</v>
      </c>
      <c r="HC606">
        <v>0</v>
      </c>
      <c r="HD606">
        <v>1</v>
      </c>
    </row>
    <row r="607" spans="9:212">
      <c r="I607" t="s">
        <v>270</v>
      </c>
      <c r="J607">
        <v>119</v>
      </c>
      <c r="K607">
        <v>347</v>
      </c>
      <c r="L607">
        <v>202811</v>
      </c>
      <c r="M607">
        <v>27</v>
      </c>
      <c r="N607">
        <v>4</v>
      </c>
      <c r="O607">
        <v>0</v>
      </c>
      <c r="P607">
        <v>33464.429270000001</v>
      </c>
      <c r="Q607">
        <v>214.33598620000001</v>
      </c>
      <c r="R607">
        <v>382.76129479999997</v>
      </c>
      <c r="S607">
        <v>0</v>
      </c>
      <c r="T607">
        <v>0</v>
      </c>
      <c r="U607">
        <v>0.13576549800000001</v>
      </c>
      <c r="V607">
        <v>120</v>
      </c>
      <c r="W607">
        <v>27</v>
      </c>
      <c r="X607">
        <v>92</v>
      </c>
      <c r="Y607">
        <v>773.41271700000004</v>
      </c>
      <c r="Z607">
        <v>15232</v>
      </c>
      <c r="AA607">
        <v>0.12363281299999999</v>
      </c>
      <c r="AB607">
        <v>204.01522320000001</v>
      </c>
      <c r="AC607">
        <v>0</v>
      </c>
      <c r="AD607">
        <v>4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33464.429270000001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F607" t="s">
        <v>271</v>
      </c>
      <c r="BG607">
        <v>0</v>
      </c>
      <c r="BH607">
        <v>202811</v>
      </c>
      <c r="BI607">
        <v>347</v>
      </c>
      <c r="BJ607">
        <v>92</v>
      </c>
      <c r="BK607">
        <v>8366.1073180000003</v>
      </c>
      <c r="BL607">
        <v>-204.01522320000001</v>
      </c>
      <c r="BM607">
        <v>0.13576549800000001</v>
      </c>
      <c r="BN607">
        <v>120</v>
      </c>
      <c r="BO607">
        <v>27</v>
      </c>
      <c r="BP607">
        <v>773.41271700000004</v>
      </c>
      <c r="BQ607">
        <v>12</v>
      </c>
      <c r="BR607" s="27">
        <v>0.12</v>
      </c>
      <c r="BS607">
        <v>11</v>
      </c>
      <c r="BU607">
        <v>0</v>
      </c>
      <c r="BV607">
        <v>0</v>
      </c>
      <c r="BY607">
        <v>0</v>
      </c>
      <c r="BZ607" s="9">
        <v>4850.04</v>
      </c>
      <c r="CA607">
        <v>-146.54</v>
      </c>
      <c r="CB607">
        <v>-56.53</v>
      </c>
      <c r="CC607">
        <v>-203.07</v>
      </c>
      <c r="CE607" s="11">
        <v>4720.5351312468019</v>
      </c>
      <c r="CF607" s="11">
        <v>-148.78473320023198</v>
      </c>
      <c r="CG607" s="11">
        <v>-55.090469693162007</v>
      </c>
      <c r="CH607" s="11">
        <v>-203.87520289339398</v>
      </c>
      <c r="CI607" s="11">
        <v>-8575.2998687531945</v>
      </c>
      <c r="CJ607" s="11">
        <v>-10181.218797439047</v>
      </c>
      <c r="CK607" s="11">
        <v>-18756.518666192242</v>
      </c>
      <c r="CM607" s="11">
        <f ca="1"/>
        <v>4</v>
      </c>
      <c r="CN607">
        <v>4</v>
      </c>
      <c r="CO607">
        <v>0.6</v>
      </c>
      <c r="CP607" s="9">
        <v>33464.43</v>
      </c>
      <c r="CQ607" s="9">
        <v>2926.26</v>
      </c>
      <c r="CR607" s="9">
        <v>8366.11</v>
      </c>
      <c r="CS607" s="9">
        <v>4853.18</v>
      </c>
      <c r="CT607">
        <v>597.1</v>
      </c>
      <c r="CU607">
        <v>120.67</v>
      </c>
      <c r="CV607">
        <v>214.34</v>
      </c>
      <c r="CW607">
        <v>87.07</v>
      </c>
      <c r="CX607">
        <v>382.76</v>
      </c>
      <c r="CY607">
        <v>33.6</v>
      </c>
      <c r="DA607">
        <v>-0.42529478399999998</v>
      </c>
      <c r="DB607">
        <v>0.59290171400000002</v>
      </c>
      <c r="DC607">
        <v>-0.42529478399999998</v>
      </c>
      <c r="FK607" s="9"/>
      <c r="FO607">
        <v>1</v>
      </c>
      <c r="FR607">
        <v>1</v>
      </c>
      <c r="FS607">
        <v>0</v>
      </c>
      <c r="FT607">
        <v>1</v>
      </c>
      <c r="FU607">
        <v>0</v>
      </c>
      <c r="FV607">
        <v>0</v>
      </c>
      <c r="FW607">
        <v>1</v>
      </c>
      <c r="FX607">
        <v>0.54557291699999999</v>
      </c>
      <c r="FY607">
        <v>-8.0769039999999993E-3</v>
      </c>
      <c r="FZ607">
        <v>7.7388370000000001E-3</v>
      </c>
      <c r="GA607">
        <v>0</v>
      </c>
      <c r="GB607">
        <v>0</v>
      </c>
      <c r="GC607">
        <v>1</v>
      </c>
      <c r="GD607">
        <v>1</v>
      </c>
      <c r="GK607">
        <v>0</v>
      </c>
      <c r="GL607">
        <v>0</v>
      </c>
      <c r="GM607">
        <v>0</v>
      </c>
      <c r="GN607">
        <v>1</v>
      </c>
      <c r="GO607">
        <v>0</v>
      </c>
      <c r="GP607">
        <v>1</v>
      </c>
      <c r="GQ607">
        <v>0</v>
      </c>
      <c r="GR607">
        <v>0</v>
      </c>
      <c r="GS607">
        <v>0.54557291699999999</v>
      </c>
      <c r="GT607">
        <v>0.45442708300000001</v>
      </c>
      <c r="GU607">
        <v>0</v>
      </c>
      <c r="GV607">
        <v>0</v>
      </c>
      <c r="GW607">
        <v>0</v>
      </c>
      <c r="GY607">
        <v>-8.0769039999999993E-3</v>
      </c>
      <c r="GZ607">
        <v>7.7388370000000001E-3</v>
      </c>
      <c r="HA607">
        <v>0</v>
      </c>
      <c r="HB607">
        <v>0</v>
      </c>
      <c r="HC607">
        <v>0</v>
      </c>
      <c r="HD607">
        <v>1</v>
      </c>
    </row>
    <row r="608" spans="9:212">
      <c r="I608" t="s">
        <v>270</v>
      </c>
      <c r="J608">
        <v>119</v>
      </c>
      <c r="K608">
        <v>348</v>
      </c>
      <c r="L608">
        <v>202812</v>
      </c>
      <c r="M608">
        <v>26</v>
      </c>
      <c r="N608">
        <v>4</v>
      </c>
      <c r="O608">
        <v>0</v>
      </c>
      <c r="P608">
        <v>33250.093289999997</v>
      </c>
      <c r="Q608">
        <v>214.33598620000001</v>
      </c>
      <c r="R608">
        <v>380.35511109999999</v>
      </c>
      <c r="S608">
        <v>0</v>
      </c>
      <c r="T608">
        <v>0</v>
      </c>
      <c r="U608">
        <v>0.13576549800000001</v>
      </c>
      <c r="V608">
        <v>120</v>
      </c>
      <c r="W608">
        <v>26</v>
      </c>
      <c r="X608">
        <v>93</v>
      </c>
      <c r="Y608">
        <v>773.41271700000004</v>
      </c>
      <c r="Z608">
        <v>15232</v>
      </c>
      <c r="AA608">
        <v>0.12363281299999999</v>
      </c>
      <c r="AB608">
        <v>204.01522320000001</v>
      </c>
      <c r="AC608">
        <v>0</v>
      </c>
      <c r="AD608">
        <v>4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33250.093289999997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F608" t="s">
        <v>271</v>
      </c>
      <c r="BG608">
        <v>0</v>
      </c>
      <c r="BH608">
        <v>202812</v>
      </c>
      <c r="BI608">
        <v>348</v>
      </c>
      <c r="BJ608">
        <v>93</v>
      </c>
      <c r="BK608">
        <v>8312.5233219999991</v>
      </c>
      <c r="BL608">
        <v>-204.01522320000001</v>
      </c>
      <c r="BM608">
        <v>0.13576549800000001</v>
      </c>
      <c r="BN608">
        <v>120</v>
      </c>
      <c r="BO608">
        <v>26</v>
      </c>
      <c r="BP608">
        <v>773.41271700000004</v>
      </c>
      <c r="BQ608">
        <v>12</v>
      </c>
      <c r="BR608" s="27">
        <v>0.12</v>
      </c>
      <c r="BS608">
        <v>12</v>
      </c>
      <c r="BU608">
        <v>0</v>
      </c>
      <c r="BV608">
        <v>0</v>
      </c>
      <c r="BY608">
        <v>0</v>
      </c>
      <c r="BZ608" s="9">
        <v>4701.8500000000004</v>
      </c>
      <c r="CA608">
        <v>-148.19999999999999</v>
      </c>
      <c r="CB608">
        <v>-54.87</v>
      </c>
      <c r="CC608">
        <v>-203.07</v>
      </c>
      <c r="CE608" s="11">
        <v>4570.0670785967595</v>
      </c>
      <c r="CF608" s="11">
        <v>-150.46805265004252</v>
      </c>
      <c r="CG608" s="11">
        <v>-53.407150243351452</v>
      </c>
      <c r="CH608" s="11">
        <v>-203.87520289339398</v>
      </c>
      <c r="CI608" s="11">
        <v>-8725.7679214032378</v>
      </c>
      <c r="CJ608" s="11">
        <v>-10234.625947682398</v>
      </c>
      <c r="CK608" s="11">
        <v>-18960.393869085634</v>
      </c>
      <c r="CM608" s="11">
        <f ca="1"/>
        <v>4</v>
      </c>
      <c r="CN608">
        <v>4</v>
      </c>
      <c r="CO608">
        <v>0.59</v>
      </c>
      <c r="CP608" s="9">
        <v>33250.089999999997</v>
      </c>
      <c r="CQ608" s="9">
        <v>2781.54</v>
      </c>
      <c r="CR608" s="9">
        <v>8312.52</v>
      </c>
      <c r="CS608" s="9">
        <v>4705.08</v>
      </c>
      <c r="CT608">
        <v>594.69000000000005</v>
      </c>
      <c r="CU608">
        <v>118.23</v>
      </c>
      <c r="CV608">
        <v>214.34</v>
      </c>
      <c r="CW608">
        <v>86.28</v>
      </c>
      <c r="CX608">
        <v>380.36</v>
      </c>
      <c r="CY608">
        <v>31.96</v>
      </c>
      <c r="DA608">
        <v>-0.24203898200000001</v>
      </c>
      <c r="DB608">
        <v>0.59256568799999998</v>
      </c>
      <c r="DC608">
        <v>-0.24203898200000001</v>
      </c>
      <c r="FK608" s="9"/>
      <c r="FO608">
        <v>1</v>
      </c>
      <c r="FR608">
        <v>1</v>
      </c>
      <c r="FS608">
        <v>0</v>
      </c>
      <c r="FT608">
        <v>1</v>
      </c>
      <c r="FU608">
        <v>0</v>
      </c>
      <c r="FV608">
        <v>0</v>
      </c>
      <c r="FW608">
        <v>1</v>
      </c>
      <c r="FX608">
        <v>0.54557291699999999</v>
      </c>
      <c r="FY608">
        <v>0.175178897</v>
      </c>
      <c r="FZ608">
        <v>7.4028100000000001E-3</v>
      </c>
      <c r="GA608">
        <v>0</v>
      </c>
      <c r="GB608">
        <v>0</v>
      </c>
      <c r="GC608">
        <v>1</v>
      </c>
      <c r="GD608">
        <v>1</v>
      </c>
      <c r="GK608">
        <v>0</v>
      </c>
      <c r="GL608">
        <v>0</v>
      </c>
      <c r="GM608">
        <v>0</v>
      </c>
      <c r="GN608">
        <v>1</v>
      </c>
      <c r="GO608">
        <v>0</v>
      </c>
      <c r="GP608">
        <v>1</v>
      </c>
      <c r="GQ608">
        <v>0</v>
      </c>
      <c r="GR608">
        <v>0</v>
      </c>
      <c r="GS608">
        <v>0.54557291699999999</v>
      </c>
      <c r="GT608">
        <v>0.45442708300000001</v>
      </c>
      <c r="GU608">
        <v>0</v>
      </c>
      <c r="GV608">
        <v>0</v>
      </c>
      <c r="GW608">
        <v>0</v>
      </c>
      <c r="GY608">
        <v>0.175178897</v>
      </c>
      <c r="GZ608">
        <v>7.4028100000000001E-3</v>
      </c>
      <c r="HA608">
        <v>0</v>
      </c>
      <c r="HB608">
        <v>0</v>
      </c>
      <c r="HC608">
        <v>0</v>
      </c>
      <c r="HD608">
        <v>1</v>
      </c>
    </row>
    <row r="609" spans="9:212">
      <c r="I609" t="s">
        <v>270</v>
      </c>
      <c r="J609">
        <v>119</v>
      </c>
      <c r="K609">
        <v>349</v>
      </c>
      <c r="L609">
        <v>202901</v>
      </c>
      <c r="M609">
        <v>25</v>
      </c>
      <c r="N609">
        <v>4</v>
      </c>
      <c r="O609">
        <v>0</v>
      </c>
      <c r="P609">
        <v>33035.757299999997</v>
      </c>
      <c r="Q609">
        <v>214.33598620000001</v>
      </c>
      <c r="R609">
        <v>377.9489274</v>
      </c>
      <c r="S609">
        <v>0</v>
      </c>
      <c r="T609">
        <v>0</v>
      </c>
      <c r="U609">
        <v>0.13576549800000001</v>
      </c>
      <c r="V609">
        <v>120</v>
      </c>
      <c r="W609">
        <v>25</v>
      </c>
      <c r="X609">
        <v>94</v>
      </c>
      <c r="Y609">
        <v>773.41271700000004</v>
      </c>
      <c r="Z609">
        <v>15232</v>
      </c>
      <c r="AA609">
        <v>0.12363281299999999</v>
      </c>
      <c r="AB609">
        <v>204.01522320000001</v>
      </c>
      <c r="AC609">
        <v>0</v>
      </c>
      <c r="AD609">
        <v>4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33035.757299999997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F609" t="s">
        <v>271</v>
      </c>
      <c r="BG609">
        <v>0</v>
      </c>
      <c r="BH609">
        <v>202901</v>
      </c>
      <c r="BI609">
        <v>349</v>
      </c>
      <c r="BJ609">
        <v>94</v>
      </c>
      <c r="BK609">
        <v>8258.9393249999994</v>
      </c>
      <c r="BL609">
        <v>-204.01522320000001</v>
      </c>
      <c r="BM609">
        <v>0.13576549800000001</v>
      </c>
      <c r="BN609">
        <v>120</v>
      </c>
      <c r="BO609">
        <v>25</v>
      </c>
      <c r="BP609">
        <v>773.41271700000004</v>
      </c>
      <c r="BQ609">
        <v>12</v>
      </c>
      <c r="BR609" s="27">
        <v>0.12</v>
      </c>
      <c r="BS609">
        <v>1</v>
      </c>
      <c r="BU609">
        <v>0</v>
      </c>
      <c r="BV609">
        <v>0</v>
      </c>
      <c r="BY609">
        <v>0</v>
      </c>
      <c r="BZ609" s="9">
        <v>4551.97</v>
      </c>
      <c r="CA609">
        <v>-149.87</v>
      </c>
      <c r="CB609">
        <v>-53.2</v>
      </c>
      <c r="CC609">
        <v>-203.07</v>
      </c>
      <c r="CE609" s="11">
        <v>4417.8966617716233</v>
      </c>
      <c r="CF609" s="11">
        <v>-152.17041682513613</v>
      </c>
      <c r="CG609" s="11">
        <v>-51.704786068257846</v>
      </c>
      <c r="CH609" s="11">
        <v>-203.87520289339398</v>
      </c>
      <c r="CI609" s="11">
        <v>-8877.9383382283741</v>
      </c>
      <c r="CJ609" s="11">
        <v>-10286.330733750656</v>
      </c>
      <c r="CK609" s="11">
        <v>-19164.269071979026</v>
      </c>
      <c r="CM609" s="11">
        <f ca="1"/>
        <v>4</v>
      </c>
      <c r="CN609">
        <v>4</v>
      </c>
      <c r="CO609">
        <v>0.57999999999999996</v>
      </c>
      <c r="CP609" s="9">
        <v>33035.760000000002</v>
      </c>
      <c r="CQ609" s="9">
        <v>2639.6</v>
      </c>
      <c r="CR609" s="9">
        <v>8258.94</v>
      </c>
      <c r="CS609" s="9">
        <v>4554.8999999999996</v>
      </c>
      <c r="CT609">
        <v>592.28</v>
      </c>
      <c r="CU609">
        <v>116.11</v>
      </c>
      <c r="CV609">
        <v>214.34</v>
      </c>
      <c r="CW609">
        <v>85.69</v>
      </c>
      <c r="CX609">
        <v>377.95</v>
      </c>
      <c r="CY609">
        <v>30.42</v>
      </c>
      <c r="DA609">
        <v>-0.58437133699999999</v>
      </c>
      <c r="DB609">
        <v>0.59363821000000006</v>
      </c>
      <c r="DC609">
        <v>-0.58437133699999999</v>
      </c>
      <c r="FK609" s="9"/>
      <c r="FO609">
        <v>1</v>
      </c>
      <c r="FR609">
        <v>1</v>
      </c>
      <c r="FS609">
        <v>0</v>
      </c>
      <c r="FT609">
        <v>1</v>
      </c>
      <c r="FU609">
        <v>0</v>
      </c>
      <c r="FV609">
        <v>0</v>
      </c>
      <c r="FW609">
        <v>1</v>
      </c>
      <c r="FX609">
        <v>0.54557291699999999</v>
      </c>
      <c r="FY609">
        <v>-0.16715345700000001</v>
      </c>
      <c r="FZ609">
        <v>8.4753320000000004E-3</v>
      </c>
      <c r="GA609">
        <v>0</v>
      </c>
      <c r="GB609">
        <v>0</v>
      </c>
      <c r="GC609">
        <v>1</v>
      </c>
      <c r="GD609">
        <v>1</v>
      </c>
      <c r="GK609">
        <v>0</v>
      </c>
      <c r="GL609">
        <v>0</v>
      </c>
      <c r="GM609">
        <v>0</v>
      </c>
      <c r="GN609">
        <v>1</v>
      </c>
      <c r="GO609">
        <v>0</v>
      </c>
      <c r="GP609">
        <v>1</v>
      </c>
      <c r="GQ609">
        <v>0</v>
      </c>
      <c r="GR609">
        <v>0</v>
      </c>
      <c r="GS609">
        <v>0.54557291699999999</v>
      </c>
      <c r="GT609">
        <v>0.45442708300000001</v>
      </c>
      <c r="GU609">
        <v>0</v>
      </c>
      <c r="GV609">
        <v>0</v>
      </c>
      <c r="GW609">
        <v>0</v>
      </c>
      <c r="GY609">
        <v>-0.16715345700000001</v>
      </c>
      <c r="GZ609">
        <v>8.4753320000000004E-3</v>
      </c>
      <c r="HA609">
        <v>0</v>
      </c>
      <c r="HB609">
        <v>0</v>
      </c>
      <c r="HC609">
        <v>0</v>
      </c>
      <c r="HD609">
        <v>1</v>
      </c>
    </row>
    <row r="610" spans="9:212">
      <c r="I610" t="s">
        <v>270</v>
      </c>
      <c r="J610">
        <v>119</v>
      </c>
      <c r="K610">
        <v>350</v>
      </c>
      <c r="L610">
        <v>202902</v>
      </c>
      <c r="M610">
        <v>24</v>
      </c>
      <c r="N610">
        <v>4</v>
      </c>
      <c r="O610">
        <v>0</v>
      </c>
      <c r="P610">
        <v>32821.421309999998</v>
      </c>
      <c r="Q610">
        <v>214.33598620000001</v>
      </c>
      <c r="R610">
        <v>375.54274359999999</v>
      </c>
      <c r="S610">
        <v>0</v>
      </c>
      <c r="T610">
        <v>0</v>
      </c>
      <c r="U610">
        <v>0.13576549800000001</v>
      </c>
      <c r="V610">
        <v>120</v>
      </c>
      <c r="W610">
        <v>24</v>
      </c>
      <c r="X610">
        <v>95</v>
      </c>
      <c r="Y610">
        <v>773.41271700000004</v>
      </c>
      <c r="Z610">
        <v>15232</v>
      </c>
      <c r="AA610">
        <v>0.12363281299999999</v>
      </c>
      <c r="AB610">
        <v>204.01522320000001</v>
      </c>
      <c r="AC610">
        <v>0</v>
      </c>
      <c r="AD610">
        <v>4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32821.421309999998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F610" t="s">
        <v>271</v>
      </c>
      <c r="BG610">
        <v>0</v>
      </c>
      <c r="BH610">
        <v>202902</v>
      </c>
      <c r="BI610">
        <v>350</v>
      </c>
      <c r="BJ610">
        <v>95</v>
      </c>
      <c r="BK610">
        <v>8205.355329</v>
      </c>
      <c r="BL610">
        <v>-204.01522320000001</v>
      </c>
      <c r="BM610">
        <v>0.13576549800000001</v>
      </c>
      <c r="BN610">
        <v>120</v>
      </c>
      <c r="BO610">
        <v>24</v>
      </c>
      <c r="BP610">
        <v>773.41271700000004</v>
      </c>
      <c r="BQ610">
        <v>12</v>
      </c>
      <c r="BR610" s="27">
        <v>0.12</v>
      </c>
      <c r="BS610">
        <v>2</v>
      </c>
      <c r="BU610">
        <v>0</v>
      </c>
      <c r="BV610">
        <v>0</v>
      </c>
      <c r="BY610">
        <v>0</v>
      </c>
      <c r="BZ610" s="9">
        <v>4400.41</v>
      </c>
      <c r="CA610">
        <v>-151.57</v>
      </c>
      <c r="CB610">
        <v>-51.5</v>
      </c>
      <c r="CC610">
        <v>-203.07</v>
      </c>
      <c r="CE610" s="11">
        <v>4264.0046205780591</v>
      </c>
      <c r="CF610" s="11">
        <v>-153.89204119356381</v>
      </c>
      <c r="CG610" s="11">
        <v>-49.983161699830163</v>
      </c>
      <c r="CH610" s="11">
        <v>-203.87520289339398</v>
      </c>
      <c r="CI610" s="11">
        <v>-9031.8303794219373</v>
      </c>
      <c r="CJ610" s="11">
        <v>-10336.313895450487</v>
      </c>
      <c r="CK610" s="11">
        <v>-19368.144274872422</v>
      </c>
      <c r="CM610" s="11">
        <f ca="1"/>
        <v>4</v>
      </c>
      <c r="CN610">
        <v>4</v>
      </c>
      <c r="CO610">
        <v>0.56999999999999995</v>
      </c>
      <c r="CP610" s="9">
        <v>32821.42</v>
      </c>
      <c r="CQ610" s="9">
        <v>2502.54</v>
      </c>
      <c r="CR610" s="9">
        <v>8205.36</v>
      </c>
      <c r="CS610" s="9">
        <v>4403.2</v>
      </c>
      <c r="CT610">
        <v>589.88</v>
      </c>
      <c r="CU610">
        <v>113.92</v>
      </c>
      <c r="CV610">
        <v>214.34</v>
      </c>
      <c r="CW610">
        <v>85.02</v>
      </c>
      <c r="CX610">
        <v>375.54</v>
      </c>
      <c r="CY610">
        <v>28.9</v>
      </c>
      <c r="DA610">
        <v>-0.53556492</v>
      </c>
      <c r="DB610">
        <v>0.59394849999999999</v>
      </c>
      <c r="DC610">
        <v>-0.53556492</v>
      </c>
      <c r="FK610" s="9"/>
      <c r="FO610">
        <v>1</v>
      </c>
      <c r="FR610">
        <v>1</v>
      </c>
      <c r="FS610">
        <v>0</v>
      </c>
      <c r="FT610">
        <v>1</v>
      </c>
      <c r="FU610">
        <v>0</v>
      </c>
      <c r="FV610">
        <v>0</v>
      </c>
      <c r="FW610">
        <v>1</v>
      </c>
      <c r="FX610">
        <v>0.54557291699999999</v>
      </c>
      <c r="FY610">
        <v>-0.11834704</v>
      </c>
      <c r="FZ610">
        <v>8.7856219999999999E-3</v>
      </c>
      <c r="GA610">
        <v>0</v>
      </c>
      <c r="GB610">
        <v>0</v>
      </c>
      <c r="GC610">
        <v>1</v>
      </c>
      <c r="GD610">
        <v>1</v>
      </c>
      <c r="GK610">
        <v>0</v>
      </c>
      <c r="GL610">
        <v>0</v>
      </c>
      <c r="GM610">
        <v>0</v>
      </c>
      <c r="GN610">
        <v>1</v>
      </c>
      <c r="GO610">
        <v>0</v>
      </c>
      <c r="GP610">
        <v>1</v>
      </c>
      <c r="GQ610">
        <v>0</v>
      </c>
      <c r="GR610">
        <v>0</v>
      </c>
      <c r="GS610">
        <v>0.54557291699999999</v>
      </c>
      <c r="GT610">
        <v>0.45442708300000001</v>
      </c>
      <c r="GU610">
        <v>0</v>
      </c>
      <c r="GV610">
        <v>0</v>
      </c>
      <c r="GW610">
        <v>0</v>
      </c>
      <c r="GY610">
        <v>-0.11834704</v>
      </c>
      <c r="GZ610">
        <v>8.7856219999999999E-3</v>
      </c>
      <c r="HA610">
        <v>0</v>
      </c>
      <c r="HB610">
        <v>0</v>
      </c>
      <c r="HC610">
        <v>0</v>
      </c>
      <c r="HD610">
        <v>1</v>
      </c>
    </row>
    <row r="611" spans="9:212">
      <c r="I611" t="s">
        <v>270</v>
      </c>
      <c r="J611">
        <v>119</v>
      </c>
      <c r="K611">
        <v>351</v>
      </c>
      <c r="L611">
        <v>202903</v>
      </c>
      <c r="M611">
        <v>23</v>
      </c>
      <c r="N611">
        <v>4</v>
      </c>
      <c r="O611">
        <v>0</v>
      </c>
      <c r="P611">
        <v>32607.085330000002</v>
      </c>
      <c r="Q611">
        <v>214.33598620000001</v>
      </c>
      <c r="R611">
        <v>373.13655990000001</v>
      </c>
      <c r="S611">
        <v>0</v>
      </c>
      <c r="T611">
        <v>0</v>
      </c>
      <c r="U611">
        <v>0.13576549800000001</v>
      </c>
      <c r="V611">
        <v>120</v>
      </c>
      <c r="W611">
        <v>23</v>
      </c>
      <c r="X611">
        <v>96</v>
      </c>
      <c r="Y611">
        <v>773.41271700000004</v>
      </c>
      <c r="Z611">
        <v>15232</v>
      </c>
      <c r="AA611">
        <v>0.12363281299999999</v>
      </c>
      <c r="AB611">
        <v>204.01522320000001</v>
      </c>
      <c r="AC611">
        <v>0</v>
      </c>
      <c r="AD611">
        <v>4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32607.085330000002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F611" t="s">
        <v>271</v>
      </c>
      <c r="BG611">
        <v>0</v>
      </c>
      <c r="BH611">
        <v>202903</v>
      </c>
      <c r="BI611">
        <v>351</v>
      </c>
      <c r="BJ611">
        <v>96</v>
      </c>
      <c r="BK611">
        <v>8151.7713320000003</v>
      </c>
      <c r="BL611">
        <v>-204.01522320000001</v>
      </c>
      <c r="BM611">
        <v>0.13576549800000001</v>
      </c>
      <c r="BN611">
        <v>120</v>
      </c>
      <c r="BO611">
        <v>23</v>
      </c>
      <c r="BP611">
        <v>773.41271700000004</v>
      </c>
      <c r="BQ611">
        <v>12</v>
      </c>
      <c r="BR611" s="27">
        <v>0.12</v>
      </c>
      <c r="BS611">
        <v>3</v>
      </c>
      <c r="BU611">
        <v>0</v>
      </c>
      <c r="BV611">
        <v>0</v>
      </c>
      <c r="BY611">
        <v>0</v>
      </c>
      <c r="BZ611" s="9">
        <v>4247.12</v>
      </c>
      <c r="CA611">
        <v>-153.28</v>
      </c>
      <c r="CB611">
        <v>-49.79</v>
      </c>
      <c r="CC611">
        <v>-203.07</v>
      </c>
      <c r="CE611" s="11">
        <v>4108.3714769169219</v>
      </c>
      <c r="CF611" s="11">
        <v>-155.63314366113721</v>
      </c>
      <c r="CG611" s="11">
        <v>-48.242059232256771</v>
      </c>
      <c r="CH611" s="11">
        <v>-203.87520289339398</v>
      </c>
      <c r="CI611" s="11">
        <v>-9187.4635230830754</v>
      </c>
      <c r="CJ611" s="11">
        <v>-10384.555954682743</v>
      </c>
      <c r="CK611" s="11">
        <v>-19572.019477765814</v>
      </c>
      <c r="CM611" s="11">
        <f ca="1"/>
        <v>4</v>
      </c>
      <c r="CN611">
        <v>4</v>
      </c>
      <c r="CO611">
        <v>0.56000000000000005</v>
      </c>
      <c r="CP611" s="9">
        <v>32607.09</v>
      </c>
      <c r="CQ611" s="9">
        <v>2367.61</v>
      </c>
      <c r="CR611" s="9">
        <v>8151.77</v>
      </c>
      <c r="CS611" s="9">
        <v>4249.55</v>
      </c>
      <c r="CT611">
        <v>587.47</v>
      </c>
      <c r="CU611">
        <v>111.7</v>
      </c>
      <c r="CV611">
        <v>214.34</v>
      </c>
      <c r="CW611">
        <v>84.31</v>
      </c>
      <c r="CX611">
        <v>373.14</v>
      </c>
      <c r="CY611">
        <v>27.39</v>
      </c>
      <c r="DA611">
        <v>-0.42834214100000001</v>
      </c>
      <c r="DB611">
        <v>0.59628919700000005</v>
      </c>
      <c r="DC611">
        <v>-0.42834214100000001</v>
      </c>
      <c r="FK611" s="9"/>
      <c r="FO611">
        <v>1</v>
      </c>
      <c r="FR611">
        <v>1</v>
      </c>
      <c r="FS611">
        <v>0</v>
      </c>
      <c r="FT611">
        <v>1</v>
      </c>
      <c r="FU611">
        <v>0</v>
      </c>
      <c r="FV611">
        <v>0</v>
      </c>
      <c r="FW611">
        <v>1</v>
      </c>
      <c r="FX611">
        <v>0.54557291699999999</v>
      </c>
      <c r="FY611">
        <v>-1.1124261E-2</v>
      </c>
      <c r="FZ611">
        <v>1.1126319000000001E-2</v>
      </c>
      <c r="GA611">
        <v>0</v>
      </c>
      <c r="GB611">
        <v>0</v>
      </c>
      <c r="GC611">
        <v>1</v>
      </c>
      <c r="GD611">
        <v>1</v>
      </c>
      <c r="GK611">
        <v>0</v>
      </c>
      <c r="GL611">
        <v>0</v>
      </c>
      <c r="GM611">
        <v>0</v>
      </c>
      <c r="GN611">
        <v>1</v>
      </c>
      <c r="GO611">
        <v>0</v>
      </c>
      <c r="GP611">
        <v>1</v>
      </c>
      <c r="GQ611">
        <v>0</v>
      </c>
      <c r="GR611">
        <v>0</v>
      </c>
      <c r="GS611">
        <v>0.54557291699999999</v>
      </c>
      <c r="GT611">
        <v>0.45442708300000001</v>
      </c>
      <c r="GU611">
        <v>0</v>
      </c>
      <c r="GV611">
        <v>0</v>
      </c>
      <c r="GW611">
        <v>0</v>
      </c>
      <c r="GY611">
        <v>-1.1124261E-2</v>
      </c>
      <c r="GZ611">
        <v>1.1126319000000001E-2</v>
      </c>
      <c r="HA611">
        <v>0</v>
      </c>
      <c r="HB611">
        <v>0</v>
      </c>
      <c r="HC611">
        <v>0</v>
      </c>
      <c r="HD611">
        <v>1</v>
      </c>
    </row>
    <row r="612" spans="9:212">
      <c r="I612" t="s">
        <v>270</v>
      </c>
      <c r="J612">
        <v>119</v>
      </c>
      <c r="K612">
        <v>352</v>
      </c>
      <c r="L612">
        <v>202904</v>
      </c>
      <c r="M612">
        <v>22</v>
      </c>
      <c r="N612">
        <v>4</v>
      </c>
      <c r="O612">
        <v>0</v>
      </c>
      <c r="P612">
        <v>32392.749339999998</v>
      </c>
      <c r="Q612">
        <v>214.33598620000001</v>
      </c>
      <c r="R612">
        <v>370.73037620000002</v>
      </c>
      <c r="S612">
        <v>0</v>
      </c>
      <c r="T612">
        <v>0</v>
      </c>
      <c r="U612">
        <v>0.13576549800000001</v>
      </c>
      <c r="V612">
        <v>120</v>
      </c>
      <c r="W612">
        <v>22</v>
      </c>
      <c r="X612">
        <v>97</v>
      </c>
      <c r="Y612">
        <v>773.41271700000004</v>
      </c>
      <c r="Z612">
        <v>15232</v>
      </c>
      <c r="AA612">
        <v>0.12363281299999999</v>
      </c>
      <c r="AB612">
        <v>204.01522320000001</v>
      </c>
      <c r="AC612">
        <v>0</v>
      </c>
      <c r="AD612">
        <v>4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32392.749339999998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F612" t="s">
        <v>271</v>
      </c>
      <c r="BG612">
        <v>0</v>
      </c>
      <c r="BH612">
        <v>202904</v>
      </c>
      <c r="BI612">
        <v>352</v>
      </c>
      <c r="BJ612">
        <v>97</v>
      </c>
      <c r="BK612">
        <v>8098.1873349999996</v>
      </c>
      <c r="BL612">
        <v>-204.01522320000001</v>
      </c>
      <c r="BM612">
        <v>0.13576549800000001</v>
      </c>
      <c r="BN612">
        <v>120</v>
      </c>
      <c r="BO612">
        <v>22</v>
      </c>
      <c r="BP612">
        <v>773.41271700000004</v>
      </c>
      <c r="BQ612">
        <v>12</v>
      </c>
      <c r="BR612" s="27">
        <v>0.12</v>
      </c>
      <c r="BS612">
        <v>4</v>
      </c>
      <c r="BU612">
        <v>0</v>
      </c>
      <c r="BV612">
        <v>0</v>
      </c>
      <c r="BY612">
        <v>0</v>
      </c>
      <c r="BZ612" s="9">
        <v>4092.11</v>
      </c>
      <c r="CA612">
        <v>-155.02000000000001</v>
      </c>
      <c r="CB612">
        <v>-48.05</v>
      </c>
      <c r="CC612">
        <v>-203.07</v>
      </c>
      <c r="CE612" s="11">
        <v>3950.9775323179128</v>
      </c>
      <c r="CF612" s="11">
        <v>-157.39394459900888</v>
      </c>
      <c r="CG612" s="11">
        <v>-46.481258294385114</v>
      </c>
      <c r="CH612" s="11">
        <v>-203.87520289339398</v>
      </c>
      <c r="CI612" s="11">
        <v>-9344.8574676820845</v>
      </c>
      <c r="CJ612" s="11">
        <v>-10431.037212977128</v>
      </c>
      <c r="CK612" s="11">
        <v>-19775.894680659207</v>
      </c>
      <c r="CM612" s="11">
        <f ca="1"/>
        <v>4</v>
      </c>
      <c r="CN612">
        <v>4</v>
      </c>
      <c r="CO612">
        <v>0.55000000000000004</v>
      </c>
      <c r="CP612" s="9">
        <v>32392.75</v>
      </c>
      <c r="CQ612" s="9">
        <v>2238.5300000000002</v>
      </c>
      <c r="CR612" s="9">
        <v>8098.19</v>
      </c>
      <c r="CS612" s="9">
        <v>4094.52</v>
      </c>
      <c r="CT612">
        <v>585.07000000000005</v>
      </c>
      <c r="CU612">
        <v>109.66</v>
      </c>
      <c r="CV612">
        <v>214.34</v>
      </c>
      <c r="CW612">
        <v>83.71</v>
      </c>
      <c r="CX612">
        <v>370.73</v>
      </c>
      <c r="CY612">
        <v>25.95</v>
      </c>
      <c r="DA612">
        <v>-0.59555312299999996</v>
      </c>
      <c r="DB612">
        <v>0.59407263899999996</v>
      </c>
      <c r="DC612">
        <v>-0.59555312299999996</v>
      </c>
      <c r="FK612" s="9"/>
      <c r="FO612">
        <v>1</v>
      </c>
      <c r="FR612">
        <v>1</v>
      </c>
      <c r="FS612">
        <v>0</v>
      </c>
      <c r="FT612">
        <v>1</v>
      </c>
      <c r="FU612">
        <v>0</v>
      </c>
      <c r="FV612">
        <v>0</v>
      </c>
      <c r="FW612">
        <v>1</v>
      </c>
      <c r="FX612">
        <v>0.54557291699999999</v>
      </c>
      <c r="FY612">
        <v>-0.178335243</v>
      </c>
      <c r="FZ612">
        <v>8.9097610000000004E-3</v>
      </c>
      <c r="GA612">
        <v>0</v>
      </c>
      <c r="GB612">
        <v>0</v>
      </c>
      <c r="GC612">
        <v>1</v>
      </c>
      <c r="GD612">
        <v>1</v>
      </c>
      <c r="GK612">
        <v>0</v>
      </c>
      <c r="GL612">
        <v>0</v>
      </c>
      <c r="GM612">
        <v>0</v>
      </c>
      <c r="GN612">
        <v>1</v>
      </c>
      <c r="GO612">
        <v>0</v>
      </c>
      <c r="GP612">
        <v>1</v>
      </c>
      <c r="GQ612">
        <v>0</v>
      </c>
      <c r="GR612">
        <v>0</v>
      </c>
      <c r="GS612">
        <v>0.54557291699999999</v>
      </c>
      <c r="GT612">
        <v>0.45442708300000001</v>
      </c>
      <c r="GU612">
        <v>0</v>
      </c>
      <c r="GV612">
        <v>0</v>
      </c>
      <c r="GW612">
        <v>0</v>
      </c>
      <c r="GY612">
        <v>-0.178335243</v>
      </c>
      <c r="GZ612">
        <v>8.9097610000000004E-3</v>
      </c>
      <c r="HA612">
        <v>0</v>
      </c>
      <c r="HB612">
        <v>0</v>
      </c>
      <c r="HC612">
        <v>0</v>
      </c>
      <c r="HD612">
        <v>1</v>
      </c>
    </row>
    <row r="613" spans="9:212">
      <c r="I613" t="s">
        <v>270</v>
      </c>
      <c r="J613">
        <v>119</v>
      </c>
      <c r="K613">
        <v>353</v>
      </c>
      <c r="L613">
        <v>202905</v>
      </c>
      <c r="M613">
        <v>21</v>
      </c>
      <c r="N613">
        <v>4</v>
      </c>
      <c r="O613">
        <v>0</v>
      </c>
      <c r="P613">
        <v>32178.413359999999</v>
      </c>
      <c r="Q613">
        <v>214.33598620000001</v>
      </c>
      <c r="R613">
        <v>368.32419249999998</v>
      </c>
      <c r="S613">
        <v>0</v>
      </c>
      <c r="T613">
        <v>0</v>
      </c>
      <c r="U613">
        <v>0.13576549800000001</v>
      </c>
      <c r="V613">
        <v>120</v>
      </c>
      <c r="W613">
        <v>21</v>
      </c>
      <c r="X613">
        <v>98</v>
      </c>
      <c r="Y613">
        <v>773.41271700000004</v>
      </c>
      <c r="Z613">
        <v>15232</v>
      </c>
      <c r="AA613">
        <v>0.12363281299999999</v>
      </c>
      <c r="AB613">
        <v>204.01522320000001</v>
      </c>
      <c r="AC613">
        <v>0</v>
      </c>
      <c r="AD613">
        <v>4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32178.413359999999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F613" t="s">
        <v>271</v>
      </c>
      <c r="BG613">
        <v>0</v>
      </c>
      <c r="BH613">
        <v>202905</v>
      </c>
      <c r="BI613">
        <v>353</v>
      </c>
      <c r="BJ613">
        <v>98</v>
      </c>
      <c r="BK613">
        <v>8044.6033390000002</v>
      </c>
      <c r="BL613">
        <v>-204.01522320000001</v>
      </c>
      <c r="BM613">
        <v>0.13576549800000001</v>
      </c>
      <c r="BN613">
        <v>120</v>
      </c>
      <c r="BO613">
        <v>21</v>
      </c>
      <c r="BP613">
        <v>773.41271700000004</v>
      </c>
      <c r="BQ613">
        <v>12</v>
      </c>
      <c r="BR613" s="27">
        <v>0.12</v>
      </c>
      <c r="BS613">
        <v>5</v>
      </c>
      <c r="BU613">
        <v>0</v>
      </c>
      <c r="BV613">
        <v>0</v>
      </c>
      <c r="BY613">
        <v>0</v>
      </c>
      <c r="BZ613" s="9">
        <v>3935.33</v>
      </c>
      <c r="CA613">
        <v>-156.77000000000001</v>
      </c>
      <c r="CB613">
        <v>-46.3</v>
      </c>
      <c r="CC613">
        <v>-203.07</v>
      </c>
      <c r="CE613" s="11">
        <v>3791.8028654463483</v>
      </c>
      <c r="CF613" s="11">
        <v>-159.1746668715646</v>
      </c>
      <c r="CG613" s="11">
        <v>-44.700536021829379</v>
      </c>
      <c r="CH613" s="11">
        <v>-203.87520289339398</v>
      </c>
      <c r="CI613" s="11">
        <v>-9504.0321345536486</v>
      </c>
      <c r="CJ613" s="11">
        <v>-10475.737748998958</v>
      </c>
      <c r="CK613" s="11">
        <v>-19979.769883552599</v>
      </c>
      <c r="CM613" s="11">
        <f ca="1"/>
        <v>4</v>
      </c>
      <c r="CN613">
        <v>4</v>
      </c>
      <c r="CO613">
        <v>0.54</v>
      </c>
      <c r="CP613" s="9">
        <v>32178.41</v>
      </c>
      <c r="CQ613" s="9">
        <v>2112.62</v>
      </c>
      <c r="CR613" s="9">
        <v>8044.6</v>
      </c>
      <c r="CS613" s="9">
        <v>3937.83</v>
      </c>
      <c r="CT613">
        <v>582.66</v>
      </c>
      <c r="CU613">
        <v>107.56</v>
      </c>
      <c r="CV613">
        <v>214.34</v>
      </c>
      <c r="CW613">
        <v>83.03</v>
      </c>
      <c r="CX613">
        <v>368.32</v>
      </c>
      <c r="CY613">
        <v>24.53</v>
      </c>
      <c r="DA613">
        <v>-0.45552032999999997</v>
      </c>
      <c r="DB613">
        <v>0.59328387599999999</v>
      </c>
      <c r="DC613">
        <v>-0.45552032999999997</v>
      </c>
      <c r="FK613" s="9"/>
      <c r="FO613">
        <v>1</v>
      </c>
      <c r="FR613">
        <v>1</v>
      </c>
      <c r="FS613">
        <v>0</v>
      </c>
      <c r="FT613">
        <v>1</v>
      </c>
      <c r="FU613">
        <v>0</v>
      </c>
      <c r="FV613">
        <v>0</v>
      </c>
      <c r="FW613">
        <v>1</v>
      </c>
      <c r="FX613">
        <v>0.54557291699999999</v>
      </c>
      <c r="FY613">
        <v>-3.8302450000000002E-2</v>
      </c>
      <c r="FZ613">
        <v>8.1209990000000003E-3</v>
      </c>
      <c r="GA613">
        <v>0</v>
      </c>
      <c r="GB613">
        <v>0</v>
      </c>
      <c r="GC613">
        <v>1</v>
      </c>
      <c r="GD613">
        <v>1</v>
      </c>
      <c r="GK613">
        <v>0</v>
      </c>
      <c r="GL613">
        <v>0</v>
      </c>
      <c r="GM613">
        <v>0</v>
      </c>
      <c r="GN613">
        <v>1</v>
      </c>
      <c r="GO613">
        <v>0</v>
      </c>
      <c r="GP613">
        <v>1</v>
      </c>
      <c r="GQ613">
        <v>0</v>
      </c>
      <c r="GR613">
        <v>0</v>
      </c>
      <c r="GS613">
        <v>0.54557291699999999</v>
      </c>
      <c r="GT613">
        <v>0.45442708300000001</v>
      </c>
      <c r="GU613">
        <v>0</v>
      </c>
      <c r="GV613">
        <v>0</v>
      </c>
      <c r="GW613">
        <v>0</v>
      </c>
      <c r="GY613">
        <v>-3.8302450000000002E-2</v>
      </c>
      <c r="GZ613">
        <v>8.1209990000000003E-3</v>
      </c>
      <c r="HA613">
        <v>0</v>
      </c>
      <c r="HB613">
        <v>0</v>
      </c>
      <c r="HC613">
        <v>0</v>
      </c>
      <c r="HD613">
        <v>1</v>
      </c>
    </row>
    <row r="614" spans="9:212">
      <c r="I614" t="s">
        <v>270</v>
      </c>
      <c r="J614">
        <v>119</v>
      </c>
      <c r="K614">
        <v>354</v>
      </c>
      <c r="L614">
        <v>202906</v>
      </c>
      <c r="M614">
        <v>20</v>
      </c>
      <c r="N614">
        <v>4</v>
      </c>
      <c r="O614">
        <v>0</v>
      </c>
      <c r="P614">
        <v>31964.077369999999</v>
      </c>
      <c r="Q614">
        <v>214.33598620000001</v>
      </c>
      <c r="R614">
        <v>365.91800869999997</v>
      </c>
      <c r="S614">
        <v>0</v>
      </c>
      <c r="T614">
        <v>0</v>
      </c>
      <c r="U614">
        <v>0.13576549800000001</v>
      </c>
      <c r="V614">
        <v>120</v>
      </c>
      <c r="W614">
        <v>20</v>
      </c>
      <c r="X614">
        <v>99</v>
      </c>
      <c r="Y614">
        <v>773.41271700000004</v>
      </c>
      <c r="Z614">
        <v>15232</v>
      </c>
      <c r="AA614">
        <v>0.12363281299999999</v>
      </c>
      <c r="AB614">
        <v>204.01522320000001</v>
      </c>
      <c r="AC614">
        <v>0</v>
      </c>
      <c r="AD614">
        <v>4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31964.077369999999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F614" t="s">
        <v>271</v>
      </c>
      <c r="BG614">
        <v>0</v>
      </c>
      <c r="BH614">
        <v>202906</v>
      </c>
      <c r="BI614">
        <v>354</v>
      </c>
      <c r="BJ614">
        <v>99</v>
      </c>
      <c r="BK614">
        <v>7991.0193419999996</v>
      </c>
      <c r="BL614">
        <v>-204.01522320000001</v>
      </c>
      <c r="BM614">
        <v>0.13576549800000001</v>
      </c>
      <c r="BN614">
        <v>120</v>
      </c>
      <c r="BO614">
        <v>20</v>
      </c>
      <c r="BP614">
        <v>773.41271700000004</v>
      </c>
      <c r="BQ614">
        <v>12</v>
      </c>
      <c r="BR614" s="27">
        <v>0.12</v>
      </c>
      <c r="BS614">
        <v>6</v>
      </c>
      <c r="BU614">
        <v>0</v>
      </c>
      <c r="BV614">
        <v>0</v>
      </c>
      <c r="BY614">
        <v>0</v>
      </c>
      <c r="BZ614" s="9">
        <v>3776.79</v>
      </c>
      <c r="CA614">
        <v>-158.54</v>
      </c>
      <c r="CB614">
        <v>-44.52</v>
      </c>
      <c r="CC614">
        <v>-203.07</v>
      </c>
      <c r="CE614" s="11">
        <v>3630.8273295817166</v>
      </c>
      <c r="CF614" s="11">
        <v>-160.97553586463144</v>
      </c>
      <c r="CG614" s="11">
        <v>-42.899667028762536</v>
      </c>
      <c r="CH614" s="11">
        <v>-203.87520289339398</v>
      </c>
      <c r="CI614" s="11">
        <v>-9665.0076704182793</v>
      </c>
      <c r="CJ614" s="11">
        <v>-10518.637416027721</v>
      </c>
      <c r="CK614" s="11">
        <v>-20183.645086445995</v>
      </c>
      <c r="CM614" s="11">
        <f ca="1"/>
        <v>4</v>
      </c>
      <c r="CN614">
        <v>4</v>
      </c>
      <c r="CO614">
        <v>0.53</v>
      </c>
      <c r="CP614" s="9">
        <v>31964.080000000002</v>
      </c>
      <c r="CQ614" s="9">
        <v>1989.16</v>
      </c>
      <c r="CR614" s="9">
        <v>7991.02</v>
      </c>
      <c r="CS614" s="9">
        <v>3779.26</v>
      </c>
      <c r="CT614">
        <v>580.25</v>
      </c>
      <c r="CU614">
        <v>105.51</v>
      </c>
      <c r="CV614">
        <v>214.34</v>
      </c>
      <c r="CW614">
        <v>82.37</v>
      </c>
      <c r="CX614">
        <v>365.92</v>
      </c>
      <c r="CY614">
        <v>23.14</v>
      </c>
      <c r="DA614">
        <v>-0.43931617000000001</v>
      </c>
      <c r="DB614">
        <v>0.59294999599999998</v>
      </c>
      <c r="DC614">
        <v>-0.43931617000000001</v>
      </c>
      <c r="FK614" s="9"/>
      <c r="FO614">
        <v>1</v>
      </c>
      <c r="FR614">
        <v>1</v>
      </c>
      <c r="FS614">
        <v>0</v>
      </c>
      <c r="FT614">
        <v>1</v>
      </c>
      <c r="FU614">
        <v>0</v>
      </c>
      <c r="FV614">
        <v>0</v>
      </c>
      <c r="FW614">
        <v>1</v>
      </c>
      <c r="FX614">
        <v>0.54557291699999999</v>
      </c>
      <c r="FY614">
        <v>-2.209829E-2</v>
      </c>
      <c r="FZ614">
        <v>7.787118E-3</v>
      </c>
      <c r="GA614">
        <v>0</v>
      </c>
      <c r="GB614">
        <v>0</v>
      </c>
      <c r="GC614">
        <v>1</v>
      </c>
      <c r="GD614">
        <v>1</v>
      </c>
      <c r="GK614">
        <v>0</v>
      </c>
      <c r="GL614">
        <v>0</v>
      </c>
      <c r="GM614">
        <v>0</v>
      </c>
      <c r="GN614">
        <v>1</v>
      </c>
      <c r="GO614">
        <v>0</v>
      </c>
      <c r="GP614">
        <v>1</v>
      </c>
      <c r="GQ614">
        <v>0</v>
      </c>
      <c r="GR614">
        <v>0</v>
      </c>
      <c r="GS614">
        <v>0.54557291699999999</v>
      </c>
      <c r="GT614">
        <v>0.45442708300000001</v>
      </c>
      <c r="GU614">
        <v>0</v>
      </c>
      <c r="GV614">
        <v>0</v>
      </c>
      <c r="GW614">
        <v>0</v>
      </c>
      <c r="GY614">
        <v>-2.209829E-2</v>
      </c>
      <c r="GZ614">
        <v>7.787118E-3</v>
      </c>
      <c r="HA614">
        <v>0</v>
      </c>
      <c r="HB614">
        <v>0</v>
      </c>
      <c r="HC614">
        <v>0</v>
      </c>
      <c r="HD614">
        <v>1</v>
      </c>
    </row>
    <row r="615" spans="9:212">
      <c r="I615" t="s">
        <v>270</v>
      </c>
      <c r="J615">
        <v>119</v>
      </c>
      <c r="K615">
        <v>355</v>
      </c>
      <c r="L615">
        <v>202907</v>
      </c>
      <c r="M615">
        <v>19</v>
      </c>
      <c r="N615">
        <v>4</v>
      </c>
      <c r="O615">
        <v>0</v>
      </c>
      <c r="P615">
        <v>31749.741379999999</v>
      </c>
      <c r="Q615">
        <v>214.33598620000001</v>
      </c>
      <c r="R615">
        <v>363.51182499999999</v>
      </c>
      <c r="S615">
        <v>0</v>
      </c>
      <c r="T615">
        <v>0</v>
      </c>
      <c r="U615">
        <v>0.13576549800000001</v>
      </c>
      <c r="V615">
        <v>120</v>
      </c>
      <c r="W615">
        <v>19</v>
      </c>
      <c r="X615">
        <v>100</v>
      </c>
      <c r="Y615">
        <v>773.41271700000004</v>
      </c>
      <c r="Z615">
        <v>15232</v>
      </c>
      <c r="AA615">
        <v>0.12363281299999999</v>
      </c>
      <c r="AB615">
        <v>204.01522320000001</v>
      </c>
      <c r="AC615">
        <v>0</v>
      </c>
      <c r="AD615">
        <v>4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31749.741379999999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F615" t="s">
        <v>271</v>
      </c>
      <c r="BG615">
        <v>0</v>
      </c>
      <c r="BH615">
        <v>202907</v>
      </c>
      <c r="BI615">
        <v>355</v>
      </c>
      <c r="BJ615">
        <v>100</v>
      </c>
      <c r="BK615">
        <v>7937.4353460000002</v>
      </c>
      <c r="BL615">
        <v>-204.01522320000001</v>
      </c>
      <c r="BM615">
        <v>0.13576549800000001</v>
      </c>
      <c r="BN615">
        <v>120</v>
      </c>
      <c r="BO615">
        <v>19</v>
      </c>
      <c r="BP615">
        <v>773.41271700000004</v>
      </c>
      <c r="BQ615">
        <v>12</v>
      </c>
      <c r="BR615" s="27">
        <v>0.12</v>
      </c>
      <c r="BS615">
        <v>7</v>
      </c>
      <c r="BU615">
        <v>0</v>
      </c>
      <c r="BV615">
        <v>0</v>
      </c>
      <c r="BY615">
        <v>0</v>
      </c>
      <c r="BZ615" s="9">
        <v>3616.45</v>
      </c>
      <c r="CA615">
        <v>-160.34</v>
      </c>
      <c r="CB615">
        <v>-42.73</v>
      </c>
      <c r="CC615">
        <v>-203.07</v>
      </c>
      <c r="CE615" s="11">
        <v>3468.0305500677118</v>
      </c>
      <c r="CF615" s="11">
        <v>-162.79677951400464</v>
      </c>
      <c r="CG615" s="11">
        <v>-41.078423379389321</v>
      </c>
      <c r="CH615" s="11">
        <v>-203.87520289339398</v>
      </c>
      <c r="CI615" s="11">
        <v>-9827.8044499322841</v>
      </c>
      <c r="CJ615" s="11">
        <v>-10559.71583940711</v>
      </c>
      <c r="CK615" s="11">
        <v>-20387.520289339387</v>
      </c>
      <c r="CM615" s="11">
        <f ca="1"/>
        <v>4</v>
      </c>
      <c r="CN615">
        <v>4</v>
      </c>
      <c r="CO615">
        <v>0.52</v>
      </c>
      <c r="CP615" s="9">
        <v>31749.74</v>
      </c>
      <c r="CQ615" s="9">
        <v>1869.52</v>
      </c>
      <c r="CR615" s="9">
        <v>7937.44</v>
      </c>
      <c r="CS615" s="9">
        <v>3619.17</v>
      </c>
      <c r="CT615">
        <v>577.85</v>
      </c>
      <c r="CU615">
        <v>103.5</v>
      </c>
      <c r="CV615">
        <v>214.34</v>
      </c>
      <c r="CW615">
        <v>81.709999999999994</v>
      </c>
      <c r="CX615">
        <v>363.51</v>
      </c>
      <c r="CY615">
        <v>21.78</v>
      </c>
      <c r="DA615">
        <v>-0.41105862399999998</v>
      </c>
      <c r="DB615">
        <v>0.593547563</v>
      </c>
      <c r="DC615">
        <v>-0.41105862399999998</v>
      </c>
      <c r="FK615" s="9"/>
      <c r="FO615">
        <v>1</v>
      </c>
      <c r="FR615">
        <v>1</v>
      </c>
      <c r="FS615">
        <v>0</v>
      </c>
      <c r="FT615">
        <v>1</v>
      </c>
      <c r="FU615">
        <v>0</v>
      </c>
      <c r="FV615">
        <v>0</v>
      </c>
      <c r="FW615">
        <v>1</v>
      </c>
      <c r="FX615">
        <v>0.54557291699999999</v>
      </c>
      <c r="FY615">
        <v>6.1592549999999998E-3</v>
      </c>
      <c r="FZ615">
        <v>8.3846849999999994E-3</v>
      </c>
      <c r="GA615">
        <v>0</v>
      </c>
      <c r="GB615">
        <v>0</v>
      </c>
      <c r="GC615">
        <v>1</v>
      </c>
      <c r="GD615">
        <v>1</v>
      </c>
      <c r="GK615">
        <v>0</v>
      </c>
      <c r="GL615">
        <v>0</v>
      </c>
      <c r="GM615">
        <v>0</v>
      </c>
      <c r="GN615">
        <v>1</v>
      </c>
      <c r="GO615">
        <v>0</v>
      </c>
      <c r="GP615">
        <v>1</v>
      </c>
      <c r="GQ615">
        <v>0</v>
      </c>
      <c r="GR615">
        <v>0</v>
      </c>
      <c r="GS615">
        <v>0.54557291699999999</v>
      </c>
      <c r="GT615">
        <v>0.45442708300000001</v>
      </c>
      <c r="GU615">
        <v>0</v>
      </c>
      <c r="GV615">
        <v>0</v>
      </c>
      <c r="GW615">
        <v>0</v>
      </c>
      <c r="GY615">
        <v>6.1592549999999998E-3</v>
      </c>
      <c r="GZ615">
        <v>8.3846849999999994E-3</v>
      </c>
      <c r="HA615">
        <v>0</v>
      </c>
      <c r="HB615">
        <v>0</v>
      </c>
      <c r="HC615">
        <v>0</v>
      </c>
      <c r="HD615">
        <v>1</v>
      </c>
    </row>
    <row r="616" spans="9:212">
      <c r="I616" t="s">
        <v>270</v>
      </c>
      <c r="J616">
        <v>119</v>
      </c>
      <c r="K616">
        <v>356</v>
      </c>
      <c r="L616">
        <v>202908</v>
      </c>
      <c r="M616">
        <v>18</v>
      </c>
      <c r="N616">
        <v>4</v>
      </c>
      <c r="O616">
        <v>0</v>
      </c>
      <c r="P616">
        <v>31535.4054</v>
      </c>
      <c r="Q616">
        <v>214.33598620000001</v>
      </c>
      <c r="R616">
        <v>361.1056413</v>
      </c>
      <c r="S616">
        <v>0</v>
      </c>
      <c r="T616">
        <v>0</v>
      </c>
      <c r="U616">
        <v>0.13576549800000001</v>
      </c>
      <c r="V616">
        <v>120</v>
      </c>
      <c r="W616">
        <v>18</v>
      </c>
      <c r="X616">
        <v>101</v>
      </c>
      <c r="Y616">
        <v>773.41271700000004</v>
      </c>
      <c r="Z616">
        <v>15232</v>
      </c>
      <c r="AA616">
        <v>0.12363281299999999</v>
      </c>
      <c r="AB616">
        <v>204.01522320000001</v>
      </c>
      <c r="AC616">
        <v>0</v>
      </c>
      <c r="AD616">
        <v>4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31535.4054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F616" t="s">
        <v>271</v>
      </c>
      <c r="BG616">
        <v>0</v>
      </c>
      <c r="BH616">
        <v>202908</v>
      </c>
      <c r="BI616">
        <v>356</v>
      </c>
      <c r="BJ616">
        <v>101</v>
      </c>
      <c r="BK616">
        <v>7883.8513489999996</v>
      </c>
      <c r="BL616">
        <v>-204.01522320000001</v>
      </c>
      <c r="BM616">
        <v>0.13576549800000001</v>
      </c>
      <c r="BN616">
        <v>120</v>
      </c>
      <c r="BO616">
        <v>18</v>
      </c>
      <c r="BP616">
        <v>773.41271700000004</v>
      </c>
      <c r="BQ616">
        <v>12</v>
      </c>
      <c r="BR616" s="27">
        <v>0.12</v>
      </c>
      <c r="BS616">
        <v>8</v>
      </c>
      <c r="BU616">
        <v>0</v>
      </c>
      <c r="BV616">
        <v>0</v>
      </c>
      <c r="BY616">
        <v>0</v>
      </c>
      <c r="BZ616" s="9">
        <v>3454.3</v>
      </c>
      <c r="CA616">
        <v>-162.15</v>
      </c>
      <c r="CB616">
        <v>-40.92</v>
      </c>
      <c r="CC616">
        <v>-203.07</v>
      </c>
      <c r="CE616" s="11">
        <v>3303.3919217334142</v>
      </c>
      <c r="CF616" s="11">
        <v>-164.63862833429758</v>
      </c>
      <c r="CG616" s="11">
        <v>-39.236574559096404</v>
      </c>
      <c r="CH616" s="11">
        <v>-203.87520289339398</v>
      </c>
      <c r="CI616" s="11">
        <v>-9992.4430782665822</v>
      </c>
      <c r="CJ616" s="11">
        <v>-10598.952413966206</v>
      </c>
      <c r="CK616" s="11">
        <v>-20591.395492232783</v>
      </c>
      <c r="CM616" s="11">
        <f ca="1"/>
        <v>4</v>
      </c>
      <c r="CN616">
        <v>4</v>
      </c>
      <c r="CO616">
        <v>0.51</v>
      </c>
      <c r="CP616" s="9">
        <v>31535.41</v>
      </c>
      <c r="CQ616" s="9">
        <v>1752.09</v>
      </c>
      <c r="CR616" s="9">
        <v>7883.85</v>
      </c>
      <c r="CS616" s="9">
        <v>3457.14</v>
      </c>
      <c r="CT616">
        <v>575.44000000000005</v>
      </c>
      <c r="CU616">
        <v>101.53</v>
      </c>
      <c r="CV616">
        <v>214.34</v>
      </c>
      <c r="CW616">
        <v>81.069999999999993</v>
      </c>
      <c r="CX616">
        <v>361.11</v>
      </c>
      <c r="CY616">
        <v>20.46</v>
      </c>
      <c r="DA616">
        <v>-0.41913488799999998</v>
      </c>
      <c r="DB616">
        <v>0.59496209</v>
      </c>
      <c r="DC616">
        <v>-0.41913488799999998</v>
      </c>
      <c r="FK616" s="9"/>
      <c r="FO616">
        <v>1</v>
      </c>
      <c r="FR616">
        <v>1</v>
      </c>
      <c r="FS616">
        <v>0</v>
      </c>
      <c r="FT616">
        <v>1</v>
      </c>
      <c r="FU616">
        <v>0</v>
      </c>
      <c r="FV616">
        <v>0</v>
      </c>
      <c r="FW616">
        <v>1</v>
      </c>
      <c r="FX616">
        <v>0.54557291699999999</v>
      </c>
      <c r="FY616">
        <v>-1.917008E-3</v>
      </c>
      <c r="FZ616">
        <v>9.7992119999999999E-3</v>
      </c>
      <c r="GA616">
        <v>0</v>
      </c>
      <c r="GB616">
        <v>0</v>
      </c>
      <c r="GC616">
        <v>1</v>
      </c>
      <c r="GD616">
        <v>1</v>
      </c>
      <c r="GK616">
        <v>0</v>
      </c>
      <c r="GL616">
        <v>0</v>
      </c>
      <c r="GM616">
        <v>0</v>
      </c>
      <c r="GN616">
        <v>1</v>
      </c>
      <c r="GO616">
        <v>0</v>
      </c>
      <c r="GP616">
        <v>1</v>
      </c>
      <c r="GQ616">
        <v>0</v>
      </c>
      <c r="GR616">
        <v>0</v>
      </c>
      <c r="GS616">
        <v>0.54557291699999999</v>
      </c>
      <c r="GT616">
        <v>0.45442708300000001</v>
      </c>
      <c r="GU616">
        <v>0</v>
      </c>
      <c r="GV616">
        <v>0</v>
      </c>
      <c r="GW616">
        <v>0</v>
      </c>
      <c r="GY616">
        <v>-1.917008E-3</v>
      </c>
      <c r="GZ616">
        <v>9.7992119999999999E-3</v>
      </c>
      <c r="HA616">
        <v>0</v>
      </c>
      <c r="HB616">
        <v>0</v>
      </c>
      <c r="HC616">
        <v>0</v>
      </c>
      <c r="HD616">
        <v>1</v>
      </c>
    </row>
    <row r="617" spans="9:212">
      <c r="I617" t="s">
        <v>270</v>
      </c>
      <c r="J617">
        <v>119</v>
      </c>
      <c r="K617">
        <v>357</v>
      </c>
      <c r="L617">
        <v>202909</v>
      </c>
      <c r="M617">
        <v>17</v>
      </c>
      <c r="N617">
        <v>4</v>
      </c>
      <c r="O617">
        <v>0</v>
      </c>
      <c r="P617">
        <v>31321.06941</v>
      </c>
      <c r="Q617">
        <v>214.33598620000001</v>
      </c>
      <c r="R617">
        <v>358.69945760000002</v>
      </c>
      <c r="S617">
        <v>0</v>
      </c>
      <c r="T617">
        <v>0</v>
      </c>
      <c r="U617">
        <v>0.13576549800000001</v>
      </c>
      <c r="V617">
        <v>120</v>
      </c>
      <c r="W617">
        <v>17</v>
      </c>
      <c r="X617">
        <v>102</v>
      </c>
      <c r="Y617">
        <v>773.41271700000004</v>
      </c>
      <c r="Z617">
        <v>15232</v>
      </c>
      <c r="AA617">
        <v>0.12363281299999999</v>
      </c>
      <c r="AB617">
        <v>204.01522320000001</v>
      </c>
      <c r="AC617">
        <v>0</v>
      </c>
      <c r="AD617">
        <v>4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31321.06941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F617" t="s">
        <v>271</v>
      </c>
      <c r="BG617">
        <v>0</v>
      </c>
      <c r="BH617">
        <v>202909</v>
      </c>
      <c r="BI617">
        <v>357</v>
      </c>
      <c r="BJ617">
        <v>102</v>
      </c>
      <c r="BK617">
        <v>7830.2673530000002</v>
      </c>
      <c r="BL617">
        <v>-204.01522320000001</v>
      </c>
      <c r="BM617">
        <v>0.13576549800000001</v>
      </c>
      <c r="BN617">
        <v>120</v>
      </c>
      <c r="BO617">
        <v>17</v>
      </c>
      <c r="BP617">
        <v>773.41271700000004</v>
      </c>
      <c r="BQ617">
        <v>12</v>
      </c>
      <c r="BR617" s="27">
        <v>0.12</v>
      </c>
      <c r="BS617">
        <v>9</v>
      </c>
      <c r="BU617">
        <v>0</v>
      </c>
      <c r="BV617">
        <v>0</v>
      </c>
      <c r="BY617">
        <v>0</v>
      </c>
      <c r="BZ617" s="9">
        <v>3290.31</v>
      </c>
      <c r="CA617">
        <v>-163.99</v>
      </c>
      <c r="CB617">
        <v>-39.08</v>
      </c>
      <c r="CC617">
        <v>-203.07</v>
      </c>
      <c r="CE617" s="11">
        <v>3136.8906062852966</v>
      </c>
      <c r="CF617" s="11">
        <v>-166.50131544811779</v>
      </c>
      <c r="CG617" s="11">
        <v>-37.373887445276168</v>
      </c>
      <c r="CH617" s="11">
        <v>-203.87520289339398</v>
      </c>
      <c r="CI617" s="11">
        <v>-10158.944393714701</v>
      </c>
      <c r="CJ617" s="11">
        <v>-10636.326301411482</v>
      </c>
      <c r="CK617" s="11">
        <v>-20795.270695126175</v>
      </c>
      <c r="CM617" s="11">
        <f ca="1"/>
        <v>4</v>
      </c>
      <c r="CN617">
        <v>4</v>
      </c>
      <c r="CO617">
        <v>0.5</v>
      </c>
      <c r="CP617" s="9">
        <v>31321.07</v>
      </c>
      <c r="CQ617" s="9">
        <v>1637.34</v>
      </c>
      <c r="CR617" s="9">
        <v>7830.27</v>
      </c>
      <c r="CS617" s="9">
        <v>3293.34</v>
      </c>
      <c r="CT617">
        <v>573.04</v>
      </c>
      <c r="CU617">
        <v>99.52</v>
      </c>
      <c r="CV617">
        <v>214.34</v>
      </c>
      <c r="CW617">
        <v>80.36</v>
      </c>
      <c r="CX617">
        <v>358.7</v>
      </c>
      <c r="CY617">
        <v>19.16</v>
      </c>
      <c r="DA617">
        <v>-0.30215630900000001</v>
      </c>
      <c r="DB617">
        <v>0.59408323799999996</v>
      </c>
      <c r="DC617">
        <v>-0.30215630900000001</v>
      </c>
      <c r="FK617" s="9"/>
      <c r="FO617">
        <v>1</v>
      </c>
      <c r="FR617">
        <v>1</v>
      </c>
      <c r="FS617">
        <v>0</v>
      </c>
      <c r="FT617">
        <v>1</v>
      </c>
      <c r="FU617">
        <v>0</v>
      </c>
      <c r="FV617">
        <v>0</v>
      </c>
      <c r="FW617">
        <v>1</v>
      </c>
      <c r="FX617">
        <v>0.54557291699999999</v>
      </c>
      <c r="FY617">
        <v>0.115061571</v>
      </c>
      <c r="FZ617">
        <v>8.9203600000000004E-3</v>
      </c>
      <c r="GA617">
        <v>0</v>
      </c>
      <c r="GB617">
        <v>0</v>
      </c>
      <c r="GC617">
        <v>1</v>
      </c>
      <c r="GD617">
        <v>1</v>
      </c>
      <c r="GK617">
        <v>0</v>
      </c>
      <c r="GL617">
        <v>0</v>
      </c>
      <c r="GM617">
        <v>0</v>
      </c>
      <c r="GN617">
        <v>1</v>
      </c>
      <c r="GO617">
        <v>0</v>
      </c>
      <c r="GP617">
        <v>1</v>
      </c>
      <c r="GQ617">
        <v>0</v>
      </c>
      <c r="GR617">
        <v>0</v>
      </c>
      <c r="GS617">
        <v>0.54557291699999999</v>
      </c>
      <c r="GT617">
        <v>0.45442708300000001</v>
      </c>
      <c r="GU617">
        <v>0</v>
      </c>
      <c r="GV617">
        <v>0</v>
      </c>
      <c r="GW617">
        <v>0</v>
      </c>
      <c r="GY617">
        <v>0.115061571</v>
      </c>
      <c r="GZ617">
        <v>8.9203600000000004E-3</v>
      </c>
      <c r="HA617">
        <v>0</v>
      </c>
      <c r="HB617">
        <v>0</v>
      </c>
      <c r="HC617">
        <v>0</v>
      </c>
      <c r="HD617">
        <v>1</v>
      </c>
    </row>
    <row r="618" spans="9:212">
      <c r="I618" t="s">
        <v>270</v>
      </c>
      <c r="J618">
        <v>119</v>
      </c>
      <c r="K618">
        <v>358</v>
      </c>
      <c r="L618">
        <v>202910</v>
      </c>
      <c r="M618">
        <v>16</v>
      </c>
      <c r="N618">
        <v>4</v>
      </c>
      <c r="O618">
        <v>0</v>
      </c>
      <c r="P618">
        <v>31106.73342</v>
      </c>
      <c r="Q618">
        <v>214.33598620000001</v>
      </c>
      <c r="R618">
        <v>356.29327380000001</v>
      </c>
      <c r="S618">
        <v>0</v>
      </c>
      <c r="T618">
        <v>0</v>
      </c>
      <c r="U618">
        <v>0.13576549800000001</v>
      </c>
      <c r="V618">
        <v>120</v>
      </c>
      <c r="W618">
        <v>16</v>
      </c>
      <c r="X618">
        <v>103</v>
      </c>
      <c r="Y618">
        <v>773.41271700000004</v>
      </c>
      <c r="Z618">
        <v>15232</v>
      </c>
      <c r="AA618">
        <v>0.12363281299999999</v>
      </c>
      <c r="AB618">
        <v>204.01522320000001</v>
      </c>
      <c r="AC618">
        <v>0</v>
      </c>
      <c r="AD618">
        <v>4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31106.73342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F618" t="s">
        <v>271</v>
      </c>
      <c r="BG618">
        <v>0</v>
      </c>
      <c r="BH618">
        <v>202910</v>
      </c>
      <c r="BI618">
        <v>358</v>
      </c>
      <c r="BJ618">
        <v>103</v>
      </c>
      <c r="BK618">
        <v>7776.6833559999995</v>
      </c>
      <c r="BL618">
        <v>-204.01522320000001</v>
      </c>
      <c r="BM618">
        <v>0.13576549800000001</v>
      </c>
      <c r="BN618">
        <v>120</v>
      </c>
      <c r="BO618">
        <v>16</v>
      </c>
      <c r="BP618">
        <v>773.41271700000004</v>
      </c>
      <c r="BQ618">
        <v>12</v>
      </c>
      <c r="BR618" s="27">
        <v>0.12</v>
      </c>
      <c r="BS618">
        <v>10</v>
      </c>
      <c r="BU618">
        <v>0</v>
      </c>
      <c r="BV618">
        <v>0</v>
      </c>
      <c r="BY618">
        <v>0</v>
      </c>
      <c r="BZ618" s="9">
        <v>3124.47</v>
      </c>
      <c r="CA618">
        <v>-165.84</v>
      </c>
      <c r="CB618">
        <v>-37.229999999999997</v>
      </c>
      <c r="CC618">
        <v>-203.07</v>
      </c>
      <c r="CE618" s="11">
        <v>2968.5055296697228</v>
      </c>
      <c r="CF618" s="11">
        <v>-168.38507661557355</v>
      </c>
      <c r="CG618" s="11">
        <v>-35.490126277820437</v>
      </c>
      <c r="CH618" s="11">
        <v>-203.87520289339398</v>
      </c>
      <c r="CI618" s="11">
        <v>-10327.329470330274</v>
      </c>
      <c r="CJ618" s="11">
        <v>-10671.816427689302</v>
      </c>
      <c r="CK618" s="11">
        <v>-20999.145898019571</v>
      </c>
      <c r="CM618" s="11">
        <f ca="1"/>
        <v>4</v>
      </c>
      <c r="CN618">
        <v>4</v>
      </c>
      <c r="CO618">
        <v>0.49</v>
      </c>
      <c r="CP618" s="9">
        <v>31106.73</v>
      </c>
      <c r="CQ618" s="9">
        <v>1525.29</v>
      </c>
      <c r="CR618" s="9">
        <v>7776.68</v>
      </c>
      <c r="CS618" s="9">
        <v>3127.78</v>
      </c>
      <c r="CT618">
        <v>570.63</v>
      </c>
      <c r="CU618">
        <v>97.54</v>
      </c>
      <c r="CV618">
        <v>214.34</v>
      </c>
      <c r="CW618">
        <v>79.650000000000006</v>
      </c>
      <c r="CX618">
        <v>356.29</v>
      </c>
      <c r="CY618">
        <v>17.89</v>
      </c>
      <c r="DA618">
        <v>-0.23853760399999999</v>
      </c>
      <c r="DB618">
        <v>0.59420024100000002</v>
      </c>
      <c r="DC618">
        <v>-0.23853760399999999</v>
      </c>
      <c r="FK618" s="9"/>
      <c r="FO618">
        <v>1</v>
      </c>
      <c r="FR618">
        <v>1</v>
      </c>
      <c r="FS618">
        <v>0</v>
      </c>
      <c r="FT618">
        <v>1</v>
      </c>
      <c r="FU618">
        <v>0</v>
      </c>
      <c r="FV618">
        <v>0</v>
      </c>
      <c r="FW618">
        <v>1</v>
      </c>
      <c r="FX618">
        <v>0.54557291699999999</v>
      </c>
      <c r="FY618">
        <v>0.178680275</v>
      </c>
      <c r="FZ618">
        <v>9.0373629999999996E-3</v>
      </c>
      <c r="GA618">
        <v>0</v>
      </c>
      <c r="GB618">
        <v>0</v>
      </c>
      <c r="GC618">
        <v>1</v>
      </c>
      <c r="GD618">
        <v>1</v>
      </c>
      <c r="GK618">
        <v>0</v>
      </c>
      <c r="GL618">
        <v>0</v>
      </c>
      <c r="GM618">
        <v>0</v>
      </c>
      <c r="GN618">
        <v>1</v>
      </c>
      <c r="GO618">
        <v>0</v>
      </c>
      <c r="GP618">
        <v>1</v>
      </c>
      <c r="GQ618">
        <v>0</v>
      </c>
      <c r="GR618">
        <v>0</v>
      </c>
      <c r="GS618">
        <v>0.54557291699999999</v>
      </c>
      <c r="GT618">
        <v>0.45442708300000001</v>
      </c>
      <c r="GU618">
        <v>0</v>
      </c>
      <c r="GV618">
        <v>0</v>
      </c>
      <c r="GW618">
        <v>0</v>
      </c>
      <c r="GY618">
        <v>0.178680275</v>
      </c>
      <c r="GZ618">
        <v>9.0373629999999996E-3</v>
      </c>
      <c r="HA618">
        <v>0</v>
      </c>
      <c r="HB618">
        <v>0</v>
      </c>
      <c r="HC618">
        <v>0</v>
      </c>
      <c r="HD618">
        <v>1</v>
      </c>
    </row>
    <row r="619" spans="9:212">
      <c r="I619" t="s">
        <v>270</v>
      </c>
      <c r="J619">
        <v>119</v>
      </c>
      <c r="K619">
        <v>359</v>
      </c>
      <c r="L619">
        <v>202911</v>
      </c>
      <c r="M619">
        <v>15</v>
      </c>
      <c r="N619">
        <v>4</v>
      </c>
      <c r="O619">
        <v>0</v>
      </c>
      <c r="P619">
        <v>30892.397440000001</v>
      </c>
      <c r="Q619">
        <v>214.33598620000001</v>
      </c>
      <c r="R619">
        <v>353.88709010000002</v>
      </c>
      <c r="S619">
        <v>0</v>
      </c>
      <c r="T619">
        <v>0</v>
      </c>
      <c r="U619">
        <v>0.13576549800000001</v>
      </c>
      <c r="V619">
        <v>120</v>
      </c>
      <c r="W619">
        <v>15</v>
      </c>
      <c r="X619">
        <v>104</v>
      </c>
      <c r="Y619">
        <v>773.41271700000004</v>
      </c>
      <c r="Z619">
        <v>15232</v>
      </c>
      <c r="AA619">
        <v>0.12363281299999999</v>
      </c>
      <c r="AB619">
        <v>204.01522320000001</v>
      </c>
      <c r="AC619">
        <v>0</v>
      </c>
      <c r="AD619">
        <v>4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30892.397440000001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F619" t="s">
        <v>271</v>
      </c>
      <c r="BG619">
        <v>0</v>
      </c>
      <c r="BH619">
        <v>202911</v>
      </c>
      <c r="BI619">
        <v>359</v>
      </c>
      <c r="BJ619">
        <v>104</v>
      </c>
      <c r="BK619">
        <v>7723.0993600000002</v>
      </c>
      <c r="BL619">
        <v>-204.01522320000001</v>
      </c>
      <c r="BM619">
        <v>0.13576549800000001</v>
      </c>
      <c r="BN619">
        <v>120</v>
      </c>
      <c r="BO619">
        <v>15</v>
      </c>
      <c r="BP619">
        <v>773.41271700000004</v>
      </c>
      <c r="BQ619">
        <v>12</v>
      </c>
      <c r="BR619" s="27">
        <v>0.12</v>
      </c>
      <c r="BS619">
        <v>11</v>
      </c>
      <c r="BU619">
        <v>0</v>
      </c>
      <c r="BV619">
        <v>0</v>
      </c>
      <c r="BY619">
        <v>0</v>
      </c>
      <c r="BZ619" s="9">
        <v>2956.75</v>
      </c>
      <c r="CA619">
        <v>-167.72</v>
      </c>
      <c r="CB619">
        <v>-35.35</v>
      </c>
      <c r="CC619">
        <v>-203.07</v>
      </c>
      <c r="CE619" s="11">
        <v>2798.2153794056094</v>
      </c>
      <c r="CF619" s="11">
        <v>-170.29015026411366</v>
      </c>
      <c r="CG619" s="11">
        <v>-33.585052629280305</v>
      </c>
      <c r="CH619" s="11">
        <v>-203.87520289339398</v>
      </c>
      <c r="CI619" s="11">
        <v>-10497.619620594389</v>
      </c>
      <c r="CJ619" s="11">
        <v>-10705.401480318582</v>
      </c>
      <c r="CK619" s="11">
        <v>-21203.021100912967</v>
      </c>
      <c r="CM619" s="11">
        <f ca="1"/>
        <v>4</v>
      </c>
      <c r="CN619">
        <v>4</v>
      </c>
      <c r="CO619">
        <v>0.48</v>
      </c>
      <c r="CP619" s="9">
        <v>30892.400000000001</v>
      </c>
      <c r="CQ619" s="9">
        <v>1416</v>
      </c>
      <c r="CR619" s="9">
        <v>7723.1</v>
      </c>
      <c r="CS619" s="9">
        <v>2960.25</v>
      </c>
      <c r="CT619">
        <v>568.22</v>
      </c>
      <c r="CU619">
        <v>95.73</v>
      </c>
      <c r="CV619">
        <v>214.34</v>
      </c>
      <c r="CW619">
        <v>79.06</v>
      </c>
      <c r="CX619">
        <v>353.89</v>
      </c>
      <c r="CY619">
        <v>16.670000000000002</v>
      </c>
      <c r="DA619">
        <v>-0.42529478399999998</v>
      </c>
      <c r="DB619">
        <v>0.59290171400000002</v>
      </c>
      <c r="DC619">
        <v>-0.42529478399999998</v>
      </c>
      <c r="FK619" s="9"/>
      <c r="FO619">
        <v>1</v>
      </c>
      <c r="FR619">
        <v>1</v>
      </c>
      <c r="FS619">
        <v>0</v>
      </c>
      <c r="FT619">
        <v>1</v>
      </c>
      <c r="FU619">
        <v>0</v>
      </c>
      <c r="FV619">
        <v>0</v>
      </c>
      <c r="FW619">
        <v>1</v>
      </c>
      <c r="FX619">
        <v>0.54557291699999999</v>
      </c>
      <c r="FY619">
        <v>-8.0769039999999993E-3</v>
      </c>
      <c r="FZ619">
        <v>7.7388370000000001E-3</v>
      </c>
      <c r="GA619">
        <v>0</v>
      </c>
      <c r="GB619">
        <v>0</v>
      </c>
      <c r="GC619">
        <v>1</v>
      </c>
      <c r="GD619">
        <v>1</v>
      </c>
      <c r="GK619">
        <v>0</v>
      </c>
      <c r="GL619">
        <v>0</v>
      </c>
      <c r="GM619">
        <v>0</v>
      </c>
      <c r="GN619">
        <v>1</v>
      </c>
      <c r="GO619">
        <v>0</v>
      </c>
      <c r="GP619">
        <v>1</v>
      </c>
      <c r="GQ619">
        <v>0</v>
      </c>
      <c r="GR619">
        <v>0</v>
      </c>
      <c r="GS619">
        <v>0.54557291699999999</v>
      </c>
      <c r="GT619">
        <v>0.45442708300000001</v>
      </c>
      <c r="GU619">
        <v>0</v>
      </c>
      <c r="GV619">
        <v>0</v>
      </c>
      <c r="GW619">
        <v>0</v>
      </c>
      <c r="GY619">
        <v>-8.0769039999999993E-3</v>
      </c>
      <c r="GZ619">
        <v>7.7388370000000001E-3</v>
      </c>
      <c r="HA619">
        <v>0</v>
      </c>
      <c r="HB619">
        <v>0</v>
      </c>
      <c r="HC619">
        <v>0</v>
      </c>
      <c r="HD619">
        <v>1</v>
      </c>
    </row>
    <row r="620" spans="9:212">
      <c r="I620" t="s">
        <v>270</v>
      </c>
      <c r="J620">
        <v>119</v>
      </c>
      <c r="K620">
        <v>360</v>
      </c>
      <c r="L620">
        <v>202912</v>
      </c>
      <c r="M620">
        <v>14</v>
      </c>
      <c r="N620">
        <v>4</v>
      </c>
      <c r="O620">
        <v>0</v>
      </c>
      <c r="P620">
        <v>30678.061450000001</v>
      </c>
      <c r="Q620">
        <v>214.33598620000001</v>
      </c>
      <c r="R620">
        <v>351.48090639999998</v>
      </c>
      <c r="S620">
        <v>0</v>
      </c>
      <c r="T620">
        <v>0</v>
      </c>
      <c r="U620">
        <v>0.13576549800000001</v>
      </c>
      <c r="V620">
        <v>120</v>
      </c>
      <c r="W620">
        <v>14</v>
      </c>
      <c r="X620">
        <v>105</v>
      </c>
      <c r="Y620">
        <v>773.41271700000004</v>
      </c>
      <c r="Z620">
        <v>15232</v>
      </c>
      <c r="AA620">
        <v>0.12363281299999999</v>
      </c>
      <c r="AB620">
        <v>204.01522320000001</v>
      </c>
      <c r="AC620">
        <v>0</v>
      </c>
      <c r="AD620">
        <v>4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30678.061450000001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F620" t="s">
        <v>271</v>
      </c>
      <c r="BG620">
        <v>0</v>
      </c>
      <c r="BH620">
        <v>202912</v>
      </c>
      <c r="BI620">
        <v>360</v>
      </c>
      <c r="BJ620">
        <v>105</v>
      </c>
      <c r="BK620">
        <v>7669.5153630000004</v>
      </c>
      <c r="BL620">
        <v>-204.01522320000001</v>
      </c>
      <c r="BM620">
        <v>0.13576549800000001</v>
      </c>
      <c r="BN620">
        <v>120</v>
      </c>
      <c r="BO620">
        <v>14</v>
      </c>
      <c r="BP620">
        <v>773.41271700000004</v>
      </c>
      <c r="BQ620">
        <v>12</v>
      </c>
      <c r="BR620" s="27">
        <v>0.12</v>
      </c>
      <c r="BS620">
        <v>12</v>
      </c>
      <c r="BU620">
        <v>0</v>
      </c>
      <c r="BV620">
        <v>0</v>
      </c>
      <c r="BY620">
        <v>0</v>
      </c>
      <c r="BZ620" s="9">
        <v>2787.14</v>
      </c>
      <c r="CA620">
        <v>-169.62</v>
      </c>
      <c r="CB620">
        <v>-33.450000000000003</v>
      </c>
      <c r="CC620">
        <v>-203.07</v>
      </c>
      <c r="CE620" s="11">
        <v>2625.998601886904</v>
      </c>
      <c r="CF620" s="11">
        <v>-172.21677751870553</v>
      </c>
      <c r="CG620" s="11">
        <v>-31.658425374688459</v>
      </c>
      <c r="CH620" s="11">
        <v>-203.87520289339398</v>
      </c>
      <c r="CI620" s="11">
        <v>-10669.836398113095</v>
      </c>
      <c r="CJ620" s="11">
        <v>-10737.05990569327</v>
      </c>
      <c r="CK620" s="11">
        <v>-21406.896303806359</v>
      </c>
      <c r="CM620" s="11">
        <f ca="1"/>
        <v>4</v>
      </c>
      <c r="CN620">
        <v>4</v>
      </c>
      <c r="CO620">
        <v>0.47</v>
      </c>
      <c r="CP620" s="9">
        <v>30678.06</v>
      </c>
      <c r="CQ620" s="9">
        <v>1308.8399999999999</v>
      </c>
      <c r="CR620" s="9">
        <v>7669.52</v>
      </c>
      <c r="CS620" s="9">
        <v>2790.73</v>
      </c>
      <c r="CT620">
        <v>565.82000000000005</v>
      </c>
      <c r="CU620">
        <v>93.79</v>
      </c>
      <c r="CV620">
        <v>214.34</v>
      </c>
      <c r="CW620">
        <v>78.34</v>
      </c>
      <c r="CX620">
        <v>351.48</v>
      </c>
      <c r="CY620">
        <v>15.46</v>
      </c>
      <c r="DA620">
        <v>-0.24203898200000001</v>
      </c>
      <c r="DB620">
        <v>0.59256568799999998</v>
      </c>
      <c r="DC620">
        <v>-0.24203898200000001</v>
      </c>
      <c r="FK620" s="9"/>
      <c r="FO620">
        <v>1</v>
      </c>
      <c r="FR620">
        <v>1</v>
      </c>
      <c r="FS620">
        <v>0</v>
      </c>
      <c r="FT620">
        <v>1</v>
      </c>
      <c r="FU620">
        <v>0</v>
      </c>
      <c r="FV620">
        <v>0</v>
      </c>
      <c r="FW620">
        <v>1</v>
      </c>
      <c r="FX620">
        <v>0.54557291699999999</v>
      </c>
      <c r="FY620">
        <v>0.175178897</v>
      </c>
      <c r="FZ620">
        <v>7.4028100000000001E-3</v>
      </c>
      <c r="GA620">
        <v>0</v>
      </c>
      <c r="GB620">
        <v>0</v>
      </c>
      <c r="GC620">
        <v>1</v>
      </c>
      <c r="GD620">
        <v>1</v>
      </c>
      <c r="GK620">
        <v>0</v>
      </c>
      <c r="GL620">
        <v>0</v>
      </c>
      <c r="GM620">
        <v>0</v>
      </c>
      <c r="GN620">
        <v>1</v>
      </c>
      <c r="GO620">
        <v>0</v>
      </c>
      <c r="GP620">
        <v>1</v>
      </c>
      <c r="GQ620">
        <v>0</v>
      </c>
      <c r="GR620">
        <v>0</v>
      </c>
      <c r="GS620">
        <v>0.54557291699999999</v>
      </c>
      <c r="GT620">
        <v>0.45442708300000001</v>
      </c>
      <c r="GU620">
        <v>0</v>
      </c>
      <c r="GV620">
        <v>0</v>
      </c>
      <c r="GW620">
        <v>0</v>
      </c>
      <c r="GY620">
        <v>0.175178897</v>
      </c>
      <c r="GZ620">
        <v>7.4028100000000001E-3</v>
      </c>
      <c r="HA620">
        <v>0</v>
      </c>
      <c r="HB620">
        <v>0</v>
      </c>
      <c r="HC620">
        <v>0</v>
      </c>
      <c r="HD620">
        <v>1</v>
      </c>
    </row>
    <row r="621" spans="9:212">
      <c r="I621" t="s">
        <v>270</v>
      </c>
      <c r="J621">
        <v>119</v>
      </c>
      <c r="K621">
        <v>361</v>
      </c>
      <c r="L621">
        <v>203001</v>
      </c>
      <c r="M621">
        <v>13</v>
      </c>
      <c r="N621">
        <v>4</v>
      </c>
      <c r="O621">
        <v>0</v>
      </c>
      <c r="P621">
        <v>30463.725470000001</v>
      </c>
      <c r="Q621">
        <v>214.33598620000001</v>
      </c>
      <c r="R621">
        <v>349.0747227</v>
      </c>
      <c r="S621">
        <v>0</v>
      </c>
      <c r="T621">
        <v>0</v>
      </c>
      <c r="U621">
        <v>0.13576549800000001</v>
      </c>
      <c r="V621">
        <v>120</v>
      </c>
      <c r="W621">
        <v>13</v>
      </c>
      <c r="X621">
        <v>106</v>
      </c>
      <c r="Y621">
        <v>773.41271700000004</v>
      </c>
      <c r="Z621">
        <v>15232</v>
      </c>
      <c r="AA621">
        <v>0.12363281299999999</v>
      </c>
      <c r="AB621">
        <v>204.01522320000001</v>
      </c>
      <c r="AC621">
        <v>0</v>
      </c>
      <c r="AD621">
        <v>4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30463.725470000001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F621" t="s">
        <v>271</v>
      </c>
      <c r="BG621">
        <v>0</v>
      </c>
      <c r="BH621">
        <v>203001</v>
      </c>
      <c r="BI621">
        <v>361</v>
      </c>
      <c r="BJ621">
        <v>106</v>
      </c>
      <c r="BK621">
        <v>7615.9313670000001</v>
      </c>
      <c r="BL621">
        <v>-204.01522320000001</v>
      </c>
      <c r="BM621">
        <v>0.13576549800000001</v>
      </c>
      <c r="BN621">
        <v>120</v>
      </c>
      <c r="BO621">
        <v>13</v>
      </c>
      <c r="BP621">
        <v>773.41271700000004</v>
      </c>
      <c r="BQ621">
        <v>12</v>
      </c>
      <c r="BR621" s="27">
        <v>0.12</v>
      </c>
      <c r="BS621">
        <v>1</v>
      </c>
      <c r="BU621">
        <v>0</v>
      </c>
      <c r="BV621">
        <v>0</v>
      </c>
      <c r="BY621">
        <v>0</v>
      </c>
      <c r="BZ621" s="9">
        <v>2615.6</v>
      </c>
      <c r="CA621">
        <v>-171.53</v>
      </c>
      <c r="CB621">
        <v>-31.53</v>
      </c>
      <c r="CC621">
        <v>-203.07</v>
      </c>
      <c r="CE621" s="11">
        <v>2451.8333996545498</v>
      </c>
      <c r="CF621" s="11">
        <v>-174.16520223235403</v>
      </c>
      <c r="CG621" s="11">
        <v>-29.710000661039938</v>
      </c>
      <c r="CH621" s="11">
        <v>-203.87520289339398</v>
      </c>
      <c r="CI621" s="11">
        <v>-10844.001600345449</v>
      </c>
      <c r="CJ621" s="11">
        <v>-10766.76990635431</v>
      </c>
      <c r="CK621" s="11">
        <v>-21610.771506699755</v>
      </c>
      <c r="CM621" s="11">
        <f ca="1"/>
        <v>4</v>
      </c>
      <c r="CN621">
        <v>4</v>
      </c>
      <c r="CO621">
        <v>0.46</v>
      </c>
      <c r="CP621" s="9">
        <v>30463.73</v>
      </c>
      <c r="CQ621" s="9">
        <v>1203.98</v>
      </c>
      <c r="CR621" s="9">
        <v>7615.93</v>
      </c>
      <c r="CS621" s="9">
        <v>2618.85</v>
      </c>
      <c r="CT621">
        <v>563.41</v>
      </c>
      <c r="CU621">
        <v>92.11</v>
      </c>
      <c r="CV621">
        <v>214.34</v>
      </c>
      <c r="CW621">
        <v>77.8</v>
      </c>
      <c r="CX621">
        <v>349.07</v>
      </c>
      <c r="CY621">
        <v>14.31</v>
      </c>
      <c r="DA621">
        <v>-0.58437133699999999</v>
      </c>
      <c r="DB621">
        <v>0.59363821000000006</v>
      </c>
      <c r="DC621">
        <v>-0.58437133699999999</v>
      </c>
      <c r="FK621" s="9"/>
      <c r="FO621">
        <v>1</v>
      </c>
      <c r="FR621">
        <v>1</v>
      </c>
      <c r="FS621">
        <v>0</v>
      </c>
      <c r="FT621">
        <v>1</v>
      </c>
      <c r="FU621">
        <v>0</v>
      </c>
      <c r="FV621">
        <v>0</v>
      </c>
      <c r="FW621">
        <v>1</v>
      </c>
      <c r="FX621">
        <v>0.54557291699999999</v>
      </c>
      <c r="FY621">
        <v>-0.16715345700000001</v>
      </c>
      <c r="FZ621">
        <v>8.4753320000000004E-3</v>
      </c>
      <c r="GA621">
        <v>0</v>
      </c>
      <c r="GB621">
        <v>0</v>
      </c>
      <c r="GC621">
        <v>1</v>
      </c>
      <c r="GD621">
        <v>1</v>
      </c>
      <c r="GK621">
        <v>0</v>
      </c>
      <c r="GL621">
        <v>0</v>
      </c>
      <c r="GM621">
        <v>0</v>
      </c>
      <c r="GN621">
        <v>1</v>
      </c>
      <c r="GO621">
        <v>0</v>
      </c>
      <c r="GP621">
        <v>1</v>
      </c>
      <c r="GQ621">
        <v>0</v>
      </c>
      <c r="GR621">
        <v>0</v>
      </c>
      <c r="GS621">
        <v>0.54557291699999999</v>
      </c>
      <c r="GT621">
        <v>0.45442708300000001</v>
      </c>
      <c r="GU621">
        <v>0</v>
      </c>
      <c r="GV621">
        <v>0</v>
      </c>
      <c r="GW621">
        <v>0</v>
      </c>
      <c r="GY621">
        <v>-0.16715345700000001</v>
      </c>
      <c r="GZ621">
        <v>8.4753320000000004E-3</v>
      </c>
      <c r="HA621">
        <v>0</v>
      </c>
      <c r="HB621">
        <v>0</v>
      </c>
      <c r="HC621">
        <v>0</v>
      </c>
      <c r="HD621">
        <v>1</v>
      </c>
    </row>
    <row r="622" spans="9:212">
      <c r="I622" t="s">
        <v>270</v>
      </c>
      <c r="J622">
        <v>119</v>
      </c>
      <c r="K622">
        <v>362</v>
      </c>
      <c r="L622">
        <v>203002</v>
      </c>
      <c r="M622">
        <v>12</v>
      </c>
      <c r="N622">
        <v>4</v>
      </c>
      <c r="O622">
        <v>0</v>
      </c>
      <c r="P622">
        <v>30249.389480000002</v>
      </c>
      <c r="Q622">
        <v>214.33598620000001</v>
      </c>
      <c r="R622">
        <v>346.66853889999999</v>
      </c>
      <c r="S622">
        <v>0</v>
      </c>
      <c r="T622">
        <v>0</v>
      </c>
      <c r="U622">
        <v>0.13576549800000001</v>
      </c>
      <c r="V622">
        <v>120</v>
      </c>
      <c r="W622">
        <v>12</v>
      </c>
      <c r="X622">
        <v>107</v>
      </c>
      <c r="Y622">
        <v>773.41271700000004</v>
      </c>
      <c r="Z622">
        <v>15232</v>
      </c>
      <c r="AA622">
        <v>0.12363281299999999</v>
      </c>
      <c r="AB622">
        <v>204.01522320000001</v>
      </c>
      <c r="AC622">
        <v>0</v>
      </c>
      <c r="AD622">
        <v>4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30249.389480000002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F622" t="s">
        <v>271</v>
      </c>
      <c r="BG622">
        <v>0</v>
      </c>
      <c r="BH622">
        <v>203002</v>
      </c>
      <c r="BI622">
        <v>362</v>
      </c>
      <c r="BJ622">
        <v>107</v>
      </c>
      <c r="BK622">
        <v>7562.3473700000004</v>
      </c>
      <c r="BL622">
        <v>-204.01522320000001</v>
      </c>
      <c r="BM622">
        <v>0.13576549800000001</v>
      </c>
      <c r="BN622">
        <v>120</v>
      </c>
      <c r="BO622">
        <v>12</v>
      </c>
      <c r="BP622">
        <v>773.41271700000004</v>
      </c>
      <c r="BQ622">
        <v>12</v>
      </c>
      <c r="BR622" s="27">
        <v>0.12</v>
      </c>
      <c r="BS622">
        <v>2</v>
      </c>
      <c r="BU622">
        <v>0</v>
      </c>
      <c r="BV622">
        <v>0</v>
      </c>
      <c r="BY622">
        <v>0</v>
      </c>
      <c r="BZ622" s="9">
        <v>2442.13</v>
      </c>
      <c r="CA622">
        <v>-173.48</v>
      </c>
      <c r="CB622">
        <v>-29.59</v>
      </c>
      <c r="CC622">
        <v>-203.07</v>
      </c>
      <c r="CE622" s="11">
        <v>2275.6977286375836</v>
      </c>
      <c r="CF622" s="11">
        <v>-176.13567101696623</v>
      </c>
      <c r="CG622" s="11">
        <v>-27.739531876427748</v>
      </c>
      <c r="CH622" s="11">
        <v>-203.87520289339398</v>
      </c>
      <c r="CI622" s="11">
        <v>-11020.137271362415</v>
      </c>
      <c r="CJ622" s="11">
        <v>-10794.509438230738</v>
      </c>
      <c r="CK622" s="11">
        <v>-21814.646709593151</v>
      </c>
      <c r="CM622" s="11">
        <f ca="1"/>
        <v>4</v>
      </c>
      <c r="CN622">
        <v>4</v>
      </c>
      <c r="CO622">
        <v>0.45</v>
      </c>
      <c r="CP622" s="9">
        <v>30249.39</v>
      </c>
      <c r="CQ622" s="9">
        <v>1102.51</v>
      </c>
      <c r="CR622" s="9">
        <v>7562.35</v>
      </c>
      <c r="CS622" s="9">
        <v>2445.2199999999998</v>
      </c>
      <c r="CT622">
        <v>561</v>
      </c>
      <c r="CU622">
        <v>90.38</v>
      </c>
      <c r="CV622">
        <v>214.34</v>
      </c>
      <c r="CW622">
        <v>77.2</v>
      </c>
      <c r="CX622">
        <v>346.67</v>
      </c>
      <c r="CY622">
        <v>13.18</v>
      </c>
      <c r="DA622">
        <v>-0.53556492</v>
      </c>
      <c r="DB622">
        <v>0.59394849999999999</v>
      </c>
      <c r="DC622">
        <v>-0.53556492</v>
      </c>
      <c r="FK622" s="9"/>
      <c r="FO622">
        <v>1</v>
      </c>
      <c r="FR622">
        <v>1</v>
      </c>
      <c r="FS622">
        <v>0</v>
      </c>
      <c r="FT622">
        <v>1</v>
      </c>
      <c r="FU622">
        <v>0</v>
      </c>
      <c r="FV622">
        <v>0</v>
      </c>
      <c r="FW622">
        <v>1</v>
      </c>
      <c r="FX622">
        <v>0.54557291699999999</v>
      </c>
      <c r="FY622">
        <v>-0.11834704</v>
      </c>
      <c r="FZ622">
        <v>8.7856219999999999E-3</v>
      </c>
      <c r="GA622">
        <v>0</v>
      </c>
      <c r="GB622">
        <v>0</v>
      </c>
      <c r="GC622">
        <v>1</v>
      </c>
      <c r="GD622">
        <v>1</v>
      </c>
      <c r="GK622">
        <v>0</v>
      </c>
      <c r="GL622">
        <v>0</v>
      </c>
      <c r="GM622">
        <v>0</v>
      </c>
      <c r="GN622">
        <v>1</v>
      </c>
      <c r="GO622">
        <v>0</v>
      </c>
      <c r="GP622">
        <v>1</v>
      </c>
      <c r="GQ622">
        <v>0</v>
      </c>
      <c r="GR622">
        <v>0</v>
      </c>
      <c r="GS622">
        <v>0.54557291699999999</v>
      </c>
      <c r="GT622">
        <v>0.45442708300000001</v>
      </c>
      <c r="GU622">
        <v>0</v>
      </c>
      <c r="GV622">
        <v>0</v>
      </c>
      <c r="GW622">
        <v>0</v>
      </c>
      <c r="GY622">
        <v>-0.11834704</v>
      </c>
      <c r="GZ622">
        <v>8.7856219999999999E-3</v>
      </c>
      <c r="HA622">
        <v>0</v>
      </c>
      <c r="HB622">
        <v>0</v>
      </c>
      <c r="HC622">
        <v>0</v>
      </c>
      <c r="HD622">
        <v>1</v>
      </c>
    </row>
    <row r="623" spans="9:212">
      <c r="I623" t="s">
        <v>270</v>
      </c>
      <c r="J623">
        <v>119</v>
      </c>
      <c r="K623">
        <v>363</v>
      </c>
      <c r="L623">
        <v>203003</v>
      </c>
      <c r="M623">
        <v>11</v>
      </c>
      <c r="N623">
        <v>4</v>
      </c>
      <c r="O623">
        <v>0</v>
      </c>
      <c r="P623">
        <v>30035.053489999998</v>
      </c>
      <c r="Q623">
        <v>214.33598620000001</v>
      </c>
      <c r="R623">
        <v>344.2623552</v>
      </c>
      <c r="S623">
        <v>0</v>
      </c>
      <c r="T623">
        <v>0</v>
      </c>
      <c r="U623">
        <v>0.13576549800000001</v>
      </c>
      <c r="V623">
        <v>120</v>
      </c>
      <c r="W623">
        <v>11</v>
      </c>
      <c r="X623">
        <v>108</v>
      </c>
      <c r="Y623">
        <v>773.41271700000004</v>
      </c>
      <c r="Z623">
        <v>15232</v>
      </c>
      <c r="AA623">
        <v>0.12363281299999999</v>
      </c>
      <c r="AB623">
        <v>204.01522320000001</v>
      </c>
      <c r="AC623">
        <v>0</v>
      </c>
      <c r="AD623">
        <v>4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30035.053489999998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F623" t="s">
        <v>271</v>
      </c>
      <c r="BG623">
        <v>0</v>
      </c>
      <c r="BH623">
        <v>203003</v>
      </c>
      <c r="BI623">
        <v>363</v>
      </c>
      <c r="BJ623">
        <v>108</v>
      </c>
      <c r="BK623">
        <v>7508.7633740000001</v>
      </c>
      <c r="BL623">
        <v>-204.01522320000001</v>
      </c>
      <c r="BM623">
        <v>0.13576549800000001</v>
      </c>
      <c r="BN623">
        <v>120</v>
      </c>
      <c r="BO623">
        <v>11</v>
      </c>
      <c r="BP623">
        <v>773.41271700000004</v>
      </c>
      <c r="BQ623">
        <v>12</v>
      </c>
      <c r="BR623" s="27">
        <v>0.12</v>
      </c>
      <c r="BS623">
        <v>3</v>
      </c>
      <c r="BU623">
        <v>0</v>
      </c>
      <c r="BV623">
        <v>0</v>
      </c>
      <c r="BY623">
        <v>0</v>
      </c>
      <c r="BZ623" s="9">
        <v>2266.69</v>
      </c>
      <c r="CA623">
        <v>-175.44</v>
      </c>
      <c r="CB623">
        <v>-27.63</v>
      </c>
      <c r="CC623">
        <v>-203.07</v>
      </c>
      <c r="CE623" s="11">
        <v>2097.5692953630187</v>
      </c>
      <c r="CF623" s="11">
        <v>-178.12843327456477</v>
      </c>
      <c r="CG623" s="11">
        <v>-25.746769618829198</v>
      </c>
      <c r="CH623" s="11">
        <v>-203.87520289339398</v>
      </c>
      <c r="CI623" s="11">
        <v>-11198.26570463698</v>
      </c>
      <c r="CJ623" s="11">
        <v>-10820.256207849567</v>
      </c>
      <c r="CK623" s="11">
        <v>-22018.521912486543</v>
      </c>
      <c r="CM623" s="11">
        <f ca="1"/>
        <v>4</v>
      </c>
      <c r="CN623">
        <v>4</v>
      </c>
      <c r="CO623">
        <v>0.44</v>
      </c>
      <c r="CP623" s="9">
        <v>30035.05</v>
      </c>
      <c r="CQ623" s="9">
        <v>1003.04</v>
      </c>
      <c r="CR623" s="9">
        <v>7508.76</v>
      </c>
      <c r="CS623" s="9">
        <v>2269.36</v>
      </c>
      <c r="CT623">
        <v>558.6</v>
      </c>
      <c r="CU623">
        <v>88.61</v>
      </c>
      <c r="CV623">
        <v>214.34</v>
      </c>
      <c r="CW623">
        <v>76.55</v>
      </c>
      <c r="CX623">
        <v>344.26</v>
      </c>
      <c r="CY623">
        <v>12.06</v>
      </c>
      <c r="DA623">
        <v>-0.42834214100000001</v>
      </c>
      <c r="DB623">
        <v>0.59628919700000005</v>
      </c>
      <c r="DC623">
        <v>-0.42834214100000001</v>
      </c>
      <c r="FK623" s="9"/>
      <c r="FO623">
        <v>1</v>
      </c>
      <c r="FR623">
        <v>1</v>
      </c>
      <c r="FS623">
        <v>0</v>
      </c>
      <c r="FT623">
        <v>1</v>
      </c>
      <c r="FU623">
        <v>0</v>
      </c>
      <c r="FV623">
        <v>0</v>
      </c>
      <c r="FW623">
        <v>1</v>
      </c>
      <c r="FX623">
        <v>0.54557291699999999</v>
      </c>
      <c r="FY623">
        <v>-1.1124261E-2</v>
      </c>
      <c r="FZ623">
        <v>1.1126319000000001E-2</v>
      </c>
      <c r="GA623">
        <v>0</v>
      </c>
      <c r="GB623">
        <v>0</v>
      </c>
      <c r="GC623">
        <v>1</v>
      </c>
      <c r="GD623">
        <v>1</v>
      </c>
      <c r="GK623">
        <v>0</v>
      </c>
      <c r="GL623">
        <v>0</v>
      </c>
      <c r="GM623">
        <v>0</v>
      </c>
      <c r="GN623">
        <v>1</v>
      </c>
      <c r="GO623">
        <v>0</v>
      </c>
      <c r="GP623">
        <v>1</v>
      </c>
      <c r="GQ623">
        <v>0</v>
      </c>
      <c r="GR623">
        <v>0</v>
      </c>
      <c r="GS623">
        <v>0.54557291699999999</v>
      </c>
      <c r="GT623">
        <v>0.45442708300000001</v>
      </c>
      <c r="GU623">
        <v>0</v>
      </c>
      <c r="GV623">
        <v>0</v>
      </c>
      <c r="GW623">
        <v>0</v>
      </c>
      <c r="GY623">
        <v>-1.1124261E-2</v>
      </c>
      <c r="GZ623">
        <v>1.1126319000000001E-2</v>
      </c>
      <c r="HA623">
        <v>0</v>
      </c>
      <c r="HB623">
        <v>0</v>
      </c>
      <c r="HC623">
        <v>0</v>
      </c>
      <c r="HD623">
        <v>1</v>
      </c>
    </row>
    <row r="624" spans="9:212">
      <c r="I624" t="s">
        <v>270</v>
      </c>
      <c r="J624">
        <v>119</v>
      </c>
      <c r="K624">
        <v>364</v>
      </c>
      <c r="L624">
        <v>203004</v>
      </c>
      <c r="M624">
        <v>10</v>
      </c>
      <c r="N624">
        <v>4</v>
      </c>
      <c r="O624">
        <v>0</v>
      </c>
      <c r="P624">
        <v>29820.717509999999</v>
      </c>
      <c r="Q624">
        <v>214.33598620000001</v>
      </c>
      <c r="R624">
        <v>341.85617150000002</v>
      </c>
      <c r="S624">
        <v>0</v>
      </c>
      <c r="T624">
        <v>0</v>
      </c>
      <c r="U624">
        <v>0.13576549800000001</v>
      </c>
      <c r="V624">
        <v>120</v>
      </c>
      <c r="W624">
        <v>10</v>
      </c>
      <c r="X624">
        <v>109</v>
      </c>
      <c r="Y624">
        <v>773.41271700000004</v>
      </c>
      <c r="Z624">
        <v>15232</v>
      </c>
      <c r="AA624">
        <v>0.12363281299999999</v>
      </c>
      <c r="AB624">
        <v>204.01522320000001</v>
      </c>
      <c r="AC624">
        <v>0</v>
      </c>
      <c r="AD624">
        <v>4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29820.717509999999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F624" t="s">
        <v>271</v>
      </c>
      <c r="BG624">
        <v>0</v>
      </c>
      <c r="BH624">
        <v>203004</v>
      </c>
      <c r="BI624">
        <v>364</v>
      </c>
      <c r="BJ624">
        <v>109</v>
      </c>
      <c r="BK624">
        <v>7455.1793770000004</v>
      </c>
      <c r="BL624">
        <v>-204.01522320000001</v>
      </c>
      <c r="BM624">
        <v>0.13576549800000001</v>
      </c>
      <c r="BN624">
        <v>120</v>
      </c>
      <c r="BO624">
        <v>10</v>
      </c>
      <c r="BP624">
        <v>773.41271700000004</v>
      </c>
      <c r="BQ624">
        <v>12</v>
      </c>
      <c r="BR624" s="27">
        <v>0.12</v>
      </c>
      <c r="BS624">
        <v>4</v>
      </c>
      <c r="BU624">
        <v>0</v>
      </c>
      <c r="BV624">
        <v>0</v>
      </c>
      <c r="BY624">
        <v>0</v>
      </c>
      <c r="BZ624" s="9">
        <v>2089.2600000000002</v>
      </c>
      <c r="CA624">
        <v>-177.42</v>
      </c>
      <c r="CB624">
        <v>-25.64</v>
      </c>
      <c r="CC624">
        <v>-203.07</v>
      </c>
      <c r="CE624" s="11">
        <v>1917.4255541341638</v>
      </c>
      <c r="CF624" s="11">
        <v>-180.14374122885488</v>
      </c>
      <c r="CG624" s="11">
        <v>-23.731461664539111</v>
      </c>
      <c r="CH624" s="11">
        <v>-203.87520289339398</v>
      </c>
      <c r="CI624" s="11">
        <v>-11378.409445865835</v>
      </c>
      <c r="CJ624" s="11">
        <v>-10843.987669514107</v>
      </c>
      <c r="CK624" s="11">
        <v>-22222.397115379936</v>
      </c>
      <c r="CM624" s="11">
        <f ca="1"/>
        <v>4</v>
      </c>
      <c r="CN624">
        <v>4</v>
      </c>
      <c r="CO624">
        <v>0.43</v>
      </c>
      <c r="CP624" s="9">
        <v>29820.720000000001</v>
      </c>
      <c r="CQ624">
        <v>907.31</v>
      </c>
      <c r="CR624" s="9">
        <v>7455.18</v>
      </c>
      <c r="CS624" s="9">
        <v>2091.92</v>
      </c>
      <c r="CT624">
        <v>556.19000000000005</v>
      </c>
      <c r="CU624">
        <v>87</v>
      </c>
      <c r="CV624">
        <v>214.34</v>
      </c>
      <c r="CW624">
        <v>76</v>
      </c>
      <c r="CX624">
        <v>341.86</v>
      </c>
      <c r="CY624">
        <v>10.99</v>
      </c>
      <c r="DA624">
        <v>-0.59555312299999996</v>
      </c>
      <c r="DB624">
        <v>0.59407263899999996</v>
      </c>
      <c r="DC624">
        <v>-0.59555312299999996</v>
      </c>
      <c r="FO624">
        <v>1</v>
      </c>
      <c r="FR624">
        <v>1</v>
      </c>
      <c r="FS624">
        <v>0</v>
      </c>
      <c r="FT624">
        <v>1</v>
      </c>
      <c r="FU624">
        <v>0</v>
      </c>
      <c r="FV624">
        <v>0</v>
      </c>
      <c r="FW624">
        <v>1</v>
      </c>
      <c r="FX624">
        <v>0.54557291699999999</v>
      </c>
      <c r="FY624">
        <v>-0.178335243</v>
      </c>
      <c r="FZ624">
        <v>8.9097610000000004E-3</v>
      </c>
      <c r="GA624">
        <v>0</v>
      </c>
      <c r="GB624">
        <v>0</v>
      </c>
      <c r="GC624">
        <v>1</v>
      </c>
      <c r="GD624">
        <v>1</v>
      </c>
      <c r="GK624">
        <v>0</v>
      </c>
      <c r="GL624">
        <v>0</v>
      </c>
      <c r="GM624">
        <v>0</v>
      </c>
      <c r="GN624">
        <v>1</v>
      </c>
      <c r="GO624">
        <v>0</v>
      </c>
      <c r="GP624">
        <v>1</v>
      </c>
      <c r="GQ624">
        <v>0</v>
      </c>
      <c r="GR624">
        <v>0</v>
      </c>
      <c r="GS624">
        <v>0.54557291699999999</v>
      </c>
      <c r="GT624">
        <v>0.45442708300000001</v>
      </c>
      <c r="GU624">
        <v>0</v>
      </c>
      <c r="GV624">
        <v>0</v>
      </c>
      <c r="GW624">
        <v>0</v>
      </c>
      <c r="GY624">
        <v>-0.178335243</v>
      </c>
      <c r="GZ624">
        <v>8.9097610000000004E-3</v>
      </c>
      <c r="HA624">
        <v>0</v>
      </c>
      <c r="HB624">
        <v>0</v>
      </c>
      <c r="HC624">
        <v>0</v>
      </c>
      <c r="HD624">
        <v>1</v>
      </c>
    </row>
    <row r="625" spans="9:212">
      <c r="I625" t="s">
        <v>270</v>
      </c>
      <c r="J625">
        <v>119</v>
      </c>
      <c r="K625">
        <v>365</v>
      </c>
      <c r="L625">
        <v>203005</v>
      </c>
      <c r="M625">
        <v>9</v>
      </c>
      <c r="N625">
        <v>4</v>
      </c>
      <c r="O625">
        <v>0</v>
      </c>
      <c r="P625">
        <v>29606.381519999999</v>
      </c>
      <c r="Q625">
        <v>214.33598620000001</v>
      </c>
      <c r="R625">
        <v>339.44998779999997</v>
      </c>
      <c r="S625">
        <v>0</v>
      </c>
      <c r="T625">
        <v>0</v>
      </c>
      <c r="U625">
        <v>0.13576549800000001</v>
      </c>
      <c r="V625">
        <v>120</v>
      </c>
      <c r="W625">
        <v>9</v>
      </c>
      <c r="X625">
        <v>110</v>
      </c>
      <c r="Y625">
        <v>773.41271700000004</v>
      </c>
      <c r="Z625">
        <v>15232</v>
      </c>
      <c r="AA625">
        <v>0.12363281299999999</v>
      </c>
      <c r="AB625">
        <v>204.01522320000001</v>
      </c>
      <c r="AC625">
        <v>0</v>
      </c>
      <c r="AD625">
        <v>4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29606.381519999999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F625" t="s">
        <v>271</v>
      </c>
      <c r="BG625">
        <v>0</v>
      </c>
      <c r="BH625">
        <v>203005</v>
      </c>
      <c r="BI625">
        <v>365</v>
      </c>
      <c r="BJ625">
        <v>110</v>
      </c>
      <c r="BK625">
        <v>7401.5953799999997</v>
      </c>
      <c r="BL625">
        <v>-204.01522320000001</v>
      </c>
      <c r="BM625">
        <v>0.13576549800000001</v>
      </c>
      <c r="BN625">
        <v>120</v>
      </c>
      <c r="BO625">
        <v>9</v>
      </c>
      <c r="BP625">
        <v>773.41271700000004</v>
      </c>
      <c r="BQ625">
        <v>12</v>
      </c>
      <c r="BR625" s="27">
        <v>0.12</v>
      </c>
      <c r="BS625">
        <v>5</v>
      </c>
      <c r="BU625">
        <v>0</v>
      </c>
      <c r="BV625">
        <v>0</v>
      </c>
      <c r="BY625">
        <v>0</v>
      </c>
      <c r="BZ625" s="9">
        <v>1909.83</v>
      </c>
      <c r="CA625">
        <v>-179.43</v>
      </c>
      <c r="CB625">
        <v>-23.64</v>
      </c>
      <c r="CC625">
        <v>-203.07</v>
      </c>
      <c r="CE625" s="11">
        <v>1735.2437041770158</v>
      </c>
      <c r="CF625" s="11">
        <v>-182.18184995714807</v>
      </c>
      <c r="CG625" s="11">
        <v>-21.693352936245891</v>
      </c>
      <c r="CH625" s="11">
        <v>-203.87520289339398</v>
      </c>
      <c r="CI625" s="11">
        <v>-11560.591295822982</v>
      </c>
      <c r="CJ625" s="11">
        <v>-10865.681022450352</v>
      </c>
      <c r="CK625" s="11">
        <v>-22426.272318273332</v>
      </c>
      <c r="CM625" s="11">
        <f ca="1"/>
        <v>4</v>
      </c>
      <c r="CN625">
        <v>4</v>
      </c>
      <c r="CO625">
        <v>0.43</v>
      </c>
      <c r="CP625" s="9">
        <v>29606.38</v>
      </c>
      <c r="CQ625">
        <v>814.02</v>
      </c>
      <c r="CR625" s="9">
        <v>7401.6</v>
      </c>
      <c r="CS625" s="9">
        <v>1912.58</v>
      </c>
      <c r="CT625">
        <v>553.79</v>
      </c>
      <c r="CU625">
        <v>85.33</v>
      </c>
      <c r="CV625">
        <v>214.34</v>
      </c>
      <c r="CW625">
        <v>75.39</v>
      </c>
      <c r="CX625">
        <v>339.45</v>
      </c>
      <c r="CY625">
        <v>9.94</v>
      </c>
      <c r="DA625">
        <v>-0.45552032999999997</v>
      </c>
      <c r="DB625">
        <v>0.59328387599999999</v>
      </c>
      <c r="DC625">
        <v>-0.45552032999999997</v>
      </c>
      <c r="FO625">
        <v>1</v>
      </c>
      <c r="FR625">
        <v>1</v>
      </c>
      <c r="FS625">
        <v>0</v>
      </c>
      <c r="FT625">
        <v>1</v>
      </c>
      <c r="FU625">
        <v>0</v>
      </c>
      <c r="FV625">
        <v>0</v>
      </c>
      <c r="FW625">
        <v>1</v>
      </c>
      <c r="FX625">
        <v>0.54557291699999999</v>
      </c>
      <c r="FY625">
        <v>-3.8302450000000002E-2</v>
      </c>
      <c r="FZ625">
        <v>8.1209990000000003E-3</v>
      </c>
      <c r="GA625">
        <v>0</v>
      </c>
      <c r="GB625">
        <v>0</v>
      </c>
      <c r="GC625">
        <v>1</v>
      </c>
      <c r="GD625">
        <v>1</v>
      </c>
      <c r="GK625">
        <v>0</v>
      </c>
      <c r="GL625">
        <v>0</v>
      </c>
      <c r="GM625">
        <v>0</v>
      </c>
      <c r="GN625">
        <v>1</v>
      </c>
      <c r="GO625">
        <v>0</v>
      </c>
      <c r="GP625">
        <v>1</v>
      </c>
      <c r="GQ625">
        <v>0</v>
      </c>
      <c r="GR625">
        <v>0</v>
      </c>
      <c r="GS625">
        <v>0.54557291699999999</v>
      </c>
      <c r="GT625">
        <v>0.45442708300000001</v>
      </c>
      <c r="GU625">
        <v>0</v>
      </c>
      <c r="GV625">
        <v>0</v>
      </c>
      <c r="GW625">
        <v>0</v>
      </c>
      <c r="GY625">
        <v>-3.8302450000000002E-2</v>
      </c>
      <c r="GZ625">
        <v>8.1209990000000003E-3</v>
      </c>
      <c r="HA625">
        <v>0</v>
      </c>
      <c r="HB625">
        <v>0</v>
      </c>
      <c r="HC625">
        <v>0</v>
      </c>
      <c r="HD625">
        <v>1</v>
      </c>
    </row>
    <row r="626" spans="9:212">
      <c r="I626" t="s">
        <v>270</v>
      </c>
      <c r="J626">
        <v>119</v>
      </c>
      <c r="K626">
        <v>366</v>
      </c>
      <c r="L626">
        <v>203006</v>
      </c>
      <c r="M626">
        <v>8</v>
      </c>
      <c r="N626">
        <v>4</v>
      </c>
      <c r="O626">
        <v>0</v>
      </c>
      <c r="P626">
        <v>29392.045539999999</v>
      </c>
      <c r="Q626">
        <v>214.33598620000001</v>
      </c>
      <c r="R626">
        <v>337.04380400000002</v>
      </c>
      <c r="S626">
        <v>0</v>
      </c>
      <c r="T626">
        <v>0</v>
      </c>
      <c r="U626">
        <v>0.13576549800000001</v>
      </c>
      <c r="V626">
        <v>120</v>
      </c>
      <c r="W626">
        <v>8</v>
      </c>
      <c r="X626">
        <v>111</v>
      </c>
      <c r="Y626">
        <v>773.41271700000004</v>
      </c>
      <c r="Z626">
        <v>15232</v>
      </c>
      <c r="AA626">
        <v>0.12363281299999999</v>
      </c>
      <c r="AB626">
        <v>204.01522320000001</v>
      </c>
      <c r="AC626">
        <v>0</v>
      </c>
      <c r="AD626">
        <v>4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29392.045539999999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F626" t="s">
        <v>271</v>
      </c>
      <c r="BG626">
        <v>0</v>
      </c>
      <c r="BH626">
        <v>203006</v>
      </c>
      <c r="BI626">
        <v>366</v>
      </c>
      <c r="BJ626">
        <v>111</v>
      </c>
      <c r="BK626">
        <v>7348.0113840000004</v>
      </c>
      <c r="BL626">
        <v>-204.01522320000001</v>
      </c>
      <c r="BM626">
        <v>0.13576549800000001</v>
      </c>
      <c r="BN626">
        <v>120</v>
      </c>
      <c r="BO626">
        <v>8</v>
      </c>
      <c r="BP626">
        <v>773.41271700000004</v>
      </c>
      <c r="BQ626">
        <v>12</v>
      </c>
      <c r="BR626" s="27">
        <v>0.12</v>
      </c>
      <c r="BS626">
        <v>6</v>
      </c>
      <c r="BU626">
        <v>0</v>
      </c>
      <c r="BV626">
        <v>0</v>
      </c>
      <c r="BY626">
        <v>0</v>
      </c>
      <c r="BZ626" s="9">
        <v>1728.37</v>
      </c>
      <c r="CA626">
        <v>-181.46</v>
      </c>
      <c r="CB626">
        <v>-21.61</v>
      </c>
      <c r="CC626">
        <v>-203.07</v>
      </c>
      <c r="CE626" s="11">
        <v>1551.0006867543684</v>
      </c>
      <c r="CF626" s="11">
        <v>-184.24301742264754</v>
      </c>
      <c r="CG626" s="11">
        <v>-19.632185470746435</v>
      </c>
      <c r="CH626" s="11">
        <v>-203.87520289339398</v>
      </c>
      <c r="CI626" s="11">
        <v>-11744.83431324563</v>
      </c>
      <c r="CJ626" s="11">
        <v>-10885.313207921097</v>
      </c>
      <c r="CK626" s="11">
        <v>-22630.147521166724</v>
      </c>
      <c r="CM626" s="11">
        <f ca="1"/>
        <v>4</v>
      </c>
      <c r="CN626">
        <v>4</v>
      </c>
      <c r="CO626">
        <v>0.42</v>
      </c>
      <c r="CP626" s="9">
        <v>29392.05</v>
      </c>
      <c r="CQ626">
        <v>722.83</v>
      </c>
      <c r="CR626" s="9">
        <v>7348.01</v>
      </c>
      <c r="CS626" s="9">
        <v>1731.09</v>
      </c>
      <c r="CT626">
        <v>551.38</v>
      </c>
      <c r="CU626">
        <v>83.7</v>
      </c>
      <c r="CV626">
        <v>214.34</v>
      </c>
      <c r="CW626">
        <v>74.790000000000006</v>
      </c>
      <c r="CX626">
        <v>337.04</v>
      </c>
      <c r="CY626">
        <v>8.91</v>
      </c>
      <c r="DA626">
        <v>-0.43931617000000001</v>
      </c>
      <c r="DB626">
        <v>0.59294999599999998</v>
      </c>
      <c r="DC626">
        <v>-0.43931617000000001</v>
      </c>
      <c r="FO626">
        <v>1</v>
      </c>
      <c r="FR626">
        <v>1</v>
      </c>
      <c r="FS626">
        <v>0</v>
      </c>
      <c r="FT626">
        <v>1</v>
      </c>
      <c r="FU626">
        <v>0</v>
      </c>
      <c r="FV626">
        <v>0</v>
      </c>
      <c r="FW626">
        <v>1</v>
      </c>
      <c r="FX626">
        <v>0.54557291699999999</v>
      </c>
      <c r="FY626">
        <v>-2.209829E-2</v>
      </c>
      <c r="FZ626">
        <v>7.787118E-3</v>
      </c>
      <c r="GA626">
        <v>0</v>
      </c>
      <c r="GB626">
        <v>0</v>
      </c>
      <c r="GC626">
        <v>1</v>
      </c>
      <c r="GD626">
        <v>1</v>
      </c>
      <c r="GK626">
        <v>0</v>
      </c>
      <c r="GL626">
        <v>0</v>
      </c>
      <c r="GM626">
        <v>0</v>
      </c>
      <c r="GN626">
        <v>1</v>
      </c>
      <c r="GO626">
        <v>0</v>
      </c>
      <c r="GP626">
        <v>1</v>
      </c>
      <c r="GQ626">
        <v>0</v>
      </c>
      <c r="GR626">
        <v>0</v>
      </c>
      <c r="GS626">
        <v>0.54557291699999999</v>
      </c>
      <c r="GT626">
        <v>0.45442708300000001</v>
      </c>
      <c r="GU626">
        <v>0</v>
      </c>
      <c r="GV626">
        <v>0</v>
      </c>
      <c r="GW626">
        <v>0</v>
      </c>
      <c r="GY626">
        <v>-2.209829E-2</v>
      </c>
      <c r="GZ626">
        <v>7.787118E-3</v>
      </c>
      <c r="HA626">
        <v>0</v>
      </c>
      <c r="HB626">
        <v>0</v>
      </c>
      <c r="HC626">
        <v>0</v>
      </c>
      <c r="HD626">
        <v>1</v>
      </c>
    </row>
    <row r="627" spans="9:212">
      <c r="I627" t="s">
        <v>270</v>
      </c>
      <c r="J627">
        <v>119</v>
      </c>
      <c r="K627">
        <v>367</v>
      </c>
      <c r="L627">
        <v>203007</v>
      </c>
      <c r="M627">
        <v>7</v>
      </c>
      <c r="N627">
        <v>4</v>
      </c>
      <c r="O627">
        <v>0</v>
      </c>
      <c r="P627">
        <v>29177.70955</v>
      </c>
      <c r="Q627">
        <v>214.33598620000001</v>
      </c>
      <c r="R627">
        <v>334.63762029999998</v>
      </c>
      <c r="S627">
        <v>0</v>
      </c>
      <c r="T627">
        <v>0</v>
      </c>
      <c r="U627">
        <v>0.13576549800000001</v>
      </c>
      <c r="V627">
        <v>120</v>
      </c>
      <c r="W627">
        <v>7</v>
      </c>
      <c r="X627">
        <v>112</v>
      </c>
      <c r="Y627">
        <v>773.41271700000004</v>
      </c>
      <c r="Z627">
        <v>15232</v>
      </c>
      <c r="AA627">
        <v>0.12363281299999999</v>
      </c>
      <c r="AB627">
        <v>204.01522320000001</v>
      </c>
      <c r="AC627">
        <v>0</v>
      </c>
      <c r="AD627">
        <v>4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29177.70955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F627" t="s">
        <v>271</v>
      </c>
      <c r="BG627">
        <v>0</v>
      </c>
      <c r="BH627">
        <v>203007</v>
      </c>
      <c r="BI627">
        <v>367</v>
      </c>
      <c r="BJ627">
        <v>112</v>
      </c>
      <c r="BK627">
        <v>7294.4273869999997</v>
      </c>
      <c r="BL627">
        <v>-204.01522320000001</v>
      </c>
      <c r="BM627">
        <v>0.13576549800000001</v>
      </c>
      <c r="BN627">
        <v>120</v>
      </c>
      <c r="BO627">
        <v>7</v>
      </c>
      <c r="BP627">
        <v>773.41271700000004</v>
      </c>
      <c r="BQ627">
        <v>12</v>
      </c>
      <c r="BR627" s="27">
        <v>0.12</v>
      </c>
      <c r="BS627">
        <v>7</v>
      </c>
      <c r="BU627">
        <v>0</v>
      </c>
      <c r="BV627">
        <v>0</v>
      </c>
      <c r="BY627">
        <v>0</v>
      </c>
      <c r="BZ627" s="9">
        <v>1544.86</v>
      </c>
      <c r="CA627">
        <v>-183.51</v>
      </c>
      <c r="CB627">
        <v>-19.55</v>
      </c>
      <c r="CC627">
        <v>-203.07</v>
      </c>
      <c r="CE627" s="11">
        <v>1364.6731822472702</v>
      </c>
      <c r="CF627" s="11">
        <v>-186.32750450709824</v>
      </c>
      <c r="CG627" s="11">
        <v>-17.547698386295735</v>
      </c>
      <c r="CH627" s="11">
        <v>-203.87520289339398</v>
      </c>
      <c r="CI627" s="11">
        <v>-11931.161817752729</v>
      </c>
      <c r="CJ627" s="11">
        <v>-10902.860906307393</v>
      </c>
      <c r="CK627" s="11">
        <v>-22834.02272406012</v>
      </c>
      <c r="CM627" s="11">
        <f ca="1"/>
        <v>4</v>
      </c>
      <c r="CN627">
        <v>4</v>
      </c>
      <c r="CO627">
        <v>0.41</v>
      </c>
      <c r="CP627" s="9">
        <v>29177.71</v>
      </c>
      <c r="CQ627">
        <v>634.30999999999995</v>
      </c>
      <c r="CR627" s="9">
        <v>7294.43</v>
      </c>
      <c r="CS627" s="9">
        <v>1547.86</v>
      </c>
      <c r="CT627">
        <v>548.97</v>
      </c>
      <c r="CU627">
        <v>82.1</v>
      </c>
      <c r="CV627">
        <v>214.34</v>
      </c>
      <c r="CW627">
        <v>74.19</v>
      </c>
      <c r="CX627">
        <v>334.64</v>
      </c>
      <c r="CY627">
        <v>7.91</v>
      </c>
      <c r="DA627">
        <v>-0.41105862399999998</v>
      </c>
      <c r="DB627">
        <v>0.593547563</v>
      </c>
      <c r="DC627">
        <v>-0.41105862399999998</v>
      </c>
      <c r="FO627">
        <v>1</v>
      </c>
      <c r="FR627">
        <v>1</v>
      </c>
      <c r="FS627">
        <v>0</v>
      </c>
      <c r="FT627">
        <v>1</v>
      </c>
      <c r="FU627">
        <v>0</v>
      </c>
      <c r="FV627">
        <v>0</v>
      </c>
      <c r="FW627">
        <v>1</v>
      </c>
      <c r="FX627">
        <v>0.54557291699999999</v>
      </c>
      <c r="FY627">
        <v>6.1592549999999998E-3</v>
      </c>
      <c r="FZ627">
        <v>8.3846849999999994E-3</v>
      </c>
      <c r="GA627">
        <v>0</v>
      </c>
      <c r="GB627">
        <v>0</v>
      </c>
      <c r="GC627">
        <v>1</v>
      </c>
      <c r="GD627">
        <v>1</v>
      </c>
      <c r="GK627">
        <v>0</v>
      </c>
      <c r="GL627">
        <v>0</v>
      </c>
      <c r="GM627">
        <v>0</v>
      </c>
      <c r="GN627">
        <v>1</v>
      </c>
      <c r="GO627">
        <v>0</v>
      </c>
      <c r="GP627">
        <v>1</v>
      </c>
      <c r="GQ627">
        <v>0</v>
      </c>
      <c r="GR627">
        <v>0</v>
      </c>
      <c r="GS627">
        <v>0.54557291699999999</v>
      </c>
      <c r="GT627">
        <v>0.45442708300000001</v>
      </c>
      <c r="GU627">
        <v>0</v>
      </c>
      <c r="GV627">
        <v>0</v>
      </c>
      <c r="GW627">
        <v>0</v>
      </c>
      <c r="GY627">
        <v>6.1592549999999998E-3</v>
      </c>
      <c r="GZ627">
        <v>8.3846849999999994E-3</v>
      </c>
      <c r="HA627">
        <v>0</v>
      </c>
      <c r="HB627">
        <v>0</v>
      </c>
      <c r="HC627">
        <v>0</v>
      </c>
      <c r="HD627">
        <v>1</v>
      </c>
    </row>
    <row r="628" spans="9:212">
      <c r="I628" t="s">
        <v>270</v>
      </c>
      <c r="J628">
        <v>119</v>
      </c>
      <c r="K628">
        <v>368</v>
      </c>
      <c r="L628">
        <v>203008</v>
      </c>
      <c r="M628">
        <v>6</v>
      </c>
      <c r="N628">
        <v>4</v>
      </c>
      <c r="O628">
        <v>0</v>
      </c>
      <c r="P628">
        <v>28963.37356</v>
      </c>
      <c r="Q628">
        <v>214.33598620000001</v>
      </c>
      <c r="R628">
        <v>332.23143659999999</v>
      </c>
      <c r="S628">
        <v>0</v>
      </c>
      <c r="T628">
        <v>0</v>
      </c>
      <c r="U628">
        <v>0.13576549800000001</v>
      </c>
      <c r="V628">
        <v>120</v>
      </c>
      <c r="W628">
        <v>6</v>
      </c>
      <c r="X628">
        <v>113</v>
      </c>
      <c r="Y628">
        <v>773.41271700000004</v>
      </c>
      <c r="Z628">
        <v>15232</v>
      </c>
      <c r="AA628">
        <v>0.12363281299999999</v>
      </c>
      <c r="AB628">
        <v>204.01522320000001</v>
      </c>
      <c r="AC628">
        <v>0</v>
      </c>
      <c r="AD628">
        <v>4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28963.37356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F628" t="s">
        <v>271</v>
      </c>
      <c r="BG628">
        <v>0</v>
      </c>
      <c r="BH628">
        <v>203008</v>
      </c>
      <c r="BI628">
        <v>368</v>
      </c>
      <c r="BJ628">
        <v>113</v>
      </c>
      <c r="BK628">
        <v>7240.8433910000003</v>
      </c>
      <c r="BL628">
        <v>-204.01522320000001</v>
      </c>
      <c r="BM628">
        <v>0.13576549800000001</v>
      </c>
      <c r="BN628">
        <v>120</v>
      </c>
      <c r="BO628">
        <v>6</v>
      </c>
      <c r="BP628">
        <v>773.41271700000004</v>
      </c>
      <c r="BQ628">
        <v>12</v>
      </c>
      <c r="BR628" s="27">
        <v>0.12</v>
      </c>
      <c r="BS628">
        <v>8</v>
      </c>
      <c r="BU628">
        <v>0</v>
      </c>
      <c r="BV628">
        <v>0</v>
      </c>
      <c r="BY628">
        <v>0</v>
      </c>
      <c r="BZ628" s="9">
        <v>1359.27</v>
      </c>
      <c r="CA628">
        <v>-185.59</v>
      </c>
      <c r="CB628">
        <v>-17.48</v>
      </c>
      <c r="CC628">
        <v>-203.07</v>
      </c>
      <c r="CE628" s="11">
        <v>1176.2376072034633</v>
      </c>
      <c r="CF628" s="11">
        <v>-188.43557504380686</v>
      </c>
      <c r="CG628" s="11">
        <v>-15.439627849587117</v>
      </c>
      <c r="CH628" s="11">
        <v>-203.87520289339398</v>
      </c>
      <c r="CI628" s="11">
        <v>-12119.597392796535</v>
      </c>
      <c r="CJ628" s="11">
        <v>-10918.300534156981</v>
      </c>
      <c r="CK628" s="11">
        <v>-23037.897926953516</v>
      </c>
      <c r="CM628" s="11">
        <f ca="1"/>
        <v>4</v>
      </c>
      <c r="CN628">
        <v>4</v>
      </c>
      <c r="CO628">
        <v>0.4</v>
      </c>
      <c r="CP628" s="9">
        <v>28963.37</v>
      </c>
      <c r="CQ628">
        <v>547.91</v>
      </c>
      <c r="CR628" s="9">
        <v>7240.84</v>
      </c>
      <c r="CS628" s="9">
        <v>1362.78</v>
      </c>
      <c r="CT628">
        <v>546.57000000000005</v>
      </c>
      <c r="CU628">
        <v>80.38</v>
      </c>
      <c r="CV628">
        <v>214.34</v>
      </c>
      <c r="CW628">
        <v>73.459999999999994</v>
      </c>
      <c r="CX628">
        <v>332.23</v>
      </c>
      <c r="CY628">
        <v>6.92</v>
      </c>
      <c r="DA628">
        <v>-0.41913488799999998</v>
      </c>
      <c r="DB628">
        <v>0.59496209</v>
      </c>
      <c r="DC628">
        <v>-0.41913488799999998</v>
      </c>
      <c r="FO628">
        <v>1</v>
      </c>
      <c r="FR628">
        <v>1</v>
      </c>
      <c r="FS628">
        <v>0</v>
      </c>
      <c r="FT628">
        <v>1</v>
      </c>
      <c r="FU628">
        <v>0</v>
      </c>
      <c r="FV628">
        <v>0</v>
      </c>
      <c r="FW628">
        <v>1</v>
      </c>
      <c r="FX628">
        <v>0.54557291699999999</v>
      </c>
      <c r="FY628">
        <v>-1.917008E-3</v>
      </c>
      <c r="FZ628">
        <v>9.7992119999999999E-3</v>
      </c>
      <c r="GA628">
        <v>0</v>
      </c>
      <c r="GB628" s="10">
        <v>2.2204499999999999E-16</v>
      </c>
      <c r="GC628">
        <v>1</v>
      </c>
      <c r="GD628">
        <v>1</v>
      </c>
      <c r="GK628">
        <v>0</v>
      </c>
      <c r="GL628">
        <v>0</v>
      </c>
      <c r="GM628">
        <v>0</v>
      </c>
      <c r="GN628">
        <v>1</v>
      </c>
      <c r="GO628">
        <v>0</v>
      </c>
      <c r="GP628">
        <v>1</v>
      </c>
      <c r="GQ628">
        <v>0</v>
      </c>
      <c r="GR628">
        <v>0</v>
      </c>
      <c r="GS628">
        <v>0.54557291699999999</v>
      </c>
      <c r="GT628">
        <v>0.45442708300000001</v>
      </c>
      <c r="GU628">
        <v>0</v>
      </c>
      <c r="GV628">
        <v>0</v>
      </c>
      <c r="GW628">
        <v>0</v>
      </c>
      <c r="GY628">
        <v>-1.917008E-3</v>
      </c>
      <c r="GZ628">
        <v>9.7992119999999999E-3</v>
      </c>
      <c r="HA628">
        <v>0</v>
      </c>
      <c r="HB628">
        <v>0</v>
      </c>
      <c r="HC628" s="10">
        <v>2.2204499999999999E-16</v>
      </c>
      <c r="HD628">
        <v>1</v>
      </c>
    </row>
    <row r="629" spans="9:212">
      <c r="I629" t="s">
        <v>270</v>
      </c>
      <c r="J629">
        <v>119</v>
      </c>
      <c r="K629">
        <v>369</v>
      </c>
      <c r="L629">
        <v>203009</v>
      </c>
      <c r="M629">
        <v>5</v>
      </c>
      <c r="N629">
        <v>4</v>
      </c>
      <c r="O629">
        <v>0</v>
      </c>
      <c r="P629">
        <v>28749.03758</v>
      </c>
      <c r="Q629">
        <v>214.33598620000001</v>
      </c>
      <c r="R629">
        <v>329.82525290000001</v>
      </c>
      <c r="S629">
        <v>0</v>
      </c>
      <c r="T629">
        <v>0</v>
      </c>
      <c r="U629">
        <v>0.13576549800000001</v>
      </c>
      <c r="V629">
        <v>120</v>
      </c>
      <c r="W629">
        <v>5</v>
      </c>
      <c r="X629">
        <v>114</v>
      </c>
      <c r="Y629">
        <v>773.41271700000004</v>
      </c>
      <c r="Z629">
        <v>15232</v>
      </c>
      <c r="AA629">
        <v>0.12363281299999999</v>
      </c>
      <c r="AB629">
        <v>204.01522320000001</v>
      </c>
      <c r="AC629">
        <v>0</v>
      </c>
      <c r="AD629">
        <v>4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28749.03758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F629" t="s">
        <v>271</v>
      </c>
      <c r="BG629">
        <v>0</v>
      </c>
      <c r="BH629">
        <v>203009</v>
      </c>
      <c r="BI629">
        <v>369</v>
      </c>
      <c r="BJ629">
        <v>114</v>
      </c>
      <c r="BK629">
        <v>7187.2593939999997</v>
      </c>
      <c r="BL629">
        <v>-204.01522320000001</v>
      </c>
      <c r="BM629">
        <v>0.13576549800000001</v>
      </c>
      <c r="BN629">
        <v>120</v>
      </c>
      <c r="BO629">
        <v>5</v>
      </c>
      <c r="BP629">
        <v>773.41271700000004</v>
      </c>
      <c r="BQ629">
        <v>12</v>
      </c>
      <c r="BR629" s="27">
        <v>0.12</v>
      </c>
      <c r="BS629">
        <v>9</v>
      </c>
      <c r="BU629">
        <v>0</v>
      </c>
      <c r="BV629">
        <v>0</v>
      </c>
      <c r="BY629">
        <v>0</v>
      </c>
      <c r="BZ629" s="9">
        <v>1171.58</v>
      </c>
      <c r="CA629">
        <v>-187.69</v>
      </c>
      <c r="CB629">
        <v>-15.38</v>
      </c>
      <c r="CC629">
        <v>-203.07</v>
      </c>
      <c r="CE629" s="11">
        <v>985.67011135242819</v>
      </c>
      <c r="CF629" s="11">
        <v>-190.56749585103509</v>
      </c>
      <c r="CG629" s="11">
        <v>-13.307707042358881</v>
      </c>
      <c r="CH629" s="11">
        <v>-203.87520289339398</v>
      </c>
      <c r="CI629" s="11">
        <v>-12310.16488864757</v>
      </c>
      <c r="CJ629" s="11">
        <v>-10931.608241199339</v>
      </c>
      <c r="CK629" s="11">
        <v>-23241.773129846912</v>
      </c>
      <c r="CM629" s="11">
        <f ca="1"/>
        <v>4</v>
      </c>
      <c r="CN629">
        <v>4</v>
      </c>
      <c r="CO629">
        <v>0.36</v>
      </c>
      <c r="CP629" s="9">
        <v>28749.040000000001</v>
      </c>
      <c r="CQ629">
        <v>426.33</v>
      </c>
      <c r="CR629" s="9">
        <v>7187.26</v>
      </c>
      <c r="CS629" s="9">
        <v>1175.24</v>
      </c>
      <c r="CT629">
        <v>544.16</v>
      </c>
      <c r="CU629">
        <v>72.77</v>
      </c>
      <c r="CV629">
        <v>214.34</v>
      </c>
      <c r="CW629">
        <v>67.25</v>
      </c>
      <c r="CX629">
        <v>329.83</v>
      </c>
      <c r="CY629">
        <v>5.52</v>
      </c>
      <c r="DA629">
        <v>-2.3021563089999999</v>
      </c>
      <c r="DB629">
        <v>2.5940832380000001</v>
      </c>
      <c r="DC629">
        <v>-2.3021563089999999</v>
      </c>
      <c r="FO629">
        <v>1</v>
      </c>
      <c r="FR629">
        <v>1</v>
      </c>
      <c r="FS629">
        <v>0</v>
      </c>
      <c r="FT629">
        <v>1</v>
      </c>
      <c r="FU629">
        <v>0</v>
      </c>
      <c r="FV629">
        <v>0</v>
      </c>
      <c r="FW629">
        <v>1</v>
      </c>
      <c r="FX629">
        <v>0.54557291699999999</v>
      </c>
      <c r="FY629">
        <v>0.115061571</v>
      </c>
      <c r="FZ629">
        <v>8.9203600000000004E-3</v>
      </c>
      <c r="GA629">
        <v>0</v>
      </c>
      <c r="GB629">
        <v>0.2</v>
      </c>
      <c r="GC629">
        <v>1</v>
      </c>
      <c r="GD629">
        <v>1</v>
      </c>
      <c r="GK629">
        <v>0</v>
      </c>
      <c r="GL629">
        <v>0</v>
      </c>
      <c r="GM629">
        <v>0</v>
      </c>
      <c r="GN629">
        <v>1</v>
      </c>
      <c r="GO629">
        <v>0</v>
      </c>
      <c r="GP629">
        <v>1</v>
      </c>
      <c r="GQ629">
        <v>0</v>
      </c>
      <c r="GR629">
        <v>0</v>
      </c>
      <c r="GS629">
        <v>0.54557291699999999</v>
      </c>
      <c r="GT629">
        <v>0.45442708300000001</v>
      </c>
      <c r="GU629">
        <v>0</v>
      </c>
      <c r="GV629">
        <v>0</v>
      </c>
      <c r="GW629">
        <v>0</v>
      </c>
      <c r="GY629">
        <v>0.115061571</v>
      </c>
      <c r="GZ629">
        <v>8.9203600000000004E-3</v>
      </c>
      <c r="HA629">
        <v>0</v>
      </c>
      <c r="HB629">
        <v>0</v>
      </c>
      <c r="HC629">
        <v>0.2</v>
      </c>
      <c r="HD629">
        <v>0.8</v>
      </c>
    </row>
    <row r="630" spans="9:212">
      <c r="I630" t="s">
        <v>270</v>
      </c>
      <c r="J630">
        <v>119</v>
      </c>
      <c r="K630">
        <v>370</v>
      </c>
      <c r="L630">
        <v>203010</v>
      </c>
      <c r="M630">
        <v>4</v>
      </c>
      <c r="N630">
        <v>4</v>
      </c>
      <c r="O630">
        <v>0</v>
      </c>
      <c r="P630">
        <v>28534.701590000001</v>
      </c>
      <c r="Q630">
        <v>214.33598620000001</v>
      </c>
      <c r="R630">
        <v>327.4190691</v>
      </c>
      <c r="S630">
        <v>0</v>
      </c>
      <c r="T630">
        <v>0</v>
      </c>
      <c r="U630">
        <v>0.13576549800000001</v>
      </c>
      <c r="V630">
        <v>120</v>
      </c>
      <c r="W630">
        <v>4</v>
      </c>
      <c r="X630">
        <v>115</v>
      </c>
      <c r="Y630">
        <v>773.41271700000004</v>
      </c>
      <c r="Z630">
        <v>15232</v>
      </c>
      <c r="AA630">
        <v>0.12363281299999999</v>
      </c>
      <c r="AB630">
        <v>204.01522320000001</v>
      </c>
      <c r="AC630">
        <v>0</v>
      </c>
      <c r="AD630">
        <v>4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28534.701590000001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F630" t="s">
        <v>271</v>
      </c>
      <c r="BG630">
        <v>0</v>
      </c>
      <c r="BH630">
        <v>203010</v>
      </c>
      <c r="BI630">
        <v>370</v>
      </c>
      <c r="BJ630">
        <v>115</v>
      </c>
      <c r="BK630">
        <v>7133.6753980000003</v>
      </c>
      <c r="BL630">
        <v>-204.01522320000001</v>
      </c>
      <c r="BM630">
        <v>0.13576549800000001</v>
      </c>
      <c r="BN630">
        <v>120</v>
      </c>
      <c r="BO630">
        <v>4</v>
      </c>
      <c r="BP630">
        <v>773.41271700000004</v>
      </c>
      <c r="BQ630">
        <v>12</v>
      </c>
      <c r="BR630" s="27">
        <v>0.12</v>
      </c>
      <c r="BS630">
        <v>10</v>
      </c>
      <c r="BU630">
        <v>0</v>
      </c>
      <c r="BV630">
        <v>0</v>
      </c>
      <c r="BY630">
        <v>0</v>
      </c>
      <c r="BZ630">
        <v>981.77</v>
      </c>
      <c r="CA630">
        <v>-189.81</v>
      </c>
      <c r="CB630">
        <v>-13.26</v>
      </c>
      <c r="CC630">
        <v>-203.07</v>
      </c>
      <c r="CE630" s="11">
        <v>792.94657458665733</v>
      </c>
      <c r="CF630" s="11">
        <v>-192.72353676577083</v>
      </c>
      <c r="CG630" s="11">
        <v>-11.151666127623155</v>
      </c>
      <c r="CH630" s="11">
        <v>-203.87520289339398</v>
      </c>
      <c r="CI630" s="11">
        <v>-12502.888425413341</v>
      </c>
      <c r="CJ630" s="11">
        <v>-10942.759907326963</v>
      </c>
      <c r="CK630" s="11">
        <v>-23445.648332740304</v>
      </c>
      <c r="CM630" s="11">
        <f ca="1"/>
        <v>4</v>
      </c>
      <c r="CN630">
        <v>4</v>
      </c>
      <c r="CO630">
        <v>0.21</v>
      </c>
      <c r="CP630" s="9">
        <v>28534.7</v>
      </c>
      <c r="CQ630">
        <v>202.49</v>
      </c>
      <c r="CR630" s="9">
        <v>7133.68</v>
      </c>
      <c r="CS630">
        <v>986.65</v>
      </c>
      <c r="CT630">
        <v>541.76</v>
      </c>
      <c r="CU630">
        <v>41.23</v>
      </c>
      <c r="CV630">
        <v>214.34</v>
      </c>
      <c r="CW630">
        <v>38.53</v>
      </c>
      <c r="CX630">
        <v>327.42</v>
      </c>
      <c r="CY630">
        <v>2.7</v>
      </c>
      <c r="DA630">
        <v>-4.2385376040000002</v>
      </c>
      <c r="DB630">
        <v>4.5942002410000002</v>
      </c>
      <c r="DC630">
        <v>-4.2385376040000002</v>
      </c>
      <c r="FO630">
        <v>1</v>
      </c>
      <c r="FR630">
        <v>1</v>
      </c>
      <c r="FS630">
        <v>0</v>
      </c>
      <c r="FT630">
        <v>1</v>
      </c>
      <c r="FU630">
        <v>0</v>
      </c>
      <c r="FV630">
        <v>0</v>
      </c>
      <c r="FW630">
        <v>1</v>
      </c>
      <c r="FX630">
        <v>0.54557291699999999</v>
      </c>
      <c r="FY630">
        <v>0.178680275</v>
      </c>
      <c r="FZ630">
        <v>9.0373629999999996E-3</v>
      </c>
      <c r="GA630">
        <v>0</v>
      </c>
      <c r="GB630">
        <v>0.4</v>
      </c>
      <c r="GC630">
        <v>1</v>
      </c>
      <c r="GD630">
        <v>1</v>
      </c>
      <c r="GK630">
        <v>0</v>
      </c>
      <c r="GL630">
        <v>0</v>
      </c>
      <c r="GM630">
        <v>0</v>
      </c>
      <c r="GN630">
        <v>1</v>
      </c>
      <c r="GO630">
        <v>0</v>
      </c>
      <c r="GP630">
        <v>1</v>
      </c>
      <c r="GQ630">
        <v>0</v>
      </c>
      <c r="GR630">
        <v>0</v>
      </c>
      <c r="GS630">
        <v>0.54557291699999999</v>
      </c>
      <c r="GT630">
        <v>0.45442708300000001</v>
      </c>
      <c r="GU630">
        <v>0</v>
      </c>
      <c r="GV630">
        <v>0</v>
      </c>
      <c r="GW630">
        <v>0</v>
      </c>
      <c r="GY630">
        <v>0.178680275</v>
      </c>
      <c r="GZ630">
        <v>9.0373629999999996E-3</v>
      </c>
      <c r="HA630">
        <v>0</v>
      </c>
      <c r="HB630">
        <v>0</v>
      </c>
      <c r="HC630">
        <v>0.4</v>
      </c>
      <c r="HD630">
        <v>0.6</v>
      </c>
    </row>
    <row r="631" spans="9:212">
      <c r="I631" t="s">
        <v>270</v>
      </c>
      <c r="J631">
        <v>119</v>
      </c>
      <c r="K631">
        <v>371</v>
      </c>
      <c r="L631">
        <v>203011</v>
      </c>
      <c r="M631">
        <v>3</v>
      </c>
      <c r="N631">
        <v>4</v>
      </c>
      <c r="O631">
        <v>0</v>
      </c>
      <c r="P631">
        <v>28320.365600000001</v>
      </c>
      <c r="Q631">
        <v>214.33598620000001</v>
      </c>
      <c r="R631">
        <v>325.01288540000002</v>
      </c>
      <c r="S631">
        <v>0</v>
      </c>
      <c r="T631">
        <v>0</v>
      </c>
      <c r="U631">
        <v>0.13576549800000001</v>
      </c>
      <c r="V631">
        <v>120</v>
      </c>
      <c r="W631">
        <v>3</v>
      </c>
      <c r="X631">
        <v>116</v>
      </c>
      <c r="Y631">
        <v>773.41271700000004</v>
      </c>
      <c r="Z631">
        <v>15232</v>
      </c>
      <c r="AA631">
        <v>0.12363281299999999</v>
      </c>
      <c r="AB631">
        <v>204.01522320000001</v>
      </c>
      <c r="AC631">
        <v>0</v>
      </c>
      <c r="AD631">
        <v>4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28320.365600000001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F631" t="s">
        <v>271</v>
      </c>
      <c r="BG631">
        <v>0</v>
      </c>
      <c r="BH631">
        <v>203011</v>
      </c>
      <c r="BI631">
        <v>371</v>
      </c>
      <c r="BJ631">
        <v>116</v>
      </c>
      <c r="BK631">
        <v>7080.0914009999997</v>
      </c>
      <c r="BL631">
        <v>-204.01522320000001</v>
      </c>
      <c r="BM631">
        <v>0.13576549800000001</v>
      </c>
      <c r="BN631">
        <v>120</v>
      </c>
      <c r="BO631">
        <v>3</v>
      </c>
      <c r="BP631">
        <v>773.41271700000004</v>
      </c>
      <c r="BQ631">
        <v>12</v>
      </c>
      <c r="BR631" s="27">
        <v>0.12</v>
      </c>
      <c r="BS631">
        <v>11</v>
      </c>
      <c r="BU631">
        <v>0</v>
      </c>
      <c r="BV631">
        <v>0</v>
      </c>
      <c r="BY631">
        <v>0</v>
      </c>
      <c r="BZ631">
        <v>789.81</v>
      </c>
      <c r="CA631">
        <v>-191.96</v>
      </c>
      <c r="CB631">
        <v>-11.11</v>
      </c>
      <c r="CC631">
        <v>-203.07</v>
      </c>
      <c r="CE631" s="11">
        <v>598.04260390877596</v>
      </c>
      <c r="CF631" s="11">
        <v>-194.90397067788135</v>
      </c>
      <c r="CG631" s="11">
        <v>-8.9712322155126394</v>
      </c>
      <c r="CH631" s="11">
        <v>-203.87520289339398</v>
      </c>
      <c r="CI631" s="11">
        <v>-12697.792396091223</v>
      </c>
      <c r="CJ631" s="11">
        <v>-10951.731139542475</v>
      </c>
      <c r="CK631" s="11">
        <v>-23649.5235356337</v>
      </c>
      <c r="CM631" s="11">
        <f ca="1"/>
        <v>4</v>
      </c>
      <c r="CN631">
        <v>4</v>
      </c>
      <c r="CO631">
        <v>0.03</v>
      </c>
      <c r="CP631" s="9">
        <v>28320.37</v>
      </c>
      <c r="CQ631">
        <v>25.33</v>
      </c>
      <c r="CR631" s="9">
        <v>7080.09</v>
      </c>
      <c r="CS631">
        <v>804.12</v>
      </c>
      <c r="CT631">
        <v>539.35</v>
      </c>
      <c r="CU631">
        <v>6.29</v>
      </c>
      <c r="CV631">
        <v>214.34</v>
      </c>
      <c r="CW631">
        <v>5.95</v>
      </c>
      <c r="CX631">
        <v>325.01</v>
      </c>
      <c r="CY631">
        <v>0.35</v>
      </c>
      <c r="DA631">
        <v>-6.4252947840000001</v>
      </c>
      <c r="DB631">
        <v>6.5929017139999999</v>
      </c>
      <c r="DC631">
        <v>-6.4252947840000001</v>
      </c>
      <c r="FO631">
        <v>1</v>
      </c>
      <c r="FR631">
        <v>1</v>
      </c>
      <c r="FS631">
        <v>0</v>
      </c>
      <c r="FT631">
        <v>1</v>
      </c>
      <c r="FU631">
        <v>0</v>
      </c>
      <c r="FV631">
        <v>0</v>
      </c>
      <c r="FW631">
        <v>1</v>
      </c>
      <c r="FX631">
        <v>0.54557291699999999</v>
      </c>
      <c r="FY631">
        <v>-8.0769039999999993E-3</v>
      </c>
      <c r="FZ631">
        <v>7.7388370000000001E-3</v>
      </c>
      <c r="GA631">
        <v>0</v>
      </c>
      <c r="GB631">
        <v>0.6</v>
      </c>
      <c r="GC631">
        <v>1</v>
      </c>
      <c r="GD631">
        <v>1</v>
      </c>
      <c r="GK631">
        <v>0</v>
      </c>
      <c r="GL631">
        <v>0</v>
      </c>
      <c r="GM631">
        <v>0</v>
      </c>
      <c r="GN631">
        <v>1</v>
      </c>
      <c r="GO631">
        <v>0</v>
      </c>
      <c r="GP631">
        <v>1</v>
      </c>
      <c r="GQ631">
        <v>0</v>
      </c>
      <c r="GR631">
        <v>0</v>
      </c>
      <c r="GS631">
        <v>0.54557291699999999</v>
      </c>
      <c r="GT631">
        <v>0.45442708300000001</v>
      </c>
      <c r="GU631">
        <v>0</v>
      </c>
      <c r="GV631">
        <v>0</v>
      </c>
      <c r="GW631">
        <v>0</v>
      </c>
      <c r="GY631">
        <v>-8.0769039999999993E-3</v>
      </c>
      <c r="GZ631">
        <v>7.7388370000000001E-3</v>
      </c>
      <c r="HA631">
        <v>0</v>
      </c>
      <c r="HB631">
        <v>0</v>
      </c>
      <c r="HC631">
        <v>0.6</v>
      </c>
      <c r="HD631">
        <v>0.4</v>
      </c>
    </row>
    <row r="632" spans="9:212">
      <c r="I632" t="s">
        <v>270</v>
      </c>
      <c r="J632">
        <v>119</v>
      </c>
      <c r="K632">
        <v>372</v>
      </c>
      <c r="L632">
        <v>203012</v>
      </c>
      <c r="M632">
        <v>2</v>
      </c>
      <c r="N632">
        <v>4</v>
      </c>
      <c r="O632">
        <v>0</v>
      </c>
      <c r="P632">
        <v>28106.029620000001</v>
      </c>
      <c r="Q632">
        <v>214.33598620000001</v>
      </c>
      <c r="R632">
        <v>322.60670169999997</v>
      </c>
      <c r="S632">
        <v>0</v>
      </c>
      <c r="T632">
        <v>0</v>
      </c>
      <c r="U632">
        <v>0.13576549800000001</v>
      </c>
      <c r="V632">
        <v>120</v>
      </c>
      <c r="W632">
        <v>2</v>
      </c>
      <c r="X632">
        <v>117</v>
      </c>
      <c r="Y632">
        <v>773.41271700000004</v>
      </c>
      <c r="Z632">
        <v>15232</v>
      </c>
      <c r="AA632">
        <v>0.12363281299999999</v>
      </c>
      <c r="AB632">
        <v>204.01522320000001</v>
      </c>
      <c r="AC632">
        <v>0</v>
      </c>
      <c r="AD632">
        <v>4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28106.029620000001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F632" t="s">
        <v>271</v>
      </c>
      <c r="BG632">
        <v>0</v>
      </c>
      <c r="BH632">
        <v>203012</v>
      </c>
      <c r="BI632">
        <v>372</v>
      </c>
      <c r="BJ632">
        <v>117</v>
      </c>
      <c r="BK632">
        <v>7026.5074050000003</v>
      </c>
      <c r="BL632">
        <v>-204.01522320000001</v>
      </c>
      <c r="BM632">
        <v>0.13576549800000001</v>
      </c>
      <c r="BN632">
        <v>120</v>
      </c>
      <c r="BO632">
        <v>2</v>
      </c>
      <c r="BP632">
        <v>773.41271700000004</v>
      </c>
      <c r="BQ632">
        <v>12</v>
      </c>
      <c r="BR632" s="27">
        <v>0.12</v>
      </c>
      <c r="BS632">
        <v>12</v>
      </c>
      <c r="BU632">
        <v>0</v>
      </c>
      <c r="BV632">
        <v>0</v>
      </c>
      <c r="BY632">
        <v>0</v>
      </c>
      <c r="BZ632">
        <v>595.66999999999996</v>
      </c>
      <c r="CA632">
        <v>-194.13</v>
      </c>
      <c r="CB632">
        <v>-8.94</v>
      </c>
      <c r="CC632">
        <v>-203.07</v>
      </c>
      <c r="CE632" s="11">
        <v>400.93353034412297</v>
      </c>
      <c r="CF632" s="11">
        <v>-197.10907356465299</v>
      </c>
      <c r="CG632" s="11">
        <v>-6.7661293287409761</v>
      </c>
      <c r="CH632" s="11">
        <v>-203.87520289339398</v>
      </c>
      <c r="CI632" s="11">
        <v>-12894.901469655875</v>
      </c>
      <c r="CJ632" s="11">
        <v>-10958.497268871215</v>
      </c>
      <c r="CK632" s="11">
        <v>-23853.398738527096</v>
      </c>
      <c r="CM632" s="11">
        <f ca="1"/>
        <v>4</v>
      </c>
      <c r="CN632">
        <v>4</v>
      </c>
      <c r="CO632">
        <v>0</v>
      </c>
      <c r="CP632" s="9">
        <v>28106.03</v>
      </c>
      <c r="CQ632">
        <v>0.8</v>
      </c>
      <c r="CR632" s="9">
        <v>7026.51</v>
      </c>
      <c r="CS632">
        <v>734.19</v>
      </c>
      <c r="CT632">
        <v>536.94000000000005</v>
      </c>
      <c r="CU632">
        <v>0.2</v>
      </c>
      <c r="CV632">
        <v>214.34</v>
      </c>
      <c r="CW632">
        <v>0.19</v>
      </c>
      <c r="CX632">
        <v>322.61</v>
      </c>
      <c r="CY632">
        <v>0.01</v>
      </c>
      <c r="DA632">
        <v>-8.2420389820000004</v>
      </c>
      <c r="DB632">
        <v>8.5925656880000005</v>
      </c>
      <c r="DC632">
        <v>-8.2420389820000004</v>
      </c>
      <c r="FO632">
        <v>1</v>
      </c>
      <c r="FR632">
        <v>1</v>
      </c>
      <c r="FS632">
        <v>0</v>
      </c>
      <c r="FT632">
        <v>1</v>
      </c>
      <c r="FU632">
        <v>0</v>
      </c>
      <c r="FV632">
        <v>0</v>
      </c>
      <c r="FW632">
        <v>1</v>
      </c>
      <c r="FX632">
        <v>0.54557291699999999</v>
      </c>
      <c r="FY632">
        <v>0.175178897</v>
      </c>
      <c r="FZ632">
        <v>7.4028100000000001E-3</v>
      </c>
      <c r="GA632">
        <v>0</v>
      </c>
      <c r="GB632">
        <v>0.8</v>
      </c>
      <c r="GC632">
        <v>1</v>
      </c>
      <c r="GD632">
        <v>1</v>
      </c>
      <c r="GK632">
        <v>0</v>
      </c>
      <c r="GL632">
        <v>0</v>
      </c>
      <c r="GM632">
        <v>0</v>
      </c>
      <c r="GN632">
        <v>1</v>
      </c>
      <c r="GO632">
        <v>0</v>
      </c>
      <c r="GP632">
        <v>1</v>
      </c>
      <c r="GQ632">
        <v>0</v>
      </c>
      <c r="GR632">
        <v>0</v>
      </c>
      <c r="GS632">
        <v>0.54557291699999999</v>
      </c>
      <c r="GT632">
        <v>0.45442708300000001</v>
      </c>
      <c r="GU632">
        <v>0</v>
      </c>
      <c r="GV632">
        <v>0</v>
      </c>
      <c r="GW632">
        <v>0</v>
      </c>
      <c r="GY632">
        <v>0.175178897</v>
      </c>
      <c r="GZ632">
        <v>7.4028100000000001E-3</v>
      </c>
      <c r="HA632">
        <v>0</v>
      </c>
      <c r="HB632">
        <v>0</v>
      </c>
      <c r="HC632">
        <v>0.8</v>
      </c>
      <c r="HD632">
        <v>0.2</v>
      </c>
    </row>
    <row r="633" spans="9:212">
      <c r="I633" t="s">
        <v>270</v>
      </c>
      <c r="J633">
        <v>120</v>
      </c>
      <c r="K633">
        <v>255</v>
      </c>
      <c r="L633">
        <v>202103</v>
      </c>
      <c r="M633">
        <v>120</v>
      </c>
      <c r="N633">
        <v>3</v>
      </c>
      <c r="O633">
        <v>45060</v>
      </c>
      <c r="P633">
        <v>45060</v>
      </c>
      <c r="Q633">
        <v>0</v>
      </c>
      <c r="R633">
        <v>503.52449999999999</v>
      </c>
      <c r="S633">
        <v>0</v>
      </c>
      <c r="T633">
        <v>0</v>
      </c>
      <c r="U633">
        <v>0.134094407</v>
      </c>
      <c r="V633">
        <v>120</v>
      </c>
      <c r="W633">
        <v>120</v>
      </c>
      <c r="X633">
        <v>0</v>
      </c>
      <c r="Y633">
        <v>786.5363959</v>
      </c>
      <c r="Z633">
        <v>18946.666669999999</v>
      </c>
      <c r="AA633">
        <v>0.20724841699999999</v>
      </c>
      <c r="AB633">
        <v>228.0508561</v>
      </c>
      <c r="AC633">
        <v>0</v>
      </c>
      <c r="AD633">
        <v>3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45060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F633" t="s">
        <v>272</v>
      </c>
      <c r="BG633">
        <v>1</v>
      </c>
      <c r="BH633">
        <v>202103</v>
      </c>
      <c r="BI633">
        <v>255</v>
      </c>
      <c r="BJ633">
        <v>0</v>
      </c>
      <c r="BK633">
        <v>15020</v>
      </c>
      <c r="BL633">
        <v>-228.0508561</v>
      </c>
      <c r="BM633">
        <v>0.134094407</v>
      </c>
      <c r="BN633">
        <v>120</v>
      </c>
      <c r="BO633">
        <v>120</v>
      </c>
      <c r="BP633">
        <v>786.5363959</v>
      </c>
      <c r="BQ633">
        <v>1</v>
      </c>
      <c r="BR633" s="27">
        <v>0.21</v>
      </c>
      <c r="BS633">
        <v>3</v>
      </c>
      <c r="BU633">
        <v>0</v>
      </c>
      <c r="BV633">
        <v>0</v>
      </c>
      <c r="BY633">
        <v>1</v>
      </c>
      <c r="BZ633" s="9">
        <v>15020</v>
      </c>
      <c r="CA633" t="s">
        <v>116</v>
      </c>
      <c r="CB633" t="s">
        <v>116</v>
      </c>
      <c r="CC633" t="s">
        <v>116</v>
      </c>
      <c r="CE633" s="11">
        <v>15020</v>
      </c>
      <c r="CF633" s="11">
        <v>0</v>
      </c>
      <c r="CG633" s="11">
        <v>0</v>
      </c>
      <c r="CH633" s="11">
        <v>0</v>
      </c>
      <c r="CI633" s="11">
        <v>-60.065076415426432</v>
      </c>
      <c r="CJ633" s="11">
        <v>-167.84149942833332</v>
      </c>
      <c r="CK633" s="11">
        <v>-227.90657584375975</v>
      </c>
      <c r="CM633" s="11">
        <f ca="1"/>
        <v>3</v>
      </c>
      <c r="CN633">
        <v>3</v>
      </c>
      <c r="CO633">
        <v>3</v>
      </c>
      <c r="CP633" s="9">
        <v>45060</v>
      </c>
      <c r="CQ633" s="9">
        <v>45060</v>
      </c>
      <c r="CR633" s="9">
        <v>15020</v>
      </c>
      <c r="CS633" s="9">
        <v>15020</v>
      </c>
      <c r="CT633" t="s">
        <v>116</v>
      </c>
      <c r="CU633" t="s">
        <v>116</v>
      </c>
      <c r="CV633" t="s">
        <v>116</v>
      </c>
      <c r="CW633" t="s">
        <v>116</v>
      </c>
      <c r="CX633" t="s">
        <v>116</v>
      </c>
      <c r="CY633" t="s">
        <v>116</v>
      </c>
      <c r="DA633">
        <v>-0.804629331</v>
      </c>
      <c r="DB633">
        <v>0.56871213499999995</v>
      </c>
      <c r="DC633">
        <v>-0.804629331</v>
      </c>
      <c r="FO633">
        <v>2</v>
      </c>
      <c r="FR633">
        <v>1</v>
      </c>
      <c r="FS633">
        <v>0</v>
      </c>
      <c r="FT633">
        <v>1</v>
      </c>
      <c r="FU633">
        <v>0</v>
      </c>
      <c r="FV633">
        <v>0</v>
      </c>
      <c r="FW633">
        <v>1</v>
      </c>
      <c r="FX633">
        <v>0</v>
      </c>
      <c r="FY633">
        <v>-1.1124261E-2</v>
      </c>
      <c r="FZ633">
        <v>1.1126319000000001E-2</v>
      </c>
      <c r="GA633">
        <v>0</v>
      </c>
      <c r="GB633">
        <v>0</v>
      </c>
      <c r="GC633">
        <v>0</v>
      </c>
      <c r="GD633">
        <v>0</v>
      </c>
      <c r="GK633">
        <v>0</v>
      </c>
      <c r="GL633">
        <v>0</v>
      </c>
      <c r="GM633">
        <v>0</v>
      </c>
      <c r="GN633">
        <v>1</v>
      </c>
      <c r="GO633">
        <v>0</v>
      </c>
      <c r="GP633">
        <v>1</v>
      </c>
      <c r="GQ633">
        <v>0</v>
      </c>
      <c r="GR633">
        <v>0</v>
      </c>
      <c r="GS633">
        <v>0</v>
      </c>
      <c r="GT633">
        <v>0</v>
      </c>
      <c r="GU633">
        <v>1</v>
      </c>
      <c r="GV633">
        <v>0</v>
      </c>
      <c r="GW633">
        <v>0</v>
      </c>
      <c r="GY633">
        <v>-1.1124261E-2</v>
      </c>
      <c r="GZ633">
        <v>1.1126319000000001E-2</v>
      </c>
      <c r="HA633">
        <v>0</v>
      </c>
      <c r="HB633">
        <v>0</v>
      </c>
      <c r="HC633">
        <v>0</v>
      </c>
      <c r="HD633">
        <v>1</v>
      </c>
    </row>
    <row r="634" spans="9:212">
      <c r="I634" t="s">
        <v>270</v>
      </c>
      <c r="J634">
        <v>120</v>
      </c>
      <c r="K634">
        <v>256</v>
      </c>
      <c r="L634">
        <v>202104</v>
      </c>
      <c r="M634">
        <v>119</v>
      </c>
      <c r="N634">
        <v>3</v>
      </c>
      <c r="O634">
        <v>0</v>
      </c>
      <c r="P634">
        <v>44879.364500000003</v>
      </c>
      <c r="Q634">
        <v>180.63550000000001</v>
      </c>
      <c r="R634">
        <v>503.52449999999999</v>
      </c>
      <c r="S634">
        <v>0</v>
      </c>
      <c r="T634">
        <v>0</v>
      </c>
      <c r="U634">
        <v>0.134094407</v>
      </c>
      <c r="V634">
        <v>120</v>
      </c>
      <c r="W634">
        <v>119</v>
      </c>
      <c r="X634">
        <v>1</v>
      </c>
      <c r="Y634">
        <v>786.5363959</v>
      </c>
      <c r="Z634">
        <v>18946.666669999999</v>
      </c>
      <c r="AA634">
        <v>0.20724841699999999</v>
      </c>
      <c r="AB634">
        <v>228.0508561</v>
      </c>
      <c r="AC634">
        <v>0</v>
      </c>
      <c r="AD634">
        <v>3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44879.364500000003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F634" t="s">
        <v>272</v>
      </c>
      <c r="BG634">
        <v>0</v>
      </c>
      <c r="BH634">
        <v>202104</v>
      </c>
      <c r="BI634">
        <v>256</v>
      </c>
      <c r="BJ634">
        <v>1</v>
      </c>
      <c r="BK634">
        <v>14959.78817</v>
      </c>
      <c r="BL634">
        <v>-228.0508561</v>
      </c>
      <c r="BM634">
        <v>0.134094407</v>
      </c>
      <c r="BN634">
        <v>120</v>
      </c>
      <c r="BO634">
        <v>119</v>
      </c>
      <c r="BP634">
        <v>786.5363959</v>
      </c>
      <c r="BQ634">
        <v>2</v>
      </c>
      <c r="BR634" s="27">
        <v>0.21</v>
      </c>
      <c r="BS634">
        <v>4</v>
      </c>
      <c r="BU634">
        <v>0</v>
      </c>
      <c r="BV634">
        <v>0</v>
      </c>
      <c r="BY634">
        <v>0</v>
      </c>
      <c r="BZ634" s="9">
        <v>14959.93</v>
      </c>
      <c r="CA634">
        <v>-60.07</v>
      </c>
      <c r="CB634">
        <v>-167.84</v>
      </c>
      <c r="CC634">
        <v>-227.91</v>
      </c>
      <c r="CE634" s="11">
        <v>14959.934923584573</v>
      </c>
      <c r="CF634" s="11">
        <v>-60.065076415426432</v>
      </c>
      <c r="CG634" s="11">
        <v>-167.84149942833332</v>
      </c>
      <c r="CH634" s="11">
        <v>-227.90657584375975</v>
      </c>
      <c r="CI634" s="11">
        <v>-60.065076415426432</v>
      </c>
      <c r="CJ634" s="11">
        <v>-167.84149942833332</v>
      </c>
      <c r="CK634" s="11">
        <v>-227.90657584375975</v>
      </c>
      <c r="CM634" s="11">
        <f ca="1"/>
        <v>3</v>
      </c>
      <c r="CN634">
        <v>3</v>
      </c>
      <c r="CO634">
        <v>2.81</v>
      </c>
      <c r="CP634" s="9">
        <v>44879.360000000001</v>
      </c>
      <c r="CQ634" s="9">
        <v>42098.1</v>
      </c>
      <c r="CR634" s="9">
        <v>14959.79</v>
      </c>
      <c r="CS634" s="9">
        <v>14960.39</v>
      </c>
      <c r="CT634">
        <v>684.16</v>
      </c>
      <c r="CU634">
        <v>636.47</v>
      </c>
      <c r="CV634">
        <v>180.64</v>
      </c>
      <c r="CW634">
        <v>167.74</v>
      </c>
      <c r="CX634">
        <v>503.52</v>
      </c>
      <c r="CY634">
        <v>468.73</v>
      </c>
      <c r="DA634">
        <v>-0.97184031299999996</v>
      </c>
      <c r="DB634">
        <v>0.56649557800000006</v>
      </c>
      <c r="DC634">
        <v>-0.97184031299999996</v>
      </c>
      <c r="FK634" s="9"/>
      <c r="FO634">
        <v>2</v>
      </c>
      <c r="FR634">
        <v>1</v>
      </c>
      <c r="FS634">
        <v>0</v>
      </c>
      <c r="FT634">
        <v>1</v>
      </c>
      <c r="FU634">
        <v>0</v>
      </c>
      <c r="FV634">
        <v>0</v>
      </c>
      <c r="FW634">
        <v>1</v>
      </c>
      <c r="FX634">
        <v>0</v>
      </c>
      <c r="FY634">
        <v>-0.178335243</v>
      </c>
      <c r="FZ634">
        <v>8.9097610000000004E-3</v>
      </c>
      <c r="GA634">
        <v>0</v>
      </c>
      <c r="GB634">
        <v>0</v>
      </c>
      <c r="GC634">
        <v>0</v>
      </c>
      <c r="GD634">
        <v>0</v>
      </c>
      <c r="GK634">
        <v>0</v>
      </c>
      <c r="GL634">
        <v>0</v>
      </c>
      <c r="GM634">
        <v>0</v>
      </c>
      <c r="GN634">
        <v>1</v>
      </c>
      <c r="GO634">
        <v>0</v>
      </c>
      <c r="GP634">
        <v>1</v>
      </c>
      <c r="GQ634">
        <v>0</v>
      </c>
      <c r="GR634">
        <v>0</v>
      </c>
      <c r="GS634">
        <v>0</v>
      </c>
      <c r="GT634">
        <v>0</v>
      </c>
      <c r="GU634">
        <v>1</v>
      </c>
      <c r="GV634">
        <v>0</v>
      </c>
      <c r="GW634">
        <v>0</v>
      </c>
      <c r="GY634">
        <v>-0.178335243</v>
      </c>
      <c r="GZ634">
        <v>8.9097610000000004E-3</v>
      </c>
      <c r="HA634">
        <v>0</v>
      </c>
      <c r="HB634">
        <v>0</v>
      </c>
      <c r="HC634">
        <v>0</v>
      </c>
      <c r="HD634">
        <v>1</v>
      </c>
    </row>
    <row r="635" spans="9:212">
      <c r="I635" t="s">
        <v>270</v>
      </c>
      <c r="J635">
        <v>120</v>
      </c>
      <c r="K635">
        <v>257</v>
      </c>
      <c r="L635">
        <v>202105</v>
      </c>
      <c r="M635">
        <v>118</v>
      </c>
      <c r="N635">
        <v>3</v>
      </c>
      <c r="O635">
        <v>0</v>
      </c>
      <c r="P635">
        <v>44698.728999999999</v>
      </c>
      <c r="Q635">
        <v>180.63550000000001</v>
      </c>
      <c r="R635">
        <v>501.52094779999999</v>
      </c>
      <c r="S635">
        <v>0</v>
      </c>
      <c r="T635">
        <v>0</v>
      </c>
      <c r="U635">
        <v>0.134094407</v>
      </c>
      <c r="V635">
        <v>120</v>
      </c>
      <c r="W635">
        <v>118</v>
      </c>
      <c r="X635">
        <v>2</v>
      </c>
      <c r="Y635">
        <v>786.5363959</v>
      </c>
      <c r="Z635">
        <v>18946.666669999999</v>
      </c>
      <c r="AA635">
        <v>0.20724841699999999</v>
      </c>
      <c r="AB635">
        <v>228.0508561</v>
      </c>
      <c r="AC635">
        <v>0</v>
      </c>
      <c r="AD635">
        <v>3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44698.728999999999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F635" t="s">
        <v>272</v>
      </c>
      <c r="BG635">
        <v>0</v>
      </c>
      <c r="BH635">
        <v>202105</v>
      </c>
      <c r="BI635">
        <v>257</v>
      </c>
      <c r="BJ635">
        <v>2</v>
      </c>
      <c r="BK635">
        <v>14899.57633</v>
      </c>
      <c r="BL635">
        <v>-228.0508561</v>
      </c>
      <c r="BM635">
        <v>0.134094407</v>
      </c>
      <c r="BN635">
        <v>120</v>
      </c>
      <c r="BO635">
        <v>118</v>
      </c>
      <c r="BP635">
        <v>786.5363959</v>
      </c>
      <c r="BQ635">
        <v>3</v>
      </c>
      <c r="BR635" s="27">
        <v>0.21</v>
      </c>
      <c r="BS635">
        <v>5</v>
      </c>
      <c r="BU635">
        <v>0</v>
      </c>
      <c r="BV635">
        <v>0</v>
      </c>
      <c r="BY635">
        <v>0</v>
      </c>
      <c r="BZ635" s="9">
        <v>14899.2</v>
      </c>
      <c r="CA635">
        <v>-60.74</v>
      </c>
      <c r="CB635">
        <v>-167.17</v>
      </c>
      <c r="CC635">
        <v>-227.91</v>
      </c>
      <c r="CE635" s="11">
        <v>14899.198647935535</v>
      </c>
      <c r="CF635" s="11">
        <v>-60.736275649037793</v>
      </c>
      <c r="CG635" s="11">
        <v>-167.17030019472196</v>
      </c>
      <c r="CH635" s="11">
        <v>-227.90657584375975</v>
      </c>
      <c r="CI635" s="11">
        <v>-120.80135206446423</v>
      </c>
      <c r="CJ635" s="11">
        <v>-335.01179962305525</v>
      </c>
      <c r="CK635" s="11">
        <v>-455.81315168751951</v>
      </c>
      <c r="CM635" s="11">
        <f ca="1"/>
        <v>3</v>
      </c>
      <c r="CN635">
        <v>3</v>
      </c>
      <c r="CO635">
        <v>2.73</v>
      </c>
      <c r="CP635" s="9">
        <v>44698.73</v>
      </c>
      <c r="CQ635" s="9">
        <v>40618.559999999998</v>
      </c>
      <c r="CR635" s="9">
        <v>14899.58</v>
      </c>
      <c r="CS635" s="9">
        <v>14900.05</v>
      </c>
      <c r="CT635">
        <v>682.16</v>
      </c>
      <c r="CU635">
        <v>616.54999999999995</v>
      </c>
      <c r="CV635">
        <v>180.64</v>
      </c>
      <c r="CW635">
        <v>164.31</v>
      </c>
      <c r="CX635">
        <v>501.52</v>
      </c>
      <c r="CY635">
        <v>452.25</v>
      </c>
      <c r="DA635">
        <v>-0.83180752000000002</v>
      </c>
      <c r="DB635">
        <v>0.56570681499999997</v>
      </c>
      <c r="DC635">
        <v>-0.83180752000000002</v>
      </c>
      <c r="FK635" s="9"/>
      <c r="FO635">
        <v>2</v>
      </c>
      <c r="FR635">
        <v>1</v>
      </c>
      <c r="FS635">
        <v>0</v>
      </c>
      <c r="FT635">
        <v>1</v>
      </c>
      <c r="FU635">
        <v>0</v>
      </c>
      <c r="FV635">
        <v>0</v>
      </c>
      <c r="FW635">
        <v>1</v>
      </c>
      <c r="FX635">
        <v>0</v>
      </c>
      <c r="FY635">
        <v>-3.8302450000000002E-2</v>
      </c>
      <c r="FZ635">
        <v>8.1209990000000003E-3</v>
      </c>
      <c r="GA635">
        <v>0</v>
      </c>
      <c r="GB635">
        <v>0</v>
      </c>
      <c r="GC635">
        <v>0</v>
      </c>
      <c r="GD635">
        <v>0</v>
      </c>
      <c r="GK635">
        <v>0</v>
      </c>
      <c r="GL635">
        <v>0</v>
      </c>
      <c r="GM635">
        <v>0</v>
      </c>
      <c r="GN635">
        <v>1</v>
      </c>
      <c r="GO635">
        <v>0</v>
      </c>
      <c r="GP635">
        <v>1</v>
      </c>
      <c r="GQ635">
        <v>0</v>
      </c>
      <c r="GR635">
        <v>0</v>
      </c>
      <c r="GS635">
        <v>0</v>
      </c>
      <c r="GT635">
        <v>0</v>
      </c>
      <c r="GU635">
        <v>1</v>
      </c>
      <c r="GV635">
        <v>0</v>
      </c>
      <c r="GW635">
        <v>0</v>
      </c>
      <c r="GY635">
        <v>-3.8302450000000002E-2</v>
      </c>
      <c r="GZ635">
        <v>8.1209990000000003E-3</v>
      </c>
      <c r="HA635">
        <v>0</v>
      </c>
      <c r="HB635">
        <v>0</v>
      </c>
      <c r="HC635">
        <v>0</v>
      </c>
      <c r="HD635">
        <v>1</v>
      </c>
    </row>
    <row r="636" spans="9:212">
      <c r="I636" t="s">
        <v>270</v>
      </c>
      <c r="J636">
        <v>120</v>
      </c>
      <c r="K636">
        <v>258</v>
      </c>
      <c r="L636">
        <v>202106</v>
      </c>
      <c r="M636">
        <v>117</v>
      </c>
      <c r="N636">
        <v>3</v>
      </c>
      <c r="O636">
        <v>0</v>
      </c>
      <c r="P636">
        <v>44518.093500000003</v>
      </c>
      <c r="Q636">
        <v>180.63550000000001</v>
      </c>
      <c r="R636">
        <v>499.51739559999999</v>
      </c>
      <c r="S636">
        <v>0</v>
      </c>
      <c r="T636">
        <v>0</v>
      </c>
      <c r="U636">
        <v>0.134094407</v>
      </c>
      <c r="V636">
        <v>120</v>
      </c>
      <c r="W636">
        <v>117</v>
      </c>
      <c r="X636">
        <v>3</v>
      </c>
      <c r="Y636">
        <v>786.5363959</v>
      </c>
      <c r="Z636">
        <v>18946.666669999999</v>
      </c>
      <c r="AA636">
        <v>0.20724841699999999</v>
      </c>
      <c r="AB636">
        <v>228.0508561</v>
      </c>
      <c r="AC636">
        <v>0</v>
      </c>
      <c r="AD636">
        <v>3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44518.093500000003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F636" t="s">
        <v>272</v>
      </c>
      <c r="BG636">
        <v>0</v>
      </c>
      <c r="BH636">
        <v>202106</v>
      </c>
      <c r="BI636">
        <v>258</v>
      </c>
      <c r="BJ636">
        <v>3</v>
      </c>
      <c r="BK636">
        <v>14839.3645</v>
      </c>
      <c r="BL636">
        <v>-228.0508561</v>
      </c>
      <c r="BM636">
        <v>0.134094407</v>
      </c>
      <c r="BN636">
        <v>120</v>
      </c>
      <c r="BO636">
        <v>117</v>
      </c>
      <c r="BP636">
        <v>786.5363959</v>
      </c>
      <c r="BQ636">
        <v>4</v>
      </c>
      <c r="BR636" s="27">
        <v>0.21</v>
      </c>
      <c r="BS636">
        <v>6</v>
      </c>
      <c r="BU636">
        <v>0</v>
      </c>
      <c r="BV636">
        <v>0</v>
      </c>
      <c r="BY636">
        <v>0</v>
      </c>
      <c r="BZ636" s="9">
        <v>14837.78</v>
      </c>
      <c r="CA636">
        <v>-61.41</v>
      </c>
      <c r="CB636">
        <v>-166.49</v>
      </c>
      <c r="CC636">
        <v>-227.91</v>
      </c>
      <c r="CE636" s="11">
        <v>14837.783672714284</v>
      </c>
      <c r="CF636" s="11">
        <v>-61.414975221249989</v>
      </c>
      <c r="CG636" s="11">
        <v>-166.49160062250976</v>
      </c>
      <c r="CH636" s="11">
        <v>-227.90657584375975</v>
      </c>
      <c r="CI636" s="11">
        <v>-182.21632728571421</v>
      </c>
      <c r="CJ636" s="11">
        <v>-501.50340024556499</v>
      </c>
      <c r="CK636" s="11">
        <v>-683.7197275312792</v>
      </c>
      <c r="CM636" s="11">
        <f ca="1"/>
        <v>3</v>
      </c>
      <c r="CN636">
        <v>3</v>
      </c>
      <c r="CO636">
        <v>2.66</v>
      </c>
      <c r="CP636" s="9">
        <v>44518.09</v>
      </c>
      <c r="CQ636" s="9">
        <v>39534.67</v>
      </c>
      <c r="CR636" s="9">
        <v>14839.36</v>
      </c>
      <c r="CS636" s="9">
        <v>14839.1</v>
      </c>
      <c r="CT636">
        <v>680.15</v>
      </c>
      <c r="CU636">
        <v>601.11</v>
      </c>
      <c r="CV636">
        <v>180.64</v>
      </c>
      <c r="CW636">
        <v>161.97999999999999</v>
      </c>
      <c r="CX636">
        <v>499.52</v>
      </c>
      <c r="CY636">
        <v>439.13</v>
      </c>
      <c r="DA636">
        <v>-0.81560336</v>
      </c>
      <c r="DB636">
        <v>0.56537293399999999</v>
      </c>
      <c r="DC636">
        <v>-0.81560336</v>
      </c>
      <c r="FK636" s="9"/>
      <c r="FO636">
        <v>2</v>
      </c>
      <c r="FR636">
        <v>1</v>
      </c>
      <c r="FS636">
        <v>0</v>
      </c>
      <c r="FT636">
        <v>1</v>
      </c>
      <c r="FU636">
        <v>0</v>
      </c>
      <c r="FV636">
        <v>0</v>
      </c>
      <c r="FW636">
        <v>1</v>
      </c>
      <c r="FX636">
        <v>0</v>
      </c>
      <c r="FY636">
        <v>-2.209829E-2</v>
      </c>
      <c r="FZ636">
        <v>7.787118E-3</v>
      </c>
      <c r="GA636">
        <v>0</v>
      </c>
      <c r="GB636">
        <v>0</v>
      </c>
      <c r="GC636">
        <v>0</v>
      </c>
      <c r="GD636">
        <v>0</v>
      </c>
      <c r="GK636">
        <v>0</v>
      </c>
      <c r="GL636">
        <v>0</v>
      </c>
      <c r="GM636">
        <v>0</v>
      </c>
      <c r="GN636">
        <v>1</v>
      </c>
      <c r="GO636">
        <v>0</v>
      </c>
      <c r="GP636">
        <v>1</v>
      </c>
      <c r="GQ636">
        <v>0</v>
      </c>
      <c r="GR636">
        <v>0</v>
      </c>
      <c r="GS636">
        <v>0</v>
      </c>
      <c r="GT636">
        <v>0</v>
      </c>
      <c r="GU636">
        <v>1</v>
      </c>
      <c r="GV636">
        <v>0</v>
      </c>
      <c r="GW636">
        <v>0</v>
      </c>
      <c r="GY636">
        <v>-2.209829E-2</v>
      </c>
      <c r="GZ636">
        <v>7.787118E-3</v>
      </c>
      <c r="HA636">
        <v>0</v>
      </c>
      <c r="HB636">
        <v>0</v>
      </c>
      <c r="HC636">
        <v>0</v>
      </c>
      <c r="HD636">
        <v>1</v>
      </c>
    </row>
    <row r="637" spans="9:212">
      <c r="I637" t="s">
        <v>270</v>
      </c>
      <c r="J637">
        <v>120</v>
      </c>
      <c r="K637">
        <v>259</v>
      </c>
      <c r="L637">
        <v>202107</v>
      </c>
      <c r="M637">
        <v>116</v>
      </c>
      <c r="N637">
        <v>3</v>
      </c>
      <c r="O637">
        <v>0</v>
      </c>
      <c r="P637">
        <v>44337.457999999999</v>
      </c>
      <c r="Q637">
        <v>180.63550000000001</v>
      </c>
      <c r="R637">
        <v>497.51384339999998</v>
      </c>
      <c r="S637">
        <v>0</v>
      </c>
      <c r="T637">
        <v>0</v>
      </c>
      <c r="U637">
        <v>0.134094407</v>
      </c>
      <c r="V637">
        <v>120</v>
      </c>
      <c r="W637">
        <v>116</v>
      </c>
      <c r="X637">
        <v>4</v>
      </c>
      <c r="Y637">
        <v>786.5363959</v>
      </c>
      <c r="Z637">
        <v>18946.666669999999</v>
      </c>
      <c r="AA637">
        <v>0.20724841699999999</v>
      </c>
      <c r="AB637">
        <v>228.0508561</v>
      </c>
      <c r="AC637">
        <v>0</v>
      </c>
      <c r="AD637">
        <v>3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44337.457999999999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F637" t="s">
        <v>272</v>
      </c>
      <c r="BG637">
        <v>0</v>
      </c>
      <c r="BH637">
        <v>202107</v>
      </c>
      <c r="BI637">
        <v>259</v>
      </c>
      <c r="BJ637">
        <v>4</v>
      </c>
      <c r="BK637">
        <v>14779.152669999999</v>
      </c>
      <c r="BL637">
        <v>-228.0508561</v>
      </c>
      <c r="BM637">
        <v>0.134094407</v>
      </c>
      <c r="BN637">
        <v>120</v>
      </c>
      <c r="BO637">
        <v>116</v>
      </c>
      <c r="BP637">
        <v>786.5363959</v>
      </c>
      <c r="BQ637">
        <v>5</v>
      </c>
      <c r="BR637" s="27">
        <v>0.21</v>
      </c>
      <c r="BS637">
        <v>7</v>
      </c>
      <c r="BU637">
        <v>0</v>
      </c>
      <c r="BV637">
        <v>0</v>
      </c>
      <c r="BY637">
        <v>0</v>
      </c>
      <c r="BZ637" s="9">
        <v>14775.68</v>
      </c>
      <c r="CA637">
        <v>-62.1</v>
      </c>
      <c r="CB637">
        <v>-165.81</v>
      </c>
      <c r="CC637">
        <v>-227.91</v>
      </c>
      <c r="CE637" s="11">
        <v>14775.682413769433</v>
      </c>
      <c r="CF637" s="11">
        <v>-62.101258944851082</v>
      </c>
      <c r="CG637" s="11">
        <v>-165.80531689890867</v>
      </c>
      <c r="CH637" s="11">
        <v>-227.90657584375975</v>
      </c>
      <c r="CI637" s="11">
        <v>-244.3175862305653</v>
      </c>
      <c r="CJ637" s="11">
        <v>-667.30871714447369</v>
      </c>
      <c r="CK637" s="11">
        <v>-911.62630337503902</v>
      </c>
      <c r="CM637" s="11">
        <f ca="1"/>
        <v>3</v>
      </c>
      <c r="CN637">
        <v>3</v>
      </c>
      <c r="CO637">
        <v>2.6</v>
      </c>
      <c r="CP637" s="9">
        <v>44337.46</v>
      </c>
      <c r="CQ637" s="9">
        <v>38460.67</v>
      </c>
      <c r="CR637" s="9">
        <v>14779.15</v>
      </c>
      <c r="CS637" s="9">
        <v>14777.05</v>
      </c>
      <c r="CT637">
        <v>678.15</v>
      </c>
      <c r="CU637">
        <v>586.46</v>
      </c>
      <c r="CV637">
        <v>180.64</v>
      </c>
      <c r="CW637">
        <v>159.80000000000001</v>
      </c>
      <c r="CX637">
        <v>497.51</v>
      </c>
      <c r="CY637">
        <v>426.66</v>
      </c>
      <c r="DA637">
        <v>-0.787345815</v>
      </c>
      <c r="DB637">
        <v>0.56597050199999999</v>
      </c>
      <c r="DC637">
        <v>-0.787345815</v>
      </c>
      <c r="FK637" s="9"/>
      <c r="FO637">
        <v>2</v>
      </c>
      <c r="FR637">
        <v>1</v>
      </c>
      <c r="FS637">
        <v>0</v>
      </c>
      <c r="FT637">
        <v>1</v>
      </c>
      <c r="FU637">
        <v>0</v>
      </c>
      <c r="FV637">
        <v>0</v>
      </c>
      <c r="FW637">
        <v>1</v>
      </c>
      <c r="FX637">
        <v>0</v>
      </c>
      <c r="FY637">
        <v>6.1592549999999998E-3</v>
      </c>
      <c r="FZ637">
        <v>8.3846849999999994E-3</v>
      </c>
      <c r="GA637">
        <v>0</v>
      </c>
      <c r="GB637">
        <v>0</v>
      </c>
      <c r="GC637">
        <v>0</v>
      </c>
      <c r="GD637">
        <v>0</v>
      </c>
      <c r="GK637">
        <v>0</v>
      </c>
      <c r="GL637">
        <v>0</v>
      </c>
      <c r="GM637">
        <v>0</v>
      </c>
      <c r="GN637">
        <v>1</v>
      </c>
      <c r="GO637">
        <v>0</v>
      </c>
      <c r="GP637">
        <v>1</v>
      </c>
      <c r="GQ637">
        <v>0</v>
      </c>
      <c r="GR637">
        <v>0</v>
      </c>
      <c r="GS637">
        <v>0</v>
      </c>
      <c r="GT637">
        <v>0</v>
      </c>
      <c r="GU637">
        <v>1</v>
      </c>
      <c r="GV637">
        <v>0</v>
      </c>
      <c r="GW637">
        <v>0</v>
      </c>
      <c r="GY637">
        <v>6.1592549999999998E-3</v>
      </c>
      <c r="GZ637">
        <v>8.3846849999999994E-3</v>
      </c>
      <c r="HA637">
        <v>0</v>
      </c>
      <c r="HB637">
        <v>0</v>
      </c>
      <c r="HC637">
        <v>0</v>
      </c>
      <c r="HD637">
        <v>1</v>
      </c>
    </row>
    <row r="638" spans="9:212">
      <c r="I638" t="s">
        <v>270</v>
      </c>
      <c r="J638">
        <v>120</v>
      </c>
      <c r="K638">
        <v>260</v>
      </c>
      <c r="L638">
        <v>202108</v>
      </c>
      <c r="M638">
        <v>115</v>
      </c>
      <c r="N638">
        <v>3</v>
      </c>
      <c r="O638">
        <v>0</v>
      </c>
      <c r="P638">
        <v>44156.822500000002</v>
      </c>
      <c r="Q638">
        <v>180.63550000000001</v>
      </c>
      <c r="R638">
        <v>495.51029119999998</v>
      </c>
      <c r="S638">
        <v>0</v>
      </c>
      <c r="T638">
        <v>0</v>
      </c>
      <c r="U638">
        <v>0.134094407</v>
      </c>
      <c r="V638">
        <v>120</v>
      </c>
      <c r="W638">
        <v>115</v>
      </c>
      <c r="X638">
        <v>5</v>
      </c>
      <c r="Y638">
        <v>786.5363959</v>
      </c>
      <c r="Z638">
        <v>18946.666669999999</v>
      </c>
      <c r="AA638">
        <v>0.20724841699999999</v>
      </c>
      <c r="AB638">
        <v>228.0508561</v>
      </c>
      <c r="AC638">
        <v>0</v>
      </c>
      <c r="AD638">
        <v>3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44156.822500000002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F638" t="s">
        <v>272</v>
      </c>
      <c r="BG638">
        <v>0</v>
      </c>
      <c r="BH638">
        <v>202108</v>
      </c>
      <c r="BI638">
        <v>260</v>
      </c>
      <c r="BJ638">
        <v>5</v>
      </c>
      <c r="BK638">
        <v>14718.94083</v>
      </c>
      <c r="BL638">
        <v>-228.0508561</v>
      </c>
      <c r="BM638">
        <v>0.134094407</v>
      </c>
      <c r="BN638">
        <v>120</v>
      </c>
      <c r="BO638">
        <v>115</v>
      </c>
      <c r="BP638">
        <v>786.5363959</v>
      </c>
      <c r="BQ638">
        <v>6</v>
      </c>
      <c r="BR638" s="27">
        <v>0.21</v>
      </c>
      <c r="BS638">
        <v>8</v>
      </c>
      <c r="BU638">
        <v>0</v>
      </c>
      <c r="BV638">
        <v>0</v>
      </c>
      <c r="BY638">
        <v>0</v>
      </c>
      <c r="BZ638" s="9">
        <v>14712.89</v>
      </c>
      <c r="CA638">
        <v>-62.8</v>
      </c>
      <c r="CB638">
        <v>-165.11</v>
      </c>
      <c r="CC638">
        <v>-227.91</v>
      </c>
      <c r="CE638" s="11">
        <v>14712.887202200234</v>
      </c>
      <c r="CF638" s="11">
        <v>-62.795211569198017</v>
      </c>
      <c r="CG638" s="11">
        <v>-165.11136427456174</v>
      </c>
      <c r="CH638" s="11">
        <v>-227.90657584375975</v>
      </c>
      <c r="CI638" s="11">
        <v>-307.11279779976331</v>
      </c>
      <c r="CJ638" s="11">
        <v>-832.42008141903545</v>
      </c>
      <c r="CK638" s="11">
        <v>-1139.5328792187988</v>
      </c>
      <c r="CM638" s="11">
        <f ca="1"/>
        <v>3</v>
      </c>
      <c r="CN638">
        <v>3</v>
      </c>
      <c r="CO638">
        <v>2.54</v>
      </c>
      <c r="CP638" s="9">
        <v>44156.82</v>
      </c>
      <c r="CQ638" s="9">
        <v>37436.21</v>
      </c>
      <c r="CR638" s="9">
        <v>14718.94</v>
      </c>
      <c r="CS638" s="9">
        <v>14714.71</v>
      </c>
      <c r="CT638">
        <v>676.15</v>
      </c>
      <c r="CU638">
        <v>571.58000000000004</v>
      </c>
      <c r="CV638">
        <v>180.64</v>
      </c>
      <c r="CW638">
        <v>157.47999999999999</v>
      </c>
      <c r="CX638">
        <v>495.51</v>
      </c>
      <c r="CY638">
        <v>414.1</v>
      </c>
      <c r="DA638">
        <v>-0.79542207799999998</v>
      </c>
      <c r="DB638">
        <v>0.56738502899999999</v>
      </c>
      <c r="DC638">
        <v>-0.79542207799999998</v>
      </c>
      <c r="FK638" s="9"/>
      <c r="FO638">
        <v>2</v>
      </c>
      <c r="FR638">
        <v>1</v>
      </c>
      <c r="FS638">
        <v>0</v>
      </c>
      <c r="FT638">
        <v>1</v>
      </c>
      <c r="FU638">
        <v>0</v>
      </c>
      <c r="FV638">
        <v>0</v>
      </c>
      <c r="FW638">
        <v>1</v>
      </c>
      <c r="FX638">
        <v>0</v>
      </c>
      <c r="FY638">
        <v>-1.917008E-3</v>
      </c>
      <c r="FZ638">
        <v>9.7992119999999999E-3</v>
      </c>
      <c r="GA638">
        <v>0</v>
      </c>
      <c r="GB638">
        <v>0</v>
      </c>
      <c r="GC638">
        <v>0</v>
      </c>
      <c r="GD638">
        <v>0</v>
      </c>
      <c r="GK638">
        <v>0</v>
      </c>
      <c r="GL638">
        <v>0</v>
      </c>
      <c r="GM638">
        <v>0</v>
      </c>
      <c r="GN638">
        <v>1</v>
      </c>
      <c r="GO638">
        <v>0</v>
      </c>
      <c r="GP638">
        <v>1</v>
      </c>
      <c r="GQ638">
        <v>0</v>
      </c>
      <c r="GR638">
        <v>0</v>
      </c>
      <c r="GS638">
        <v>0</v>
      </c>
      <c r="GT638">
        <v>0</v>
      </c>
      <c r="GU638">
        <v>1</v>
      </c>
      <c r="GV638">
        <v>0</v>
      </c>
      <c r="GW638">
        <v>0</v>
      </c>
      <c r="GY638">
        <v>-1.917008E-3</v>
      </c>
      <c r="GZ638">
        <v>9.7992119999999999E-3</v>
      </c>
      <c r="HA638">
        <v>0</v>
      </c>
      <c r="HB638">
        <v>0</v>
      </c>
      <c r="HC638">
        <v>0</v>
      </c>
      <c r="HD638">
        <v>1</v>
      </c>
    </row>
    <row r="639" spans="9:212">
      <c r="I639" t="s">
        <v>270</v>
      </c>
      <c r="J639">
        <v>120</v>
      </c>
      <c r="K639">
        <v>261</v>
      </c>
      <c r="L639">
        <v>202109</v>
      </c>
      <c r="M639">
        <v>114</v>
      </c>
      <c r="N639">
        <v>3</v>
      </c>
      <c r="O639">
        <v>0</v>
      </c>
      <c r="P639">
        <v>43976.186999999998</v>
      </c>
      <c r="Q639">
        <v>180.63550000000001</v>
      </c>
      <c r="R639">
        <v>493.50673899999998</v>
      </c>
      <c r="S639">
        <v>0</v>
      </c>
      <c r="T639">
        <v>0</v>
      </c>
      <c r="U639">
        <v>0.134094407</v>
      </c>
      <c r="V639">
        <v>120</v>
      </c>
      <c r="W639">
        <v>114</v>
      </c>
      <c r="X639">
        <v>6</v>
      </c>
      <c r="Y639">
        <v>786.5363959</v>
      </c>
      <c r="Z639">
        <v>18946.666669999999</v>
      </c>
      <c r="AA639">
        <v>0.20724841699999999</v>
      </c>
      <c r="AB639">
        <v>228.0508561</v>
      </c>
      <c r="AC639">
        <v>0</v>
      </c>
      <c r="AD639">
        <v>3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43976.186999999998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F639" t="s">
        <v>272</v>
      </c>
      <c r="BG639">
        <v>0</v>
      </c>
      <c r="BH639">
        <v>202109</v>
      </c>
      <c r="BI639">
        <v>261</v>
      </c>
      <c r="BJ639">
        <v>6</v>
      </c>
      <c r="BK639">
        <v>14658.728999999999</v>
      </c>
      <c r="BL639">
        <v>-228.0508561</v>
      </c>
      <c r="BM639">
        <v>0.134094407</v>
      </c>
      <c r="BN639">
        <v>120</v>
      </c>
      <c r="BO639">
        <v>114</v>
      </c>
      <c r="BP639">
        <v>786.5363959</v>
      </c>
      <c r="BQ639">
        <v>7</v>
      </c>
      <c r="BR639" s="27">
        <v>0.21</v>
      </c>
      <c r="BS639">
        <v>9</v>
      </c>
      <c r="BU639">
        <v>0</v>
      </c>
      <c r="BV639">
        <v>0</v>
      </c>
      <c r="BY639">
        <v>0</v>
      </c>
      <c r="BZ639" s="9">
        <v>14649.39</v>
      </c>
      <c r="CA639">
        <v>-63.5</v>
      </c>
      <c r="CB639">
        <v>-164.41</v>
      </c>
      <c r="CC639">
        <v>-227.91</v>
      </c>
      <c r="CE639" s="11">
        <v>14649.390283409552</v>
      </c>
      <c r="CF639" s="11">
        <v>-63.496918790682287</v>
      </c>
      <c r="CG639" s="11">
        <v>-164.40965705307747</v>
      </c>
      <c r="CH639" s="11">
        <v>-227.90657584375975</v>
      </c>
      <c r="CI639" s="11">
        <v>-370.6097165904456</v>
      </c>
      <c r="CJ639" s="11">
        <v>-996.82973847211292</v>
      </c>
      <c r="CK639" s="11">
        <v>-1367.4394550625584</v>
      </c>
      <c r="CM639" s="11">
        <f ca="1"/>
        <v>3</v>
      </c>
      <c r="CN639">
        <v>3</v>
      </c>
      <c r="CO639">
        <v>2.4900000000000002</v>
      </c>
      <c r="CP639" s="9">
        <v>43976.19</v>
      </c>
      <c r="CQ639" s="9">
        <v>36440.980000000003</v>
      </c>
      <c r="CR639" s="9">
        <v>14658.73</v>
      </c>
      <c r="CS639" s="9">
        <v>14651.43</v>
      </c>
      <c r="CT639">
        <v>674.14</v>
      </c>
      <c r="CU639">
        <v>558.26</v>
      </c>
      <c r="CV639">
        <v>180.64</v>
      </c>
      <c r="CW639">
        <v>155.53</v>
      </c>
      <c r="CX639">
        <v>493.51</v>
      </c>
      <c r="CY639">
        <v>402.73</v>
      </c>
      <c r="DA639">
        <v>-0.67844349900000001</v>
      </c>
      <c r="DB639">
        <v>0.56650617700000006</v>
      </c>
      <c r="DC639">
        <v>-0.67844349900000001</v>
      </c>
      <c r="FK639" s="9"/>
      <c r="FO639">
        <v>2</v>
      </c>
      <c r="FR639">
        <v>1</v>
      </c>
      <c r="FS639">
        <v>0</v>
      </c>
      <c r="FT639">
        <v>1</v>
      </c>
      <c r="FU639">
        <v>0</v>
      </c>
      <c r="FV639">
        <v>0</v>
      </c>
      <c r="FW639">
        <v>1</v>
      </c>
      <c r="FX639">
        <v>0</v>
      </c>
      <c r="FY639">
        <v>0.115061571</v>
      </c>
      <c r="FZ639">
        <v>8.9203600000000004E-3</v>
      </c>
      <c r="GA639">
        <v>0</v>
      </c>
      <c r="GB639">
        <v>0</v>
      </c>
      <c r="GC639">
        <v>0</v>
      </c>
      <c r="GD639">
        <v>0</v>
      </c>
      <c r="GK639">
        <v>0</v>
      </c>
      <c r="GL639">
        <v>0</v>
      </c>
      <c r="GM639">
        <v>0</v>
      </c>
      <c r="GN639">
        <v>1</v>
      </c>
      <c r="GO639">
        <v>0</v>
      </c>
      <c r="GP639">
        <v>1</v>
      </c>
      <c r="GQ639">
        <v>0</v>
      </c>
      <c r="GR639">
        <v>0</v>
      </c>
      <c r="GS639">
        <v>0</v>
      </c>
      <c r="GT639">
        <v>0</v>
      </c>
      <c r="GU639">
        <v>1</v>
      </c>
      <c r="GV639">
        <v>0</v>
      </c>
      <c r="GW639">
        <v>0</v>
      </c>
      <c r="GY639">
        <v>0.115061571</v>
      </c>
      <c r="GZ639">
        <v>8.9203600000000004E-3</v>
      </c>
      <c r="HA639">
        <v>0</v>
      </c>
      <c r="HB639">
        <v>0</v>
      </c>
      <c r="HC639">
        <v>0</v>
      </c>
      <c r="HD639">
        <v>1</v>
      </c>
    </row>
    <row r="640" spans="9:212">
      <c r="I640" t="s">
        <v>270</v>
      </c>
      <c r="J640">
        <v>120</v>
      </c>
      <c r="K640">
        <v>262</v>
      </c>
      <c r="L640">
        <v>202110</v>
      </c>
      <c r="M640">
        <v>113</v>
      </c>
      <c r="N640">
        <v>3</v>
      </c>
      <c r="O640">
        <v>0</v>
      </c>
      <c r="P640">
        <v>43795.551500000001</v>
      </c>
      <c r="Q640">
        <v>180.63550000000001</v>
      </c>
      <c r="R640">
        <v>491.50318679999998</v>
      </c>
      <c r="S640">
        <v>0</v>
      </c>
      <c r="T640">
        <v>0</v>
      </c>
      <c r="U640">
        <v>0.134094407</v>
      </c>
      <c r="V640">
        <v>120</v>
      </c>
      <c r="W640">
        <v>113</v>
      </c>
      <c r="X640">
        <v>7</v>
      </c>
      <c r="Y640">
        <v>786.5363959</v>
      </c>
      <c r="Z640">
        <v>18946.666669999999</v>
      </c>
      <c r="AA640">
        <v>0.20724841699999999</v>
      </c>
      <c r="AB640">
        <v>228.0508561</v>
      </c>
      <c r="AC640">
        <v>0</v>
      </c>
      <c r="AD640">
        <v>3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43795.551500000001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F640" t="s">
        <v>272</v>
      </c>
      <c r="BG640">
        <v>0</v>
      </c>
      <c r="BH640">
        <v>202110</v>
      </c>
      <c r="BI640">
        <v>262</v>
      </c>
      <c r="BJ640">
        <v>7</v>
      </c>
      <c r="BK640">
        <v>14598.517169999999</v>
      </c>
      <c r="BL640">
        <v>-228.0508561</v>
      </c>
      <c r="BM640">
        <v>0.134094407</v>
      </c>
      <c r="BN640">
        <v>120</v>
      </c>
      <c r="BO640">
        <v>113</v>
      </c>
      <c r="BP640">
        <v>786.5363959</v>
      </c>
      <c r="BQ640">
        <v>7</v>
      </c>
      <c r="BR640" s="27">
        <v>0.21</v>
      </c>
      <c r="BS640">
        <v>10</v>
      </c>
      <c r="BU640">
        <v>0</v>
      </c>
      <c r="BV640">
        <v>0</v>
      </c>
      <c r="BY640">
        <v>0</v>
      </c>
      <c r="BZ640" s="9">
        <v>14585.18</v>
      </c>
      <c r="CA640">
        <v>-64.209999999999994</v>
      </c>
      <c r="CB640">
        <v>-163.69999999999999</v>
      </c>
      <c r="CC640">
        <v>-227.91</v>
      </c>
      <c r="CE640" s="11">
        <v>14585.183816146238</v>
      </c>
      <c r="CF640" s="11">
        <v>-64.206467263312618</v>
      </c>
      <c r="CG640" s="11">
        <v>-163.70010858044714</v>
      </c>
      <c r="CH640" s="11">
        <v>-227.90657584375975</v>
      </c>
      <c r="CI640" s="11">
        <v>-434.81618385375822</v>
      </c>
      <c r="CJ640" s="11">
        <v>-1160.5298470525599</v>
      </c>
      <c r="CK640" s="11">
        <v>-1595.3460309063182</v>
      </c>
      <c r="CM640" s="11">
        <f ca="1"/>
        <v>3</v>
      </c>
      <c r="CN640">
        <v>3</v>
      </c>
      <c r="CO640">
        <v>2.4300000000000002</v>
      </c>
      <c r="CP640" s="9">
        <v>43795.55</v>
      </c>
      <c r="CQ640" s="9">
        <v>35442.32</v>
      </c>
      <c r="CR640" s="9">
        <v>14598.52</v>
      </c>
      <c r="CS640" s="9">
        <v>14587.32</v>
      </c>
      <c r="CT640">
        <v>672.14</v>
      </c>
      <c r="CU640">
        <v>544.94000000000005</v>
      </c>
      <c r="CV640">
        <v>180.64</v>
      </c>
      <c r="CW640">
        <v>153.51</v>
      </c>
      <c r="CX640">
        <v>491.5</v>
      </c>
      <c r="CY640">
        <v>391.43</v>
      </c>
      <c r="DA640">
        <v>-0.61482479499999998</v>
      </c>
      <c r="DB640">
        <v>0.56662318</v>
      </c>
      <c r="DC640">
        <v>-0.61482479499999998</v>
      </c>
      <c r="FK640" s="9"/>
      <c r="FO640">
        <v>2</v>
      </c>
      <c r="FR640">
        <v>1</v>
      </c>
      <c r="FS640">
        <v>0</v>
      </c>
      <c r="FT640">
        <v>1</v>
      </c>
      <c r="FU640">
        <v>0</v>
      </c>
      <c r="FV640">
        <v>0</v>
      </c>
      <c r="FW640">
        <v>1</v>
      </c>
      <c r="FX640">
        <v>0</v>
      </c>
      <c r="FY640">
        <v>0.178680275</v>
      </c>
      <c r="FZ640">
        <v>9.0373629999999996E-3</v>
      </c>
      <c r="GA640">
        <v>0</v>
      </c>
      <c r="GB640">
        <v>0</v>
      </c>
      <c r="GC640">
        <v>0</v>
      </c>
      <c r="GD640">
        <v>0</v>
      </c>
      <c r="GK640">
        <v>0</v>
      </c>
      <c r="GL640">
        <v>0</v>
      </c>
      <c r="GM640">
        <v>0</v>
      </c>
      <c r="GN640">
        <v>1</v>
      </c>
      <c r="GO640">
        <v>0</v>
      </c>
      <c r="GP640">
        <v>1</v>
      </c>
      <c r="GQ640">
        <v>0</v>
      </c>
      <c r="GR640">
        <v>0</v>
      </c>
      <c r="GS640">
        <v>0</v>
      </c>
      <c r="GT640">
        <v>0</v>
      </c>
      <c r="GU640">
        <v>1</v>
      </c>
      <c r="GV640">
        <v>0</v>
      </c>
      <c r="GW640">
        <v>0</v>
      </c>
      <c r="GY640">
        <v>0.178680275</v>
      </c>
      <c r="GZ640">
        <v>9.0373629999999996E-3</v>
      </c>
      <c r="HA640">
        <v>0</v>
      </c>
      <c r="HB640">
        <v>0</v>
      </c>
      <c r="HC640">
        <v>0</v>
      </c>
      <c r="HD640">
        <v>1</v>
      </c>
    </row>
    <row r="641" spans="9:212">
      <c r="I641" t="s">
        <v>270</v>
      </c>
      <c r="J641">
        <v>120</v>
      </c>
      <c r="K641">
        <v>263</v>
      </c>
      <c r="L641">
        <v>202111</v>
      </c>
      <c r="M641">
        <v>112</v>
      </c>
      <c r="N641">
        <v>3</v>
      </c>
      <c r="O641">
        <v>0</v>
      </c>
      <c r="P641">
        <v>43614.915999999997</v>
      </c>
      <c r="Q641">
        <v>180.63550000000001</v>
      </c>
      <c r="R641">
        <v>489.49963459999998</v>
      </c>
      <c r="S641">
        <v>0</v>
      </c>
      <c r="T641">
        <v>0</v>
      </c>
      <c r="U641">
        <v>0.134094407</v>
      </c>
      <c r="V641">
        <v>120</v>
      </c>
      <c r="W641">
        <v>112</v>
      </c>
      <c r="X641">
        <v>8</v>
      </c>
      <c r="Y641">
        <v>786.5363959</v>
      </c>
      <c r="Z641">
        <v>18946.666669999999</v>
      </c>
      <c r="AA641">
        <v>0.20724841699999999</v>
      </c>
      <c r="AB641">
        <v>228.0508561</v>
      </c>
      <c r="AC641">
        <v>0</v>
      </c>
      <c r="AD641">
        <v>3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43614.915999999997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F641" t="s">
        <v>272</v>
      </c>
      <c r="BG641">
        <v>0</v>
      </c>
      <c r="BH641">
        <v>202111</v>
      </c>
      <c r="BI641">
        <v>263</v>
      </c>
      <c r="BJ641">
        <v>8</v>
      </c>
      <c r="BK641">
        <v>14538.305329999999</v>
      </c>
      <c r="BL641">
        <v>-228.0508561</v>
      </c>
      <c r="BM641">
        <v>0.134094407</v>
      </c>
      <c r="BN641">
        <v>120</v>
      </c>
      <c r="BO641">
        <v>112</v>
      </c>
      <c r="BP641">
        <v>786.5363959</v>
      </c>
      <c r="BQ641">
        <v>7</v>
      </c>
      <c r="BR641" s="27">
        <v>0.21</v>
      </c>
      <c r="BS641">
        <v>11</v>
      </c>
      <c r="BU641">
        <v>0</v>
      </c>
      <c r="BV641">
        <v>0</v>
      </c>
      <c r="BY641">
        <v>0</v>
      </c>
      <c r="BZ641" s="9">
        <v>14520.26</v>
      </c>
      <c r="CA641">
        <v>-64.92</v>
      </c>
      <c r="CB641">
        <v>-162.97999999999999</v>
      </c>
      <c r="CC641">
        <v>-227.91</v>
      </c>
      <c r="CE641" s="11">
        <v>14520.259871536822</v>
      </c>
      <c r="CF641" s="11">
        <v>-64.923944609415855</v>
      </c>
      <c r="CG641" s="11">
        <v>-162.9826312343439</v>
      </c>
      <c r="CH641" s="11">
        <v>-227.90657584375975</v>
      </c>
      <c r="CI641" s="11">
        <v>-499.74012846317407</v>
      </c>
      <c r="CJ641" s="11">
        <v>-1323.5124782869038</v>
      </c>
      <c r="CK641" s="11">
        <v>-1823.252606750078</v>
      </c>
      <c r="CM641" s="11">
        <f ca="1"/>
        <v>3</v>
      </c>
      <c r="CN641">
        <v>3</v>
      </c>
      <c r="CO641">
        <v>2.38</v>
      </c>
      <c r="CP641" s="9">
        <v>43614.92</v>
      </c>
      <c r="CQ641" s="9">
        <v>34503.22</v>
      </c>
      <c r="CR641" s="9">
        <v>14538.31</v>
      </c>
      <c r="CS641" s="9">
        <v>14522.72</v>
      </c>
      <c r="CT641">
        <v>670.14</v>
      </c>
      <c r="CU641">
        <v>532.51</v>
      </c>
      <c r="CV641">
        <v>180.64</v>
      </c>
      <c r="CW641">
        <v>151.69</v>
      </c>
      <c r="CX641">
        <v>489.5</v>
      </c>
      <c r="CY641">
        <v>380.82</v>
      </c>
      <c r="DA641">
        <v>-0.80158197399999997</v>
      </c>
      <c r="DB641">
        <v>0.56532465300000001</v>
      </c>
      <c r="DC641">
        <v>-0.80158197399999997</v>
      </c>
      <c r="FK641" s="9"/>
      <c r="FO641">
        <v>2</v>
      </c>
      <c r="FR641">
        <v>1</v>
      </c>
      <c r="FS641">
        <v>0</v>
      </c>
      <c r="FT641">
        <v>1</v>
      </c>
      <c r="FU641">
        <v>0</v>
      </c>
      <c r="FV641">
        <v>0</v>
      </c>
      <c r="FW641">
        <v>1</v>
      </c>
      <c r="FX641">
        <v>0</v>
      </c>
      <c r="FY641">
        <v>-8.0769039999999993E-3</v>
      </c>
      <c r="FZ641">
        <v>7.7388370000000001E-3</v>
      </c>
      <c r="GA641">
        <v>0</v>
      </c>
      <c r="GB641">
        <v>0</v>
      </c>
      <c r="GC641">
        <v>0</v>
      </c>
      <c r="GD641">
        <v>0</v>
      </c>
      <c r="GK641">
        <v>0</v>
      </c>
      <c r="GL641">
        <v>0</v>
      </c>
      <c r="GM641">
        <v>0</v>
      </c>
      <c r="GN641">
        <v>1</v>
      </c>
      <c r="GO641">
        <v>0</v>
      </c>
      <c r="GP641">
        <v>1</v>
      </c>
      <c r="GQ641">
        <v>0</v>
      </c>
      <c r="GR641">
        <v>0</v>
      </c>
      <c r="GS641">
        <v>0</v>
      </c>
      <c r="GT641">
        <v>0</v>
      </c>
      <c r="GU641">
        <v>1</v>
      </c>
      <c r="GV641">
        <v>0</v>
      </c>
      <c r="GW641">
        <v>0</v>
      </c>
      <c r="GY641">
        <v>-8.0769039999999993E-3</v>
      </c>
      <c r="GZ641">
        <v>7.7388370000000001E-3</v>
      </c>
      <c r="HA641">
        <v>0</v>
      </c>
      <c r="HB641">
        <v>0</v>
      </c>
      <c r="HC641">
        <v>0</v>
      </c>
      <c r="HD641">
        <v>1</v>
      </c>
    </row>
    <row r="642" spans="9:212">
      <c r="I642" t="s">
        <v>270</v>
      </c>
      <c r="J642">
        <v>120</v>
      </c>
      <c r="K642">
        <v>264</v>
      </c>
      <c r="L642">
        <v>202112</v>
      </c>
      <c r="M642">
        <v>111</v>
      </c>
      <c r="N642">
        <v>3</v>
      </c>
      <c r="O642">
        <v>0</v>
      </c>
      <c r="P642">
        <v>43434.280500000001</v>
      </c>
      <c r="Q642">
        <v>180.63550000000001</v>
      </c>
      <c r="R642">
        <v>487.49608239999998</v>
      </c>
      <c r="S642">
        <v>0</v>
      </c>
      <c r="T642">
        <v>0</v>
      </c>
      <c r="U642">
        <v>0.134094407</v>
      </c>
      <c r="V642">
        <v>120</v>
      </c>
      <c r="W642">
        <v>111</v>
      </c>
      <c r="X642">
        <v>9</v>
      </c>
      <c r="Y642">
        <v>786.5363959</v>
      </c>
      <c r="Z642">
        <v>18946.666669999999</v>
      </c>
      <c r="AA642">
        <v>0.20724841699999999</v>
      </c>
      <c r="AB642">
        <v>228.0508561</v>
      </c>
      <c r="AC642">
        <v>0</v>
      </c>
      <c r="AD642">
        <v>3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43434.280500000001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F642" t="s">
        <v>272</v>
      </c>
      <c r="BG642">
        <v>0</v>
      </c>
      <c r="BH642">
        <v>202112</v>
      </c>
      <c r="BI642">
        <v>264</v>
      </c>
      <c r="BJ642">
        <v>9</v>
      </c>
      <c r="BK642">
        <v>14478.093500000001</v>
      </c>
      <c r="BL642">
        <v>-228.0508561</v>
      </c>
      <c r="BM642">
        <v>0.134094407</v>
      </c>
      <c r="BN642">
        <v>120</v>
      </c>
      <c r="BO642">
        <v>111</v>
      </c>
      <c r="BP642">
        <v>786.5363959</v>
      </c>
      <c r="BQ642">
        <v>8</v>
      </c>
      <c r="BR642" s="27">
        <v>0.21</v>
      </c>
      <c r="BS642">
        <v>12</v>
      </c>
      <c r="BU642">
        <v>0</v>
      </c>
      <c r="BV642">
        <v>0</v>
      </c>
      <c r="BY642">
        <v>0</v>
      </c>
      <c r="BZ642" s="9">
        <v>14454.61</v>
      </c>
      <c r="CA642">
        <v>-65.650000000000006</v>
      </c>
      <c r="CB642">
        <v>-162.26</v>
      </c>
      <c r="CC642">
        <v>-227.91</v>
      </c>
      <c r="CE642" s="11">
        <v>14454.610432106365</v>
      </c>
      <c r="CF642" s="11">
        <v>-65.649439430457562</v>
      </c>
      <c r="CG642" s="11">
        <v>-162.25713641330219</v>
      </c>
      <c r="CH642" s="11">
        <v>-227.90657584375975</v>
      </c>
      <c r="CI642" s="11">
        <v>-565.38956789363169</v>
      </c>
      <c r="CJ642" s="11">
        <v>-1485.7696147002061</v>
      </c>
      <c r="CK642" s="11">
        <v>-2051.1591825938381</v>
      </c>
      <c r="CM642" s="11">
        <f ca="1"/>
        <v>3</v>
      </c>
      <c r="CN642">
        <v>3</v>
      </c>
      <c r="CO642">
        <v>2.33</v>
      </c>
      <c r="CP642" s="9">
        <v>43434.28</v>
      </c>
      <c r="CQ642" s="9">
        <v>33646.050000000003</v>
      </c>
      <c r="CR642" s="9">
        <v>14478.09</v>
      </c>
      <c r="CS642" s="9">
        <v>14457.12</v>
      </c>
      <c r="CT642">
        <v>668.13</v>
      </c>
      <c r="CU642">
        <v>521.87</v>
      </c>
      <c r="CV642">
        <v>180.64</v>
      </c>
      <c r="CW642">
        <v>150.32</v>
      </c>
      <c r="CX642">
        <v>487.5</v>
      </c>
      <c r="CY642">
        <v>371.56</v>
      </c>
      <c r="DA642">
        <v>-0.61832617300000003</v>
      </c>
      <c r="DB642">
        <v>0.56498862699999997</v>
      </c>
      <c r="DC642">
        <v>-0.61832617300000003</v>
      </c>
      <c r="FK642" s="9"/>
      <c r="FO642">
        <v>2</v>
      </c>
      <c r="FR642">
        <v>1</v>
      </c>
      <c r="FS642">
        <v>0</v>
      </c>
      <c r="FT642">
        <v>1</v>
      </c>
      <c r="FU642">
        <v>0</v>
      </c>
      <c r="FV642">
        <v>0</v>
      </c>
      <c r="FW642">
        <v>1</v>
      </c>
      <c r="FX642">
        <v>0</v>
      </c>
      <c r="FY642">
        <v>0.175178897</v>
      </c>
      <c r="FZ642">
        <v>7.4028100000000001E-3</v>
      </c>
      <c r="GA642">
        <v>0</v>
      </c>
      <c r="GB642">
        <v>0</v>
      </c>
      <c r="GC642">
        <v>0</v>
      </c>
      <c r="GD642">
        <v>0</v>
      </c>
      <c r="GK642">
        <v>0</v>
      </c>
      <c r="GL642">
        <v>0</v>
      </c>
      <c r="GM642">
        <v>0</v>
      </c>
      <c r="GN642">
        <v>1</v>
      </c>
      <c r="GO642">
        <v>0</v>
      </c>
      <c r="GP642">
        <v>1</v>
      </c>
      <c r="GQ642">
        <v>0</v>
      </c>
      <c r="GR642">
        <v>0</v>
      </c>
      <c r="GS642">
        <v>0</v>
      </c>
      <c r="GT642">
        <v>0</v>
      </c>
      <c r="GU642">
        <v>1</v>
      </c>
      <c r="GV642">
        <v>0</v>
      </c>
      <c r="GW642">
        <v>0</v>
      </c>
      <c r="GY642">
        <v>0.175178897</v>
      </c>
      <c r="GZ642">
        <v>7.4028100000000001E-3</v>
      </c>
      <c r="HA642">
        <v>0</v>
      </c>
      <c r="HB642">
        <v>0</v>
      </c>
      <c r="HC642">
        <v>0</v>
      </c>
      <c r="HD642">
        <v>1</v>
      </c>
    </row>
    <row r="643" spans="9:212">
      <c r="I643" t="s">
        <v>270</v>
      </c>
      <c r="J643">
        <v>120</v>
      </c>
      <c r="K643">
        <v>265</v>
      </c>
      <c r="L643">
        <v>202201</v>
      </c>
      <c r="M643">
        <v>110</v>
      </c>
      <c r="N643">
        <v>3</v>
      </c>
      <c r="O643">
        <v>0</v>
      </c>
      <c r="P643">
        <v>43253.644999999997</v>
      </c>
      <c r="Q643">
        <v>180.63550000000001</v>
      </c>
      <c r="R643">
        <v>485.49253019999998</v>
      </c>
      <c r="S643">
        <v>0</v>
      </c>
      <c r="T643">
        <v>0</v>
      </c>
      <c r="U643">
        <v>0.134094407</v>
      </c>
      <c r="V643">
        <v>120</v>
      </c>
      <c r="W643">
        <v>110</v>
      </c>
      <c r="X643">
        <v>10</v>
      </c>
      <c r="Y643">
        <v>786.5363959</v>
      </c>
      <c r="Z643">
        <v>18946.666669999999</v>
      </c>
      <c r="AA643">
        <v>0.20724841699999999</v>
      </c>
      <c r="AB643">
        <v>228.0508561</v>
      </c>
      <c r="AC643">
        <v>0</v>
      </c>
      <c r="AD643">
        <v>3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43253.644999999997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F643" t="s">
        <v>272</v>
      </c>
      <c r="BG643">
        <v>0</v>
      </c>
      <c r="BH643">
        <v>202201</v>
      </c>
      <c r="BI643">
        <v>265</v>
      </c>
      <c r="BJ643">
        <v>10</v>
      </c>
      <c r="BK643">
        <v>14417.881670000001</v>
      </c>
      <c r="BL643">
        <v>-228.0508561</v>
      </c>
      <c r="BM643">
        <v>0.134094407</v>
      </c>
      <c r="BN643">
        <v>120</v>
      </c>
      <c r="BO643">
        <v>110</v>
      </c>
      <c r="BP643">
        <v>786.5363959</v>
      </c>
      <c r="BQ643">
        <v>8</v>
      </c>
      <c r="BR643" s="27">
        <v>0.21</v>
      </c>
      <c r="BS643">
        <v>1</v>
      </c>
      <c r="BU643">
        <v>0</v>
      </c>
      <c r="BV643">
        <v>0</v>
      </c>
      <c r="BY643">
        <v>0</v>
      </c>
      <c r="BZ643" s="9">
        <v>14388.23</v>
      </c>
      <c r="CA643">
        <v>-66.38</v>
      </c>
      <c r="CB643">
        <v>-161.52000000000001</v>
      </c>
      <c r="CC643">
        <v>-227.91</v>
      </c>
      <c r="CE643" s="11">
        <v>14388.227390788381</v>
      </c>
      <c r="CF643" s="11">
        <v>-66.383041317983356</v>
      </c>
      <c r="CG643" s="11">
        <v>-161.5235345257764</v>
      </c>
      <c r="CH643" s="11">
        <v>-227.90657584375975</v>
      </c>
      <c r="CI643" s="11">
        <v>-631.77260921161508</v>
      </c>
      <c r="CJ643" s="11">
        <v>-1647.2931492259825</v>
      </c>
      <c r="CK643" s="11">
        <v>-2279.0657584375981</v>
      </c>
      <c r="CM643" s="11">
        <f ca="1"/>
        <v>3</v>
      </c>
      <c r="CN643">
        <v>3</v>
      </c>
      <c r="CO643">
        <v>2.2799999999999998</v>
      </c>
      <c r="CP643" s="9">
        <v>43253.65</v>
      </c>
      <c r="CQ643" s="9">
        <v>32779.79</v>
      </c>
      <c r="CR643" s="9">
        <v>14417.88</v>
      </c>
      <c r="CS643" s="9">
        <v>14390.39</v>
      </c>
      <c r="CT643">
        <v>666.13</v>
      </c>
      <c r="CU643">
        <v>512.70000000000005</v>
      </c>
      <c r="CV643">
        <v>180.64</v>
      </c>
      <c r="CW643">
        <v>149.32</v>
      </c>
      <c r="CX643">
        <v>485.49</v>
      </c>
      <c r="CY643">
        <v>363.38</v>
      </c>
      <c r="DA643">
        <v>-0.96065852699999998</v>
      </c>
      <c r="DB643">
        <v>0.56606114900000004</v>
      </c>
      <c r="DC643">
        <v>-0.96065852699999998</v>
      </c>
      <c r="FK643" s="9"/>
      <c r="FO643">
        <v>2</v>
      </c>
      <c r="FR643">
        <v>1</v>
      </c>
      <c r="FS643">
        <v>0</v>
      </c>
      <c r="FT643">
        <v>1</v>
      </c>
      <c r="FU643">
        <v>0</v>
      </c>
      <c r="FV643">
        <v>0</v>
      </c>
      <c r="FW643">
        <v>1</v>
      </c>
      <c r="FX643">
        <v>0</v>
      </c>
      <c r="FY643">
        <v>-0.16715345700000001</v>
      </c>
      <c r="FZ643">
        <v>8.4753320000000004E-3</v>
      </c>
      <c r="GA643">
        <v>0</v>
      </c>
      <c r="GB643">
        <v>0</v>
      </c>
      <c r="GC643">
        <v>0</v>
      </c>
      <c r="GD643">
        <v>0</v>
      </c>
      <c r="GK643">
        <v>0</v>
      </c>
      <c r="GL643">
        <v>0</v>
      </c>
      <c r="GM643">
        <v>0</v>
      </c>
      <c r="GN643">
        <v>1</v>
      </c>
      <c r="GO643">
        <v>0</v>
      </c>
      <c r="GP643">
        <v>1</v>
      </c>
      <c r="GQ643">
        <v>0</v>
      </c>
      <c r="GR643">
        <v>0</v>
      </c>
      <c r="GS643">
        <v>0</v>
      </c>
      <c r="GT643">
        <v>0</v>
      </c>
      <c r="GU643">
        <v>1</v>
      </c>
      <c r="GV643">
        <v>0</v>
      </c>
      <c r="GW643">
        <v>0</v>
      </c>
      <c r="GY643">
        <v>-0.16715345700000001</v>
      </c>
      <c r="GZ643">
        <v>8.4753320000000004E-3</v>
      </c>
      <c r="HA643">
        <v>0</v>
      </c>
      <c r="HB643">
        <v>0</v>
      </c>
      <c r="HC643">
        <v>0</v>
      </c>
      <c r="HD643">
        <v>1</v>
      </c>
    </row>
    <row r="644" spans="9:212">
      <c r="I644" t="s">
        <v>270</v>
      </c>
      <c r="J644">
        <v>120</v>
      </c>
      <c r="K644">
        <v>266</v>
      </c>
      <c r="L644">
        <v>202202</v>
      </c>
      <c r="M644">
        <v>109</v>
      </c>
      <c r="N644">
        <v>3</v>
      </c>
      <c r="O644">
        <v>0</v>
      </c>
      <c r="P644">
        <v>43073.0095</v>
      </c>
      <c r="Q644">
        <v>180.63550000000001</v>
      </c>
      <c r="R644">
        <v>483.48897799999997</v>
      </c>
      <c r="S644">
        <v>0</v>
      </c>
      <c r="T644">
        <v>0</v>
      </c>
      <c r="U644">
        <v>0.134094407</v>
      </c>
      <c r="V644">
        <v>120</v>
      </c>
      <c r="W644">
        <v>109</v>
      </c>
      <c r="X644">
        <v>11</v>
      </c>
      <c r="Y644">
        <v>786.5363959</v>
      </c>
      <c r="Z644">
        <v>18946.666669999999</v>
      </c>
      <c r="AA644">
        <v>0.20724841699999999</v>
      </c>
      <c r="AB644">
        <v>228.0508561</v>
      </c>
      <c r="AC644">
        <v>0</v>
      </c>
      <c r="AD644">
        <v>3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43073.0095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F644" t="s">
        <v>272</v>
      </c>
      <c r="BG644">
        <v>0</v>
      </c>
      <c r="BH644">
        <v>202202</v>
      </c>
      <c r="BI644">
        <v>266</v>
      </c>
      <c r="BJ644">
        <v>11</v>
      </c>
      <c r="BK644">
        <v>14357.669830000001</v>
      </c>
      <c r="BL644">
        <v>-228.0508561</v>
      </c>
      <c r="BM644">
        <v>0.134094407</v>
      </c>
      <c r="BN644">
        <v>120</v>
      </c>
      <c r="BO644">
        <v>109</v>
      </c>
      <c r="BP644">
        <v>786.5363959</v>
      </c>
      <c r="BQ644">
        <v>8</v>
      </c>
      <c r="BR644" s="27">
        <v>0.21</v>
      </c>
      <c r="BS644">
        <v>2</v>
      </c>
      <c r="BU644">
        <v>0</v>
      </c>
      <c r="BV644">
        <v>0</v>
      </c>
      <c r="BY644">
        <v>0</v>
      </c>
      <c r="BZ644" s="9">
        <v>14321.1</v>
      </c>
      <c r="CA644">
        <v>-67.12</v>
      </c>
      <c r="CB644">
        <v>-160.78</v>
      </c>
      <c r="CC644">
        <v>-227.91</v>
      </c>
      <c r="CE644" s="11">
        <v>14321.102549923698</v>
      </c>
      <c r="CF644" s="11">
        <v>-67.124840864682653</v>
      </c>
      <c r="CG644" s="11">
        <v>-160.7817349790771</v>
      </c>
      <c r="CH644" s="11">
        <v>-227.90657584375975</v>
      </c>
      <c r="CI644" s="11">
        <v>-698.89745007629767</v>
      </c>
      <c r="CJ644" s="11">
        <v>-1808.0748842050596</v>
      </c>
      <c r="CK644" s="11">
        <v>-2506.9723342813577</v>
      </c>
      <c r="CM644" s="11">
        <f ca="1"/>
        <v>3</v>
      </c>
      <c r="CN644">
        <v>3</v>
      </c>
      <c r="CO644">
        <v>2.23</v>
      </c>
      <c r="CP644" s="9">
        <v>43073.01</v>
      </c>
      <c r="CQ644" s="9">
        <v>31977.54</v>
      </c>
      <c r="CR644" s="9">
        <v>14357.67</v>
      </c>
      <c r="CS644" s="9">
        <v>14323.12</v>
      </c>
      <c r="CT644">
        <v>664.12</v>
      </c>
      <c r="CU644">
        <v>502.73</v>
      </c>
      <c r="CV644">
        <v>180.64</v>
      </c>
      <c r="CW644">
        <v>148.06</v>
      </c>
      <c r="CX644">
        <v>483.49</v>
      </c>
      <c r="CY644">
        <v>354.67</v>
      </c>
      <c r="DA644">
        <v>-0.91185210999999999</v>
      </c>
      <c r="DB644">
        <v>0.566371438</v>
      </c>
      <c r="DC644">
        <v>-0.91185210999999999</v>
      </c>
      <c r="FK644" s="9"/>
      <c r="FO644">
        <v>2</v>
      </c>
      <c r="FR644">
        <v>1</v>
      </c>
      <c r="FS644">
        <v>0</v>
      </c>
      <c r="FT644">
        <v>1</v>
      </c>
      <c r="FU644">
        <v>0</v>
      </c>
      <c r="FV644">
        <v>0</v>
      </c>
      <c r="FW644">
        <v>1</v>
      </c>
      <c r="FX644">
        <v>0</v>
      </c>
      <c r="FY644">
        <v>-0.11834704</v>
      </c>
      <c r="FZ644">
        <v>8.7856219999999999E-3</v>
      </c>
      <c r="GA644">
        <v>0</v>
      </c>
      <c r="GB644">
        <v>0</v>
      </c>
      <c r="GC644">
        <v>0</v>
      </c>
      <c r="GD644">
        <v>0</v>
      </c>
      <c r="GK644">
        <v>0</v>
      </c>
      <c r="GL644">
        <v>0</v>
      </c>
      <c r="GM644">
        <v>0</v>
      </c>
      <c r="GN644">
        <v>1</v>
      </c>
      <c r="GO644">
        <v>0</v>
      </c>
      <c r="GP644">
        <v>1</v>
      </c>
      <c r="GQ644">
        <v>0</v>
      </c>
      <c r="GR644">
        <v>0</v>
      </c>
      <c r="GS644">
        <v>0</v>
      </c>
      <c r="GT644">
        <v>0</v>
      </c>
      <c r="GU644">
        <v>1</v>
      </c>
      <c r="GV644">
        <v>0</v>
      </c>
      <c r="GW644">
        <v>0</v>
      </c>
      <c r="GY644">
        <v>-0.11834704</v>
      </c>
      <c r="GZ644">
        <v>8.7856219999999999E-3</v>
      </c>
      <c r="HA644">
        <v>0</v>
      </c>
      <c r="HB644">
        <v>0</v>
      </c>
      <c r="HC644">
        <v>0</v>
      </c>
      <c r="HD644">
        <v>1</v>
      </c>
    </row>
    <row r="645" spans="9:212">
      <c r="I645" t="s">
        <v>270</v>
      </c>
      <c r="J645">
        <v>120</v>
      </c>
      <c r="K645">
        <v>267</v>
      </c>
      <c r="L645">
        <v>202203</v>
      </c>
      <c r="M645">
        <v>108</v>
      </c>
      <c r="N645">
        <v>3</v>
      </c>
      <c r="O645">
        <v>0</v>
      </c>
      <c r="P645">
        <v>42892.374000000003</v>
      </c>
      <c r="Q645">
        <v>180.63550000000001</v>
      </c>
      <c r="R645">
        <v>481.48542579999997</v>
      </c>
      <c r="S645">
        <v>0</v>
      </c>
      <c r="T645">
        <v>0</v>
      </c>
      <c r="U645">
        <v>0.134094407</v>
      </c>
      <c r="V645">
        <v>120</v>
      </c>
      <c r="W645">
        <v>108</v>
      </c>
      <c r="X645">
        <v>12</v>
      </c>
      <c r="Y645">
        <v>786.5363959</v>
      </c>
      <c r="Z645">
        <v>18946.666669999999</v>
      </c>
      <c r="AA645">
        <v>0.20724841699999999</v>
      </c>
      <c r="AB645">
        <v>228.0508561</v>
      </c>
      <c r="AC645">
        <v>0</v>
      </c>
      <c r="AD645">
        <v>3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42892.374000000003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F645" t="s">
        <v>272</v>
      </c>
      <c r="BG645">
        <v>0</v>
      </c>
      <c r="BH645">
        <v>202203</v>
      </c>
      <c r="BI645">
        <v>267</v>
      </c>
      <c r="BJ645">
        <v>12</v>
      </c>
      <c r="BK645">
        <v>14297.458000000001</v>
      </c>
      <c r="BL645">
        <v>-228.0508561</v>
      </c>
      <c r="BM645">
        <v>0.134094407</v>
      </c>
      <c r="BN645">
        <v>120</v>
      </c>
      <c r="BO645">
        <v>108</v>
      </c>
      <c r="BP645">
        <v>786.5363959</v>
      </c>
      <c r="BQ645">
        <v>9</v>
      </c>
      <c r="BR645" s="27">
        <v>0.21</v>
      </c>
      <c r="BS645">
        <v>3</v>
      </c>
      <c r="BU645">
        <v>0</v>
      </c>
      <c r="BV645">
        <v>0</v>
      </c>
      <c r="BY645">
        <v>0</v>
      </c>
      <c r="BZ645" s="9">
        <v>14253.23</v>
      </c>
      <c r="CA645">
        <v>-67.87</v>
      </c>
      <c r="CB645">
        <v>-160.03</v>
      </c>
      <c r="CC645">
        <v>-227.91</v>
      </c>
      <c r="CE645" s="11">
        <v>14253.227620248123</v>
      </c>
      <c r="CF645" s="11">
        <v>-67.874929675575913</v>
      </c>
      <c r="CG645" s="11">
        <v>-160.03164616818384</v>
      </c>
      <c r="CH645" s="11">
        <v>-227.90657584375975</v>
      </c>
      <c r="CI645" s="11">
        <v>-766.77237975187359</v>
      </c>
      <c r="CJ645" s="11">
        <v>-1968.1065303732435</v>
      </c>
      <c r="CK645" s="11">
        <v>-2734.8789101251173</v>
      </c>
      <c r="CM645" s="11">
        <f ca="1"/>
        <v>3</v>
      </c>
      <c r="CN645">
        <v>3</v>
      </c>
      <c r="CO645">
        <v>2.19</v>
      </c>
      <c r="CP645" s="9">
        <v>42892.37</v>
      </c>
      <c r="CQ645" s="9">
        <v>31180.46</v>
      </c>
      <c r="CR645" s="9">
        <v>14297.46</v>
      </c>
      <c r="CS645" s="9">
        <v>14255.23</v>
      </c>
      <c r="CT645">
        <v>662.12</v>
      </c>
      <c r="CU645">
        <v>491.29</v>
      </c>
      <c r="CV645">
        <v>180.64</v>
      </c>
      <c r="CW645">
        <v>146.31</v>
      </c>
      <c r="CX645">
        <v>481.49</v>
      </c>
      <c r="CY645">
        <v>344.98</v>
      </c>
      <c r="DA645">
        <v>-0.804629331</v>
      </c>
      <c r="DB645">
        <v>0.56871213499999995</v>
      </c>
      <c r="DC645">
        <v>-0.804629331</v>
      </c>
      <c r="FK645" s="9"/>
      <c r="FO645">
        <v>2</v>
      </c>
      <c r="FR645">
        <v>1</v>
      </c>
      <c r="FS645">
        <v>0</v>
      </c>
      <c r="FT645">
        <v>1</v>
      </c>
      <c r="FU645">
        <v>0</v>
      </c>
      <c r="FV645">
        <v>0</v>
      </c>
      <c r="FW645">
        <v>1</v>
      </c>
      <c r="FX645">
        <v>0</v>
      </c>
      <c r="FY645">
        <v>-1.1124261E-2</v>
      </c>
      <c r="FZ645">
        <v>1.1126319000000001E-2</v>
      </c>
      <c r="GA645">
        <v>0</v>
      </c>
      <c r="GB645">
        <v>0</v>
      </c>
      <c r="GC645">
        <v>0</v>
      </c>
      <c r="GD645">
        <v>0</v>
      </c>
      <c r="GK645">
        <v>0</v>
      </c>
      <c r="GL645">
        <v>0</v>
      </c>
      <c r="GM645">
        <v>0</v>
      </c>
      <c r="GN645">
        <v>1</v>
      </c>
      <c r="GO645">
        <v>0</v>
      </c>
      <c r="GP645">
        <v>1</v>
      </c>
      <c r="GQ645">
        <v>0</v>
      </c>
      <c r="GR645">
        <v>0</v>
      </c>
      <c r="GS645">
        <v>0</v>
      </c>
      <c r="GT645">
        <v>0</v>
      </c>
      <c r="GU645">
        <v>1</v>
      </c>
      <c r="GV645">
        <v>0</v>
      </c>
      <c r="GW645">
        <v>0</v>
      </c>
      <c r="GY645">
        <v>-1.1124261E-2</v>
      </c>
      <c r="GZ645">
        <v>1.1126319000000001E-2</v>
      </c>
      <c r="HA645">
        <v>0</v>
      </c>
      <c r="HB645">
        <v>0</v>
      </c>
      <c r="HC645">
        <v>0</v>
      </c>
      <c r="HD645">
        <v>1</v>
      </c>
    </row>
    <row r="646" spans="9:212">
      <c r="I646" t="s">
        <v>270</v>
      </c>
      <c r="J646">
        <v>120</v>
      </c>
      <c r="K646">
        <v>268</v>
      </c>
      <c r="L646">
        <v>202204</v>
      </c>
      <c r="M646">
        <v>107</v>
      </c>
      <c r="N646">
        <v>3</v>
      </c>
      <c r="O646">
        <v>0</v>
      </c>
      <c r="P646">
        <v>42711.738499999999</v>
      </c>
      <c r="Q646">
        <v>180.63550000000001</v>
      </c>
      <c r="R646">
        <v>479.48187359999997</v>
      </c>
      <c r="S646">
        <v>0</v>
      </c>
      <c r="T646">
        <v>0</v>
      </c>
      <c r="U646">
        <v>0.134094407</v>
      </c>
      <c r="V646">
        <v>120</v>
      </c>
      <c r="W646">
        <v>107</v>
      </c>
      <c r="X646">
        <v>13</v>
      </c>
      <c r="Y646">
        <v>786.5363959</v>
      </c>
      <c r="Z646">
        <v>18946.666669999999</v>
      </c>
      <c r="AA646">
        <v>0.20724841699999999</v>
      </c>
      <c r="AB646">
        <v>228.0508561</v>
      </c>
      <c r="AC646">
        <v>0</v>
      </c>
      <c r="AD646">
        <v>3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42711.738499999999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F646" t="s">
        <v>272</v>
      </c>
      <c r="BG646">
        <v>0</v>
      </c>
      <c r="BH646">
        <v>202204</v>
      </c>
      <c r="BI646">
        <v>268</v>
      </c>
      <c r="BJ646">
        <v>13</v>
      </c>
      <c r="BK646">
        <v>14237.24617</v>
      </c>
      <c r="BL646">
        <v>-228.0508561</v>
      </c>
      <c r="BM646">
        <v>0.134094407</v>
      </c>
      <c r="BN646">
        <v>120</v>
      </c>
      <c r="BO646">
        <v>107</v>
      </c>
      <c r="BP646">
        <v>786.5363959</v>
      </c>
      <c r="BQ646">
        <v>9</v>
      </c>
      <c r="BR646" s="27">
        <v>0.21</v>
      </c>
      <c r="BS646">
        <v>4</v>
      </c>
      <c r="BU646">
        <v>0</v>
      </c>
      <c r="BV646">
        <v>0</v>
      </c>
      <c r="BY646">
        <v>0</v>
      </c>
      <c r="BZ646" s="9">
        <v>14184.59</v>
      </c>
      <c r="CA646">
        <v>-68.63</v>
      </c>
      <c r="CB646">
        <v>-159.27000000000001</v>
      </c>
      <c r="CC646">
        <v>-227.91</v>
      </c>
      <c r="CE646" s="11">
        <v>14184.594219868795</v>
      </c>
      <c r="CF646" s="11">
        <v>-68.633400379326986</v>
      </c>
      <c r="CG646" s="11">
        <v>-159.27317546443277</v>
      </c>
      <c r="CH646" s="11">
        <v>-227.90657584375975</v>
      </c>
      <c r="CI646" s="11">
        <v>-835.40578013120057</v>
      </c>
      <c r="CJ646" s="11">
        <v>-2127.3797058376763</v>
      </c>
      <c r="CK646" s="11">
        <v>-2962.7854859688769</v>
      </c>
      <c r="CM646" s="11">
        <f ca="1"/>
        <v>3</v>
      </c>
      <c r="CN646">
        <v>3</v>
      </c>
      <c r="CO646">
        <v>2.15</v>
      </c>
      <c r="CP646" s="9">
        <v>42711.74</v>
      </c>
      <c r="CQ646" s="9">
        <v>30439.07</v>
      </c>
      <c r="CR646" s="9">
        <v>14237.25</v>
      </c>
      <c r="CS646" s="9">
        <v>14186.91</v>
      </c>
      <c r="CT646">
        <v>660.12</v>
      </c>
      <c r="CU646">
        <v>481.12</v>
      </c>
      <c r="CV646">
        <v>180.64</v>
      </c>
      <c r="CW646">
        <v>144.88</v>
      </c>
      <c r="CX646">
        <v>479.48</v>
      </c>
      <c r="CY646">
        <v>336.24</v>
      </c>
      <c r="DA646">
        <v>-0.97184031299999996</v>
      </c>
      <c r="DB646">
        <v>0.56649557800000006</v>
      </c>
      <c r="DC646">
        <v>-0.97184031299999996</v>
      </c>
      <c r="FK646" s="9"/>
      <c r="FO646">
        <v>2</v>
      </c>
      <c r="FR646">
        <v>1</v>
      </c>
      <c r="FS646">
        <v>0</v>
      </c>
      <c r="FT646">
        <v>1</v>
      </c>
      <c r="FU646">
        <v>0</v>
      </c>
      <c r="FV646">
        <v>0</v>
      </c>
      <c r="FW646">
        <v>1</v>
      </c>
      <c r="FX646">
        <v>0</v>
      </c>
      <c r="FY646">
        <v>-0.178335243</v>
      </c>
      <c r="FZ646">
        <v>8.9097610000000004E-3</v>
      </c>
      <c r="GA646">
        <v>0</v>
      </c>
      <c r="GB646">
        <v>0</v>
      </c>
      <c r="GC646">
        <v>0</v>
      </c>
      <c r="GD646">
        <v>0</v>
      </c>
      <c r="GK646">
        <v>0</v>
      </c>
      <c r="GL646">
        <v>0</v>
      </c>
      <c r="GM646">
        <v>0</v>
      </c>
      <c r="GN646">
        <v>1</v>
      </c>
      <c r="GO646">
        <v>0</v>
      </c>
      <c r="GP646">
        <v>1</v>
      </c>
      <c r="GQ646">
        <v>0</v>
      </c>
      <c r="GR646">
        <v>0</v>
      </c>
      <c r="GS646">
        <v>0</v>
      </c>
      <c r="GT646">
        <v>0</v>
      </c>
      <c r="GU646">
        <v>1</v>
      </c>
      <c r="GV646">
        <v>0</v>
      </c>
      <c r="GW646">
        <v>0</v>
      </c>
      <c r="GY646">
        <v>-0.178335243</v>
      </c>
      <c r="GZ646">
        <v>8.9097610000000004E-3</v>
      </c>
      <c r="HA646">
        <v>0</v>
      </c>
      <c r="HB646">
        <v>0</v>
      </c>
      <c r="HC646">
        <v>0</v>
      </c>
      <c r="HD646">
        <v>1</v>
      </c>
    </row>
    <row r="647" spans="9:212">
      <c r="I647" t="s">
        <v>270</v>
      </c>
      <c r="J647">
        <v>120</v>
      </c>
      <c r="K647">
        <v>269</v>
      </c>
      <c r="L647">
        <v>202205</v>
      </c>
      <c r="M647">
        <v>106</v>
      </c>
      <c r="N647">
        <v>3</v>
      </c>
      <c r="O647">
        <v>0</v>
      </c>
      <c r="P647">
        <v>42531.103000000003</v>
      </c>
      <c r="Q647">
        <v>180.63550000000001</v>
      </c>
      <c r="R647">
        <v>477.4783213</v>
      </c>
      <c r="S647">
        <v>0</v>
      </c>
      <c r="T647">
        <v>0</v>
      </c>
      <c r="U647">
        <v>0.134094407</v>
      </c>
      <c r="V647">
        <v>120</v>
      </c>
      <c r="W647">
        <v>106</v>
      </c>
      <c r="X647">
        <v>14</v>
      </c>
      <c r="Y647">
        <v>786.5363959</v>
      </c>
      <c r="Z647">
        <v>18946.666669999999</v>
      </c>
      <c r="AA647">
        <v>0.20724841699999999</v>
      </c>
      <c r="AB647">
        <v>228.0508561</v>
      </c>
      <c r="AC647">
        <v>0</v>
      </c>
      <c r="AD647">
        <v>3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42531.103000000003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F647" t="s">
        <v>272</v>
      </c>
      <c r="BG647">
        <v>0</v>
      </c>
      <c r="BH647">
        <v>202205</v>
      </c>
      <c r="BI647">
        <v>269</v>
      </c>
      <c r="BJ647">
        <v>14</v>
      </c>
      <c r="BK647">
        <v>14177.03433</v>
      </c>
      <c r="BL647">
        <v>-228.0508561</v>
      </c>
      <c r="BM647">
        <v>0.134094407</v>
      </c>
      <c r="BN647">
        <v>120</v>
      </c>
      <c r="BO647">
        <v>106</v>
      </c>
      <c r="BP647">
        <v>786.5363959</v>
      </c>
      <c r="BQ647">
        <v>9</v>
      </c>
      <c r="BR647" s="27">
        <v>0.21</v>
      </c>
      <c r="BS647">
        <v>5</v>
      </c>
      <c r="BU647">
        <v>0</v>
      </c>
      <c r="BV647">
        <v>0</v>
      </c>
      <c r="BY647">
        <v>0</v>
      </c>
      <c r="BZ647" s="9">
        <v>14115.19</v>
      </c>
      <c r="CA647">
        <v>-69.400000000000006</v>
      </c>
      <c r="CB647">
        <v>-158.51</v>
      </c>
      <c r="CC647">
        <v>-227.91</v>
      </c>
      <c r="CE647" s="11">
        <v>14115.193873229113</v>
      </c>
      <c r="CF647" s="11">
        <v>-69.400346639681942</v>
      </c>
      <c r="CG647" s="11">
        <v>-158.50622920407781</v>
      </c>
      <c r="CH647" s="11">
        <v>-227.90657584375975</v>
      </c>
      <c r="CI647" s="11">
        <v>-904.80612677088254</v>
      </c>
      <c r="CJ647" s="11">
        <v>-2285.8859350417542</v>
      </c>
      <c r="CK647" s="11">
        <v>-3190.6920618126369</v>
      </c>
      <c r="CM647" s="11">
        <f ca="1"/>
        <v>3</v>
      </c>
      <c r="CN647">
        <v>3</v>
      </c>
      <c r="CO647">
        <v>2.1</v>
      </c>
      <c r="CP647" s="9">
        <v>42531.1</v>
      </c>
      <c r="CQ647" s="9">
        <v>29682.35</v>
      </c>
      <c r="CR647" s="9">
        <v>14177.03</v>
      </c>
      <c r="CS647" s="9">
        <v>14117.75</v>
      </c>
      <c r="CT647">
        <v>658.11</v>
      </c>
      <c r="CU647">
        <v>470.94</v>
      </c>
      <c r="CV647">
        <v>180.64</v>
      </c>
      <c r="CW647">
        <v>143.4</v>
      </c>
      <c r="CX647">
        <v>477.48</v>
      </c>
      <c r="CY647">
        <v>327.54000000000002</v>
      </c>
      <c r="DA647">
        <v>-0.83180752000000002</v>
      </c>
      <c r="DB647">
        <v>0.56570681499999997</v>
      </c>
      <c r="DC647">
        <v>-0.83180752000000002</v>
      </c>
      <c r="FK647" s="9"/>
      <c r="FO647">
        <v>2</v>
      </c>
      <c r="FR647">
        <v>1</v>
      </c>
      <c r="FS647">
        <v>0</v>
      </c>
      <c r="FT647">
        <v>1</v>
      </c>
      <c r="FU647">
        <v>0</v>
      </c>
      <c r="FV647">
        <v>0</v>
      </c>
      <c r="FW647">
        <v>1</v>
      </c>
      <c r="FX647">
        <v>0</v>
      </c>
      <c r="FY647">
        <v>-3.8302450000000002E-2</v>
      </c>
      <c r="FZ647">
        <v>8.1209990000000003E-3</v>
      </c>
      <c r="GA647">
        <v>0</v>
      </c>
      <c r="GB647">
        <v>0</v>
      </c>
      <c r="GC647">
        <v>0</v>
      </c>
      <c r="GD647">
        <v>0</v>
      </c>
      <c r="GK647">
        <v>0</v>
      </c>
      <c r="GL647">
        <v>0</v>
      </c>
      <c r="GM647">
        <v>0</v>
      </c>
      <c r="GN647">
        <v>1</v>
      </c>
      <c r="GO647">
        <v>0</v>
      </c>
      <c r="GP647">
        <v>1</v>
      </c>
      <c r="GQ647">
        <v>0</v>
      </c>
      <c r="GR647">
        <v>0</v>
      </c>
      <c r="GS647">
        <v>0</v>
      </c>
      <c r="GT647">
        <v>0</v>
      </c>
      <c r="GU647">
        <v>1</v>
      </c>
      <c r="GV647">
        <v>0</v>
      </c>
      <c r="GW647">
        <v>0</v>
      </c>
      <c r="GY647">
        <v>-3.8302450000000002E-2</v>
      </c>
      <c r="GZ647">
        <v>8.1209990000000003E-3</v>
      </c>
      <c r="HA647">
        <v>0</v>
      </c>
      <c r="HB647">
        <v>0</v>
      </c>
      <c r="HC647">
        <v>0</v>
      </c>
      <c r="HD647">
        <v>1</v>
      </c>
    </row>
    <row r="648" spans="9:212">
      <c r="I648" t="s">
        <v>270</v>
      </c>
      <c r="J648">
        <v>120</v>
      </c>
      <c r="K648">
        <v>270</v>
      </c>
      <c r="L648">
        <v>202206</v>
      </c>
      <c r="M648">
        <v>105</v>
      </c>
      <c r="N648">
        <v>3</v>
      </c>
      <c r="O648">
        <v>0</v>
      </c>
      <c r="P648">
        <v>42350.467499999999</v>
      </c>
      <c r="Q648">
        <v>180.63550000000001</v>
      </c>
      <c r="R648">
        <v>475.4747691</v>
      </c>
      <c r="S648">
        <v>0</v>
      </c>
      <c r="T648">
        <v>0</v>
      </c>
      <c r="U648">
        <v>0.134094407</v>
      </c>
      <c r="V648">
        <v>120</v>
      </c>
      <c r="W648">
        <v>105</v>
      </c>
      <c r="X648">
        <v>15</v>
      </c>
      <c r="Y648">
        <v>786.5363959</v>
      </c>
      <c r="Z648">
        <v>18946.666669999999</v>
      </c>
      <c r="AA648">
        <v>0.20724841699999999</v>
      </c>
      <c r="AB648">
        <v>228.0508561</v>
      </c>
      <c r="AC648">
        <v>0</v>
      </c>
      <c r="AD648">
        <v>3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42350.467499999999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F648" t="s">
        <v>272</v>
      </c>
      <c r="BG648">
        <v>0</v>
      </c>
      <c r="BH648">
        <v>202206</v>
      </c>
      <c r="BI648">
        <v>270</v>
      </c>
      <c r="BJ648">
        <v>15</v>
      </c>
      <c r="BK648">
        <v>14116.8225</v>
      </c>
      <c r="BL648">
        <v>-228.0508561</v>
      </c>
      <c r="BM648">
        <v>0.134094407</v>
      </c>
      <c r="BN648">
        <v>120</v>
      </c>
      <c r="BO648">
        <v>105</v>
      </c>
      <c r="BP648">
        <v>786.5363959</v>
      </c>
      <c r="BQ648">
        <v>9</v>
      </c>
      <c r="BR648" s="27">
        <v>0.21</v>
      </c>
      <c r="BS648">
        <v>6</v>
      </c>
      <c r="BU648">
        <v>0</v>
      </c>
      <c r="BV648">
        <v>0</v>
      </c>
      <c r="BY648">
        <v>0</v>
      </c>
      <c r="BZ648" s="9">
        <v>14045.02</v>
      </c>
      <c r="CA648">
        <v>-70.180000000000007</v>
      </c>
      <c r="CB648">
        <v>-157.72999999999999</v>
      </c>
      <c r="CC648">
        <v>-227.91</v>
      </c>
      <c r="CE648" s="11">
        <v>14045.018010062076</v>
      </c>
      <c r="CF648" s="11">
        <v>-70.175863167035487</v>
      </c>
      <c r="CG648" s="11">
        <v>-157.73071267672427</v>
      </c>
      <c r="CH648" s="11">
        <v>-227.90657584375975</v>
      </c>
      <c r="CI648" s="11">
        <v>-974.981989937918</v>
      </c>
      <c r="CJ648" s="11">
        <v>-2443.6166477184784</v>
      </c>
      <c r="CK648" s="11">
        <v>-3418.5986376563965</v>
      </c>
      <c r="CM648" s="11">
        <f ca="1"/>
        <v>3</v>
      </c>
      <c r="CN648">
        <v>3</v>
      </c>
      <c r="CO648">
        <v>2.06</v>
      </c>
      <c r="CP648" s="9">
        <v>42350.47</v>
      </c>
      <c r="CQ648" s="9">
        <v>28907.95</v>
      </c>
      <c r="CR648" s="9">
        <v>14116.82</v>
      </c>
      <c r="CS648" s="9">
        <v>14047.56</v>
      </c>
      <c r="CT648">
        <v>656.11</v>
      </c>
      <c r="CU648">
        <v>460.92</v>
      </c>
      <c r="CV648">
        <v>180.64</v>
      </c>
      <c r="CW648">
        <v>141.91999999999999</v>
      </c>
      <c r="CX648">
        <v>475.47</v>
      </c>
      <c r="CY648">
        <v>319.01</v>
      </c>
      <c r="DA648">
        <v>-0.81560336</v>
      </c>
      <c r="DB648">
        <v>0.56537293399999999</v>
      </c>
      <c r="DC648">
        <v>-0.81560336</v>
      </c>
      <c r="FK648" s="9"/>
      <c r="FO648">
        <v>2</v>
      </c>
      <c r="FR648">
        <v>1</v>
      </c>
      <c r="FS648">
        <v>0</v>
      </c>
      <c r="FT648">
        <v>1</v>
      </c>
      <c r="FU648">
        <v>0</v>
      </c>
      <c r="FV648">
        <v>0</v>
      </c>
      <c r="FW648">
        <v>1</v>
      </c>
      <c r="FX648">
        <v>0</v>
      </c>
      <c r="FY648">
        <v>-2.209829E-2</v>
      </c>
      <c r="FZ648">
        <v>7.787118E-3</v>
      </c>
      <c r="GA648">
        <v>0</v>
      </c>
      <c r="GB648">
        <v>0</v>
      </c>
      <c r="GC648">
        <v>0</v>
      </c>
      <c r="GD648">
        <v>0</v>
      </c>
      <c r="GK648">
        <v>0</v>
      </c>
      <c r="GL648">
        <v>0</v>
      </c>
      <c r="GM648">
        <v>0</v>
      </c>
      <c r="GN648">
        <v>1</v>
      </c>
      <c r="GO648">
        <v>0</v>
      </c>
      <c r="GP648">
        <v>1</v>
      </c>
      <c r="GQ648">
        <v>0</v>
      </c>
      <c r="GR648">
        <v>0</v>
      </c>
      <c r="GS648">
        <v>0</v>
      </c>
      <c r="GT648">
        <v>0</v>
      </c>
      <c r="GU648">
        <v>1</v>
      </c>
      <c r="GV648">
        <v>0</v>
      </c>
      <c r="GW648">
        <v>0</v>
      </c>
      <c r="GY648">
        <v>-2.209829E-2</v>
      </c>
      <c r="GZ648">
        <v>7.787118E-3</v>
      </c>
      <c r="HA648">
        <v>0</v>
      </c>
      <c r="HB648">
        <v>0</v>
      </c>
      <c r="HC648">
        <v>0</v>
      </c>
      <c r="HD648">
        <v>1</v>
      </c>
    </row>
    <row r="649" spans="9:212">
      <c r="I649" t="s">
        <v>270</v>
      </c>
      <c r="J649">
        <v>120</v>
      </c>
      <c r="K649">
        <v>271</v>
      </c>
      <c r="L649">
        <v>202207</v>
      </c>
      <c r="M649">
        <v>104</v>
      </c>
      <c r="N649">
        <v>3</v>
      </c>
      <c r="O649">
        <v>0</v>
      </c>
      <c r="P649">
        <v>42169.832000000002</v>
      </c>
      <c r="Q649">
        <v>180.63550000000001</v>
      </c>
      <c r="R649">
        <v>473.4712169</v>
      </c>
      <c r="S649">
        <v>0</v>
      </c>
      <c r="T649">
        <v>0</v>
      </c>
      <c r="U649">
        <v>0.134094407</v>
      </c>
      <c r="V649">
        <v>120</v>
      </c>
      <c r="W649">
        <v>104</v>
      </c>
      <c r="X649">
        <v>16</v>
      </c>
      <c r="Y649">
        <v>786.5363959</v>
      </c>
      <c r="Z649">
        <v>18946.666669999999</v>
      </c>
      <c r="AA649">
        <v>0.20724841699999999</v>
      </c>
      <c r="AB649">
        <v>228.0508561</v>
      </c>
      <c r="AC649">
        <v>0</v>
      </c>
      <c r="AD649">
        <v>3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42169.832000000002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F649" t="s">
        <v>272</v>
      </c>
      <c r="BG649">
        <v>0</v>
      </c>
      <c r="BH649">
        <v>202207</v>
      </c>
      <c r="BI649">
        <v>271</v>
      </c>
      <c r="BJ649">
        <v>16</v>
      </c>
      <c r="BK649">
        <v>14056.61067</v>
      </c>
      <c r="BL649">
        <v>-228.0508561</v>
      </c>
      <c r="BM649">
        <v>0.134094407</v>
      </c>
      <c r="BN649">
        <v>120</v>
      </c>
      <c r="BO649">
        <v>104</v>
      </c>
      <c r="BP649">
        <v>786.5363959</v>
      </c>
      <c r="BQ649">
        <v>9</v>
      </c>
      <c r="BR649" s="27">
        <v>0.21</v>
      </c>
      <c r="BS649">
        <v>7</v>
      </c>
      <c r="BU649">
        <v>0</v>
      </c>
      <c r="BV649">
        <v>0</v>
      </c>
      <c r="BY649">
        <v>0</v>
      </c>
      <c r="BZ649" s="9">
        <v>13974.06</v>
      </c>
      <c r="CA649">
        <v>-70.959999999999994</v>
      </c>
      <c r="CB649">
        <v>-156.94999999999999</v>
      </c>
      <c r="CC649">
        <v>-227.91</v>
      </c>
      <c r="CE649" s="11">
        <v>13974.057964331949</v>
      </c>
      <c r="CF649" s="11">
        <v>-70.960045730126922</v>
      </c>
      <c r="CG649" s="11">
        <v>-156.94653011363283</v>
      </c>
      <c r="CH649" s="11">
        <v>-227.90657584375975</v>
      </c>
      <c r="CI649" s="11">
        <v>-1045.9420356680448</v>
      </c>
      <c r="CJ649" s="11">
        <v>-2600.5631778321113</v>
      </c>
      <c r="CK649" s="11">
        <v>-3646.5052135001561</v>
      </c>
      <c r="CM649" s="11">
        <f ca="1"/>
        <v>3</v>
      </c>
      <c r="CN649">
        <v>3</v>
      </c>
      <c r="CO649">
        <v>2.02</v>
      </c>
      <c r="CP649" s="9">
        <v>42169.83</v>
      </c>
      <c r="CQ649" s="9">
        <v>28167.03</v>
      </c>
      <c r="CR649" s="9">
        <v>14056.61</v>
      </c>
      <c r="CS649" s="9">
        <v>13976.78</v>
      </c>
      <c r="CT649">
        <v>654.11</v>
      </c>
      <c r="CU649">
        <v>450.98</v>
      </c>
      <c r="CV649">
        <v>180.64</v>
      </c>
      <c r="CW649">
        <v>140.41</v>
      </c>
      <c r="CX649">
        <v>473.47</v>
      </c>
      <c r="CY649">
        <v>310.57</v>
      </c>
      <c r="DA649">
        <v>-0.787345815</v>
      </c>
      <c r="DB649">
        <v>0.56597050199999999</v>
      </c>
      <c r="DC649">
        <v>-0.787345815</v>
      </c>
      <c r="FK649" s="9"/>
      <c r="FO649">
        <v>2</v>
      </c>
      <c r="FR649">
        <v>1</v>
      </c>
      <c r="FS649">
        <v>0</v>
      </c>
      <c r="FT649">
        <v>1</v>
      </c>
      <c r="FU649">
        <v>0</v>
      </c>
      <c r="FV649">
        <v>0</v>
      </c>
      <c r="FW649">
        <v>1</v>
      </c>
      <c r="FX649">
        <v>0</v>
      </c>
      <c r="FY649">
        <v>6.1592549999999998E-3</v>
      </c>
      <c r="FZ649">
        <v>8.3846849999999994E-3</v>
      </c>
      <c r="GA649">
        <v>0</v>
      </c>
      <c r="GB649">
        <v>0</v>
      </c>
      <c r="GC649">
        <v>0</v>
      </c>
      <c r="GD649">
        <v>0</v>
      </c>
      <c r="GK649">
        <v>0</v>
      </c>
      <c r="GL649">
        <v>0</v>
      </c>
      <c r="GM649">
        <v>0</v>
      </c>
      <c r="GN649">
        <v>1</v>
      </c>
      <c r="GO649">
        <v>0</v>
      </c>
      <c r="GP649">
        <v>1</v>
      </c>
      <c r="GQ649">
        <v>0</v>
      </c>
      <c r="GR649">
        <v>0</v>
      </c>
      <c r="GS649">
        <v>0</v>
      </c>
      <c r="GT649">
        <v>0</v>
      </c>
      <c r="GU649">
        <v>1</v>
      </c>
      <c r="GV649">
        <v>0</v>
      </c>
      <c r="GW649">
        <v>0</v>
      </c>
      <c r="GY649">
        <v>6.1592549999999998E-3</v>
      </c>
      <c r="GZ649">
        <v>8.3846849999999994E-3</v>
      </c>
      <c r="HA649">
        <v>0</v>
      </c>
      <c r="HB649">
        <v>0</v>
      </c>
      <c r="HC649">
        <v>0</v>
      </c>
      <c r="HD649">
        <v>1</v>
      </c>
    </row>
    <row r="650" spans="9:212">
      <c r="I650" t="s">
        <v>270</v>
      </c>
      <c r="J650">
        <v>120</v>
      </c>
      <c r="K650">
        <v>272</v>
      </c>
      <c r="L650">
        <v>202208</v>
      </c>
      <c r="M650">
        <v>103</v>
      </c>
      <c r="N650">
        <v>3</v>
      </c>
      <c r="O650">
        <v>0</v>
      </c>
      <c r="P650">
        <v>41989.196499999998</v>
      </c>
      <c r="Q650">
        <v>180.63550000000001</v>
      </c>
      <c r="R650">
        <v>471.4676647</v>
      </c>
      <c r="S650">
        <v>0</v>
      </c>
      <c r="T650">
        <v>0</v>
      </c>
      <c r="U650">
        <v>0.134094407</v>
      </c>
      <c r="V650">
        <v>120</v>
      </c>
      <c r="W650">
        <v>103</v>
      </c>
      <c r="X650">
        <v>17</v>
      </c>
      <c r="Y650">
        <v>786.5363959</v>
      </c>
      <c r="Z650">
        <v>18946.666669999999</v>
      </c>
      <c r="AA650">
        <v>0.20724841699999999</v>
      </c>
      <c r="AB650">
        <v>228.0508561</v>
      </c>
      <c r="AC650">
        <v>0</v>
      </c>
      <c r="AD650">
        <v>3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41989.196499999998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F650" t="s">
        <v>272</v>
      </c>
      <c r="BG650">
        <v>0</v>
      </c>
      <c r="BH650">
        <v>202208</v>
      </c>
      <c r="BI650">
        <v>272</v>
      </c>
      <c r="BJ650">
        <v>17</v>
      </c>
      <c r="BK650">
        <v>13996.39883</v>
      </c>
      <c r="BL650">
        <v>-228.0508561</v>
      </c>
      <c r="BM650">
        <v>0.134094407</v>
      </c>
      <c r="BN650">
        <v>120</v>
      </c>
      <c r="BO650">
        <v>103</v>
      </c>
      <c r="BP650">
        <v>786.5363959</v>
      </c>
      <c r="BQ650">
        <v>9</v>
      </c>
      <c r="BR650" s="27">
        <v>0.21</v>
      </c>
      <c r="BS650">
        <v>8</v>
      </c>
      <c r="BU650">
        <v>0</v>
      </c>
      <c r="BV650">
        <v>0</v>
      </c>
      <c r="BY650">
        <v>0</v>
      </c>
      <c r="BZ650" s="9">
        <v>13902.3</v>
      </c>
      <c r="CA650">
        <v>-71.75</v>
      </c>
      <c r="CB650">
        <v>-156.15</v>
      </c>
      <c r="CC650">
        <v>-227.91</v>
      </c>
      <c r="CE650" s="11">
        <v>13902.304973164082</v>
      </c>
      <c r="CF650" s="11">
        <v>-71.75299116786644</v>
      </c>
      <c r="CG650" s="11">
        <v>-156.15358467589331</v>
      </c>
      <c r="CH650" s="11">
        <v>-227.90657584375975</v>
      </c>
      <c r="CI650" s="11">
        <v>-1117.6950268359112</v>
      </c>
      <c r="CJ650" s="11">
        <v>-2756.7167625080046</v>
      </c>
      <c r="CK650" s="11">
        <v>-3874.4117893439161</v>
      </c>
      <c r="CM650" s="11">
        <f ca="1"/>
        <v>3</v>
      </c>
      <c r="CN650">
        <v>3</v>
      </c>
      <c r="CO650">
        <v>1.97</v>
      </c>
      <c r="CP650" s="9">
        <v>41989.2</v>
      </c>
      <c r="CQ650" s="9">
        <v>27426.69</v>
      </c>
      <c r="CR650" s="9">
        <v>13996.4</v>
      </c>
      <c r="CS650" s="9">
        <v>13905.09</v>
      </c>
      <c r="CT650">
        <v>652.1</v>
      </c>
      <c r="CU650">
        <v>441.33</v>
      </c>
      <c r="CV650">
        <v>180.64</v>
      </c>
      <c r="CW650">
        <v>138.94</v>
      </c>
      <c r="CX650">
        <v>471.47</v>
      </c>
      <c r="CY650">
        <v>302.39</v>
      </c>
      <c r="DA650">
        <v>-0.79542207799999998</v>
      </c>
      <c r="DB650">
        <v>0.56738502899999999</v>
      </c>
      <c r="DC650">
        <v>-0.79542207799999998</v>
      </c>
      <c r="FK650" s="9"/>
      <c r="FO650">
        <v>2</v>
      </c>
      <c r="FR650">
        <v>1</v>
      </c>
      <c r="FS650">
        <v>0</v>
      </c>
      <c r="FT650">
        <v>1</v>
      </c>
      <c r="FU650">
        <v>0</v>
      </c>
      <c r="FV650">
        <v>0</v>
      </c>
      <c r="FW650">
        <v>1</v>
      </c>
      <c r="FX650">
        <v>0</v>
      </c>
      <c r="FY650">
        <v>-1.917008E-3</v>
      </c>
      <c r="FZ650">
        <v>9.7992119999999999E-3</v>
      </c>
      <c r="GA650">
        <v>0</v>
      </c>
      <c r="GB650">
        <v>0</v>
      </c>
      <c r="GC650">
        <v>0</v>
      </c>
      <c r="GD650">
        <v>0</v>
      </c>
      <c r="GK650">
        <v>0</v>
      </c>
      <c r="GL650">
        <v>0</v>
      </c>
      <c r="GM650">
        <v>0</v>
      </c>
      <c r="GN650">
        <v>1</v>
      </c>
      <c r="GO650">
        <v>0</v>
      </c>
      <c r="GP650">
        <v>1</v>
      </c>
      <c r="GQ650">
        <v>0</v>
      </c>
      <c r="GR650">
        <v>0</v>
      </c>
      <c r="GS650">
        <v>0</v>
      </c>
      <c r="GT650">
        <v>0</v>
      </c>
      <c r="GU650">
        <v>1</v>
      </c>
      <c r="GV650">
        <v>0</v>
      </c>
      <c r="GW650">
        <v>0</v>
      </c>
      <c r="GY650">
        <v>-1.917008E-3</v>
      </c>
      <c r="GZ650">
        <v>9.7992119999999999E-3</v>
      </c>
      <c r="HA650">
        <v>0</v>
      </c>
      <c r="HB650">
        <v>0</v>
      </c>
      <c r="HC650">
        <v>0</v>
      </c>
      <c r="HD650">
        <v>1</v>
      </c>
    </row>
    <row r="651" spans="9:212">
      <c r="I651" t="s">
        <v>270</v>
      </c>
      <c r="J651">
        <v>120</v>
      </c>
      <c r="K651">
        <v>273</v>
      </c>
      <c r="L651">
        <v>202209</v>
      </c>
      <c r="M651">
        <v>102</v>
      </c>
      <c r="N651">
        <v>3</v>
      </c>
      <c r="O651">
        <v>0</v>
      </c>
      <c r="P651">
        <v>41808.561000000002</v>
      </c>
      <c r="Q651">
        <v>180.63550000000001</v>
      </c>
      <c r="R651">
        <v>469.4641125</v>
      </c>
      <c r="S651">
        <v>0</v>
      </c>
      <c r="T651">
        <v>0</v>
      </c>
      <c r="U651">
        <v>0.134094407</v>
      </c>
      <c r="V651">
        <v>120</v>
      </c>
      <c r="W651">
        <v>102</v>
      </c>
      <c r="X651">
        <v>18</v>
      </c>
      <c r="Y651">
        <v>786.5363959</v>
      </c>
      <c r="Z651">
        <v>18946.666669999999</v>
      </c>
      <c r="AA651">
        <v>0.20724841699999999</v>
      </c>
      <c r="AB651">
        <v>228.0508561</v>
      </c>
      <c r="AC651">
        <v>0</v>
      </c>
      <c r="AD651">
        <v>3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41808.561000000002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F651" t="s">
        <v>272</v>
      </c>
      <c r="BG651">
        <v>0</v>
      </c>
      <c r="BH651">
        <v>202209</v>
      </c>
      <c r="BI651">
        <v>273</v>
      </c>
      <c r="BJ651">
        <v>18</v>
      </c>
      <c r="BK651">
        <v>13936.187</v>
      </c>
      <c r="BL651">
        <v>-228.0508561</v>
      </c>
      <c r="BM651">
        <v>0.134094407</v>
      </c>
      <c r="BN651">
        <v>120</v>
      </c>
      <c r="BO651">
        <v>102</v>
      </c>
      <c r="BP651">
        <v>786.5363959</v>
      </c>
      <c r="BQ651">
        <v>10</v>
      </c>
      <c r="BR651" s="27">
        <v>0.21</v>
      </c>
      <c r="BS651">
        <v>9</v>
      </c>
      <c r="BU651">
        <v>0</v>
      </c>
      <c r="BV651">
        <v>0</v>
      </c>
      <c r="BY651">
        <v>0</v>
      </c>
      <c r="BZ651" s="9">
        <v>13829.75</v>
      </c>
      <c r="CA651">
        <v>-72.55</v>
      </c>
      <c r="CB651">
        <v>-155.35</v>
      </c>
      <c r="CC651">
        <v>-227.91</v>
      </c>
      <c r="CE651" s="11">
        <v>13829.750175762789</v>
      </c>
      <c r="CF651" s="11">
        <v>-72.554797401294053</v>
      </c>
      <c r="CG651" s="11">
        <v>-155.3517784424657</v>
      </c>
      <c r="CH651" s="11">
        <v>-227.90657584375975</v>
      </c>
      <c r="CI651" s="11">
        <v>-1190.2498242372053</v>
      </c>
      <c r="CJ651" s="11">
        <v>-2912.0685409504704</v>
      </c>
      <c r="CK651" s="11">
        <v>-4102.3183651876761</v>
      </c>
      <c r="CM651" s="11">
        <f ca="1"/>
        <v>3</v>
      </c>
      <c r="CN651">
        <v>3</v>
      </c>
      <c r="CO651">
        <v>1.93</v>
      </c>
      <c r="CP651" s="9">
        <v>41808.559999999998</v>
      </c>
      <c r="CQ651" s="9">
        <v>26745.1</v>
      </c>
      <c r="CR651" s="9">
        <v>13936.19</v>
      </c>
      <c r="CS651" s="9">
        <v>13832.45</v>
      </c>
      <c r="CT651">
        <v>650.1</v>
      </c>
      <c r="CU651">
        <v>433.51</v>
      </c>
      <c r="CV651">
        <v>180.64</v>
      </c>
      <c r="CW651">
        <v>138</v>
      </c>
      <c r="CX651">
        <v>469.46</v>
      </c>
      <c r="CY651">
        <v>295.51</v>
      </c>
      <c r="DA651">
        <v>-0.67844349900000001</v>
      </c>
      <c r="DB651">
        <v>0.56650617700000006</v>
      </c>
      <c r="DC651">
        <v>-0.67844349900000001</v>
      </c>
      <c r="FK651" s="9"/>
      <c r="FO651">
        <v>2</v>
      </c>
      <c r="FR651">
        <v>1</v>
      </c>
      <c r="FS651">
        <v>0</v>
      </c>
      <c r="FT651">
        <v>1</v>
      </c>
      <c r="FU651">
        <v>0</v>
      </c>
      <c r="FV651">
        <v>0</v>
      </c>
      <c r="FW651">
        <v>1</v>
      </c>
      <c r="FX651">
        <v>0</v>
      </c>
      <c r="FY651">
        <v>0.115061571</v>
      </c>
      <c r="FZ651">
        <v>8.9203600000000004E-3</v>
      </c>
      <c r="GA651">
        <v>0</v>
      </c>
      <c r="GB651">
        <v>0</v>
      </c>
      <c r="GC651">
        <v>0</v>
      </c>
      <c r="GD651">
        <v>0</v>
      </c>
      <c r="GK651">
        <v>0</v>
      </c>
      <c r="GL651">
        <v>0</v>
      </c>
      <c r="GM651">
        <v>0</v>
      </c>
      <c r="GN651">
        <v>1</v>
      </c>
      <c r="GO651">
        <v>0</v>
      </c>
      <c r="GP651">
        <v>1</v>
      </c>
      <c r="GQ651">
        <v>0</v>
      </c>
      <c r="GR651">
        <v>0</v>
      </c>
      <c r="GS651">
        <v>0</v>
      </c>
      <c r="GT651">
        <v>0</v>
      </c>
      <c r="GU651">
        <v>1</v>
      </c>
      <c r="GV651">
        <v>0</v>
      </c>
      <c r="GW651">
        <v>0</v>
      </c>
      <c r="GY651">
        <v>0.115061571</v>
      </c>
      <c r="GZ651">
        <v>8.9203600000000004E-3</v>
      </c>
      <c r="HA651">
        <v>0</v>
      </c>
      <c r="HB651">
        <v>0</v>
      </c>
      <c r="HC651">
        <v>0</v>
      </c>
      <c r="HD651">
        <v>1</v>
      </c>
    </row>
    <row r="652" spans="9:212">
      <c r="I652" t="s">
        <v>270</v>
      </c>
      <c r="J652">
        <v>120</v>
      </c>
      <c r="K652">
        <v>274</v>
      </c>
      <c r="L652">
        <v>202210</v>
      </c>
      <c r="M652">
        <v>101</v>
      </c>
      <c r="N652">
        <v>3</v>
      </c>
      <c r="O652">
        <v>0</v>
      </c>
      <c r="P652">
        <v>41627.925499999998</v>
      </c>
      <c r="Q652">
        <v>180.63550000000001</v>
      </c>
      <c r="R652">
        <v>467.4605603</v>
      </c>
      <c r="S652">
        <v>0</v>
      </c>
      <c r="T652">
        <v>0</v>
      </c>
      <c r="U652">
        <v>0.134094407</v>
      </c>
      <c r="V652">
        <v>120</v>
      </c>
      <c r="W652">
        <v>101</v>
      </c>
      <c r="X652">
        <v>19</v>
      </c>
      <c r="Y652">
        <v>786.5363959</v>
      </c>
      <c r="Z652">
        <v>18946.666669999999</v>
      </c>
      <c r="AA652">
        <v>0.20724841699999999</v>
      </c>
      <c r="AB652">
        <v>228.0508561</v>
      </c>
      <c r="AC652">
        <v>0</v>
      </c>
      <c r="AD652">
        <v>3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41627.925499999998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F652" t="s">
        <v>272</v>
      </c>
      <c r="BG652">
        <v>0</v>
      </c>
      <c r="BH652">
        <v>202210</v>
      </c>
      <c r="BI652">
        <v>274</v>
      </c>
      <c r="BJ652">
        <v>19</v>
      </c>
      <c r="BK652">
        <v>13875.97517</v>
      </c>
      <c r="BL652">
        <v>-228.0508561</v>
      </c>
      <c r="BM652">
        <v>0.134094407</v>
      </c>
      <c r="BN652">
        <v>120</v>
      </c>
      <c r="BO652">
        <v>101</v>
      </c>
      <c r="BP652">
        <v>786.5363959</v>
      </c>
      <c r="BQ652">
        <v>10</v>
      </c>
      <c r="BR652" s="27">
        <v>0.21</v>
      </c>
      <c r="BS652">
        <v>10</v>
      </c>
      <c r="BU652">
        <v>0</v>
      </c>
      <c r="BV652">
        <v>0</v>
      </c>
      <c r="BY652">
        <v>0</v>
      </c>
      <c r="BZ652" s="9">
        <v>13756.38</v>
      </c>
      <c r="CA652">
        <v>-73.37</v>
      </c>
      <c r="CB652">
        <v>-154.54</v>
      </c>
      <c r="CC652">
        <v>-227.91</v>
      </c>
      <c r="CE652" s="11">
        <v>13756.384612317117</v>
      </c>
      <c r="CF652" s="11">
        <v>-73.365563445671683</v>
      </c>
      <c r="CG652" s="11">
        <v>-154.54101239808807</v>
      </c>
      <c r="CH652" s="11">
        <v>-227.90657584375975</v>
      </c>
      <c r="CI652" s="11">
        <v>-1263.6153876828771</v>
      </c>
      <c r="CJ652" s="11">
        <v>-3066.6095533485586</v>
      </c>
      <c r="CK652" s="11">
        <v>-4330.2249410314362</v>
      </c>
      <c r="CM652" s="11">
        <f ca="1"/>
        <v>3</v>
      </c>
      <c r="CN652">
        <v>3</v>
      </c>
      <c r="CO652">
        <v>1.9</v>
      </c>
      <c r="CP652" s="9">
        <v>41627.93</v>
      </c>
      <c r="CQ652" s="9">
        <v>26082.39</v>
      </c>
      <c r="CR652" s="9">
        <v>13875.98</v>
      </c>
      <c r="CS652" s="9">
        <v>13758.94</v>
      </c>
      <c r="CT652">
        <v>648.1</v>
      </c>
      <c r="CU652">
        <v>425.47</v>
      </c>
      <c r="CV652">
        <v>180.64</v>
      </c>
      <c r="CW652">
        <v>136.94999999999999</v>
      </c>
      <c r="CX652">
        <v>467.46</v>
      </c>
      <c r="CY652">
        <v>288.52</v>
      </c>
      <c r="DA652">
        <v>-0.61482479499999998</v>
      </c>
      <c r="DB652">
        <v>0.56662318</v>
      </c>
      <c r="DC652">
        <v>-0.61482479499999998</v>
      </c>
      <c r="FK652" s="9"/>
      <c r="FO652">
        <v>2</v>
      </c>
      <c r="FR652">
        <v>1</v>
      </c>
      <c r="FS652">
        <v>0</v>
      </c>
      <c r="FT652">
        <v>1</v>
      </c>
      <c r="FU652">
        <v>0</v>
      </c>
      <c r="FV652">
        <v>0</v>
      </c>
      <c r="FW652">
        <v>1</v>
      </c>
      <c r="FX652">
        <v>0</v>
      </c>
      <c r="FY652">
        <v>0.178680275</v>
      </c>
      <c r="FZ652">
        <v>9.0373629999999996E-3</v>
      </c>
      <c r="GA652">
        <v>0</v>
      </c>
      <c r="GB652">
        <v>0</v>
      </c>
      <c r="GC652">
        <v>0</v>
      </c>
      <c r="GD652">
        <v>0</v>
      </c>
      <c r="GK652">
        <v>0</v>
      </c>
      <c r="GL652">
        <v>0</v>
      </c>
      <c r="GM652">
        <v>0</v>
      </c>
      <c r="GN652">
        <v>1</v>
      </c>
      <c r="GO652">
        <v>0</v>
      </c>
      <c r="GP652">
        <v>1</v>
      </c>
      <c r="GQ652">
        <v>0</v>
      </c>
      <c r="GR652">
        <v>0</v>
      </c>
      <c r="GS652">
        <v>0</v>
      </c>
      <c r="GT652">
        <v>0</v>
      </c>
      <c r="GU652">
        <v>1</v>
      </c>
      <c r="GV652">
        <v>0</v>
      </c>
      <c r="GW652">
        <v>0</v>
      </c>
      <c r="GY652">
        <v>0.178680275</v>
      </c>
      <c r="GZ652">
        <v>9.0373629999999996E-3</v>
      </c>
      <c r="HA652">
        <v>0</v>
      </c>
      <c r="HB652">
        <v>0</v>
      </c>
      <c r="HC652">
        <v>0</v>
      </c>
      <c r="HD652">
        <v>1</v>
      </c>
    </row>
    <row r="653" spans="9:212">
      <c r="I653" t="s">
        <v>270</v>
      </c>
      <c r="J653">
        <v>120</v>
      </c>
      <c r="K653">
        <v>275</v>
      </c>
      <c r="L653">
        <v>202211</v>
      </c>
      <c r="M653">
        <v>100</v>
      </c>
      <c r="N653">
        <v>3</v>
      </c>
      <c r="O653">
        <v>0</v>
      </c>
      <c r="P653">
        <v>41447.29</v>
      </c>
      <c r="Q653">
        <v>180.63550000000001</v>
      </c>
      <c r="R653">
        <v>465.4570081</v>
      </c>
      <c r="S653">
        <v>0</v>
      </c>
      <c r="T653">
        <v>0</v>
      </c>
      <c r="U653">
        <v>0.134094407</v>
      </c>
      <c r="V653">
        <v>120</v>
      </c>
      <c r="W653">
        <v>100</v>
      </c>
      <c r="X653">
        <v>20</v>
      </c>
      <c r="Y653">
        <v>786.5363959</v>
      </c>
      <c r="Z653">
        <v>18946.666669999999</v>
      </c>
      <c r="AA653">
        <v>0.20724841699999999</v>
      </c>
      <c r="AB653">
        <v>228.0508561</v>
      </c>
      <c r="AC653">
        <v>0</v>
      </c>
      <c r="AD653">
        <v>3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41447.29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F653" t="s">
        <v>272</v>
      </c>
      <c r="BG653">
        <v>0</v>
      </c>
      <c r="BH653">
        <v>202211</v>
      </c>
      <c r="BI653">
        <v>275</v>
      </c>
      <c r="BJ653">
        <v>20</v>
      </c>
      <c r="BK653">
        <v>13815.76333</v>
      </c>
      <c r="BL653">
        <v>-228.0508561</v>
      </c>
      <c r="BM653">
        <v>0.134094407</v>
      </c>
      <c r="BN653">
        <v>120</v>
      </c>
      <c r="BO653">
        <v>100</v>
      </c>
      <c r="BP653">
        <v>786.5363959</v>
      </c>
      <c r="BQ653">
        <v>10</v>
      </c>
      <c r="BR653" s="27">
        <v>0.21</v>
      </c>
      <c r="BS653">
        <v>11</v>
      </c>
      <c r="BU653">
        <v>0</v>
      </c>
      <c r="BV653">
        <v>0</v>
      </c>
      <c r="BY653">
        <v>0</v>
      </c>
      <c r="BZ653" s="9">
        <v>13682.2</v>
      </c>
      <c r="CA653">
        <v>-74.19</v>
      </c>
      <c r="CB653">
        <v>-153.72</v>
      </c>
      <c r="CC653">
        <v>-227.91</v>
      </c>
      <c r="CE653" s="11">
        <v>13682.199222894405</v>
      </c>
      <c r="CF653" s="11">
        <v>-74.185389422710699</v>
      </c>
      <c r="CG653" s="11">
        <v>-153.72118642104905</v>
      </c>
      <c r="CH653" s="11">
        <v>-227.90657584375975</v>
      </c>
      <c r="CI653" s="11">
        <v>-1337.8007771055877</v>
      </c>
      <c r="CJ653" s="11">
        <v>-3220.3307397696076</v>
      </c>
      <c r="CK653" s="11">
        <v>-4558.1315168751962</v>
      </c>
      <c r="CM653" s="11">
        <f ca="1"/>
        <v>3</v>
      </c>
      <c r="CN653">
        <v>3</v>
      </c>
      <c r="CO653">
        <v>1.86</v>
      </c>
      <c r="CP653" s="9">
        <v>41447.29</v>
      </c>
      <c r="CQ653" s="9">
        <v>25450.41</v>
      </c>
      <c r="CR653" s="9">
        <v>13815.76</v>
      </c>
      <c r="CS653" s="9">
        <v>13684.66</v>
      </c>
      <c r="CT653">
        <v>646.09</v>
      </c>
      <c r="CU653">
        <v>417.82</v>
      </c>
      <c r="CV653">
        <v>180.64</v>
      </c>
      <c r="CW653">
        <v>135.99</v>
      </c>
      <c r="CX653">
        <v>465.46</v>
      </c>
      <c r="CY653">
        <v>281.83</v>
      </c>
      <c r="DA653">
        <v>-0.80158197399999997</v>
      </c>
      <c r="DB653">
        <v>0.56532465300000001</v>
      </c>
      <c r="DC653">
        <v>-0.80158197399999997</v>
      </c>
      <c r="FK653" s="9"/>
      <c r="FO653">
        <v>2</v>
      </c>
      <c r="FR653">
        <v>1</v>
      </c>
      <c r="FS653">
        <v>0</v>
      </c>
      <c r="FT653">
        <v>1</v>
      </c>
      <c r="FU653">
        <v>0</v>
      </c>
      <c r="FV653">
        <v>0</v>
      </c>
      <c r="FW653">
        <v>1</v>
      </c>
      <c r="FX653">
        <v>0</v>
      </c>
      <c r="FY653">
        <v>-8.0769039999999993E-3</v>
      </c>
      <c r="FZ653">
        <v>7.7388370000000001E-3</v>
      </c>
      <c r="GA653">
        <v>0</v>
      </c>
      <c r="GB653">
        <v>0</v>
      </c>
      <c r="GC653">
        <v>0</v>
      </c>
      <c r="GD653">
        <v>0</v>
      </c>
      <c r="GK653">
        <v>0</v>
      </c>
      <c r="GL653">
        <v>0</v>
      </c>
      <c r="GM653">
        <v>0</v>
      </c>
      <c r="GN653">
        <v>1</v>
      </c>
      <c r="GO653">
        <v>0</v>
      </c>
      <c r="GP653">
        <v>1</v>
      </c>
      <c r="GQ653">
        <v>0</v>
      </c>
      <c r="GR653">
        <v>0</v>
      </c>
      <c r="GS653">
        <v>0</v>
      </c>
      <c r="GT653">
        <v>0</v>
      </c>
      <c r="GU653">
        <v>1</v>
      </c>
      <c r="GV653">
        <v>0</v>
      </c>
      <c r="GW653">
        <v>0</v>
      </c>
      <c r="GY653">
        <v>-8.0769039999999993E-3</v>
      </c>
      <c r="GZ653">
        <v>7.7388370000000001E-3</v>
      </c>
      <c r="HA653">
        <v>0</v>
      </c>
      <c r="HB653">
        <v>0</v>
      </c>
      <c r="HC653">
        <v>0</v>
      </c>
      <c r="HD653">
        <v>1</v>
      </c>
    </row>
    <row r="654" spans="9:212">
      <c r="I654" t="s">
        <v>270</v>
      </c>
      <c r="J654">
        <v>120</v>
      </c>
      <c r="K654">
        <v>276</v>
      </c>
      <c r="L654">
        <v>202212</v>
      </c>
      <c r="M654">
        <v>99</v>
      </c>
      <c r="N654">
        <v>3</v>
      </c>
      <c r="O654">
        <v>0</v>
      </c>
      <c r="P654">
        <v>41266.654499999997</v>
      </c>
      <c r="Q654">
        <v>180.63550000000001</v>
      </c>
      <c r="R654">
        <v>463.45345589999999</v>
      </c>
      <c r="S654">
        <v>0</v>
      </c>
      <c r="T654">
        <v>0</v>
      </c>
      <c r="U654">
        <v>0.134094407</v>
      </c>
      <c r="V654">
        <v>120</v>
      </c>
      <c r="W654">
        <v>99</v>
      </c>
      <c r="X654">
        <v>21</v>
      </c>
      <c r="Y654">
        <v>786.5363959</v>
      </c>
      <c r="Z654">
        <v>18946.666669999999</v>
      </c>
      <c r="AA654">
        <v>0.20724841699999999</v>
      </c>
      <c r="AB654">
        <v>228.0508561</v>
      </c>
      <c r="AC654">
        <v>0</v>
      </c>
      <c r="AD654">
        <v>3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41266.654499999997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F654" t="s">
        <v>272</v>
      </c>
      <c r="BG654">
        <v>0</v>
      </c>
      <c r="BH654">
        <v>202212</v>
      </c>
      <c r="BI654">
        <v>276</v>
      </c>
      <c r="BJ654">
        <v>21</v>
      </c>
      <c r="BK654">
        <v>13755.5515</v>
      </c>
      <c r="BL654">
        <v>-228.0508561</v>
      </c>
      <c r="BM654">
        <v>0.134094407</v>
      </c>
      <c r="BN654">
        <v>120</v>
      </c>
      <c r="BO654">
        <v>99</v>
      </c>
      <c r="BP654">
        <v>786.5363959</v>
      </c>
      <c r="BQ654">
        <v>10</v>
      </c>
      <c r="BR654" s="27">
        <v>0.21</v>
      </c>
      <c r="BS654">
        <v>12</v>
      </c>
      <c r="BU654">
        <v>0</v>
      </c>
      <c r="BV654">
        <v>0</v>
      </c>
      <c r="BY654">
        <v>0</v>
      </c>
      <c r="BZ654" s="9">
        <v>13607.18</v>
      </c>
      <c r="CA654">
        <v>-75.010000000000005</v>
      </c>
      <c r="CB654">
        <v>-152.88999999999999</v>
      </c>
      <c r="CC654">
        <v>-227.91</v>
      </c>
      <c r="CE654" s="11">
        <v>13607.18484632147</v>
      </c>
      <c r="CF654" s="11">
        <v>-75.014376572935902</v>
      </c>
      <c r="CG654" s="11">
        <v>-152.89219927082385</v>
      </c>
      <c r="CH654" s="11">
        <v>-227.90657584375975</v>
      </c>
      <c r="CI654" s="11">
        <v>-1412.8151536785235</v>
      </c>
      <c r="CJ654" s="11">
        <v>-3373.2229390404314</v>
      </c>
      <c r="CK654" s="11">
        <v>-4786.0380927189562</v>
      </c>
      <c r="CM654" s="11">
        <f ca="1"/>
        <v>3</v>
      </c>
      <c r="CN654">
        <v>3</v>
      </c>
      <c r="CO654">
        <v>1.82</v>
      </c>
      <c r="CP654" s="9">
        <v>41266.65</v>
      </c>
      <c r="CQ654" s="9">
        <v>24837.01</v>
      </c>
      <c r="CR654" s="9">
        <v>13755.55</v>
      </c>
      <c r="CS654" s="9">
        <v>13609.65</v>
      </c>
      <c r="CT654">
        <v>644.09</v>
      </c>
      <c r="CU654">
        <v>409.71</v>
      </c>
      <c r="CV654">
        <v>180.64</v>
      </c>
      <c r="CW654">
        <v>134.84</v>
      </c>
      <c r="CX654">
        <v>463.45</v>
      </c>
      <c r="CY654">
        <v>274.87</v>
      </c>
      <c r="DA654">
        <v>-0.61832617300000003</v>
      </c>
      <c r="DB654">
        <v>0.56498862699999997</v>
      </c>
      <c r="DC654">
        <v>-0.61832617300000003</v>
      </c>
      <c r="FK654" s="9"/>
      <c r="FO654">
        <v>2</v>
      </c>
      <c r="FR654">
        <v>1</v>
      </c>
      <c r="FS654">
        <v>0</v>
      </c>
      <c r="FT654">
        <v>1</v>
      </c>
      <c r="FU654">
        <v>0</v>
      </c>
      <c r="FV654">
        <v>0</v>
      </c>
      <c r="FW654">
        <v>1</v>
      </c>
      <c r="FX654">
        <v>0</v>
      </c>
      <c r="FY654">
        <v>0.175178897</v>
      </c>
      <c r="FZ654">
        <v>7.4028100000000001E-3</v>
      </c>
      <c r="GA654">
        <v>0</v>
      </c>
      <c r="GB654">
        <v>0</v>
      </c>
      <c r="GC654">
        <v>0</v>
      </c>
      <c r="GD654">
        <v>0</v>
      </c>
      <c r="GK654">
        <v>0</v>
      </c>
      <c r="GL654">
        <v>0</v>
      </c>
      <c r="GM654">
        <v>0</v>
      </c>
      <c r="GN654">
        <v>1</v>
      </c>
      <c r="GO654">
        <v>0</v>
      </c>
      <c r="GP654">
        <v>1</v>
      </c>
      <c r="GQ654">
        <v>0</v>
      </c>
      <c r="GR654">
        <v>0</v>
      </c>
      <c r="GS654">
        <v>0</v>
      </c>
      <c r="GT654">
        <v>0</v>
      </c>
      <c r="GU654">
        <v>1</v>
      </c>
      <c r="GV654">
        <v>0</v>
      </c>
      <c r="GW654">
        <v>0</v>
      </c>
      <c r="GY654">
        <v>0.175178897</v>
      </c>
      <c r="GZ654">
        <v>7.4028100000000001E-3</v>
      </c>
      <c r="HA654">
        <v>0</v>
      </c>
      <c r="HB654">
        <v>0</v>
      </c>
      <c r="HC654">
        <v>0</v>
      </c>
      <c r="HD654">
        <v>1</v>
      </c>
    </row>
    <row r="655" spans="9:212">
      <c r="I655" t="s">
        <v>270</v>
      </c>
      <c r="J655">
        <v>120</v>
      </c>
      <c r="K655">
        <v>277</v>
      </c>
      <c r="L655">
        <v>202301</v>
      </c>
      <c r="M655">
        <v>98</v>
      </c>
      <c r="N655">
        <v>3</v>
      </c>
      <c r="O655">
        <v>0</v>
      </c>
      <c r="P655">
        <v>41086.019</v>
      </c>
      <c r="Q655">
        <v>180.63550000000001</v>
      </c>
      <c r="R655">
        <v>461.44990369999999</v>
      </c>
      <c r="S655">
        <v>0</v>
      </c>
      <c r="T655">
        <v>0</v>
      </c>
      <c r="U655">
        <v>0.134094407</v>
      </c>
      <c r="V655">
        <v>120</v>
      </c>
      <c r="W655">
        <v>98</v>
      </c>
      <c r="X655">
        <v>22</v>
      </c>
      <c r="Y655">
        <v>786.5363959</v>
      </c>
      <c r="Z655">
        <v>18946.666669999999</v>
      </c>
      <c r="AA655">
        <v>0.20724841699999999</v>
      </c>
      <c r="AB655">
        <v>228.0508561</v>
      </c>
      <c r="AC655">
        <v>0</v>
      </c>
      <c r="AD655">
        <v>3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41086.019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F655" t="s">
        <v>272</v>
      </c>
      <c r="BG655">
        <v>0</v>
      </c>
      <c r="BH655">
        <v>202301</v>
      </c>
      <c r="BI655">
        <v>277</v>
      </c>
      <c r="BJ655">
        <v>22</v>
      </c>
      <c r="BK655">
        <v>13695.339669999999</v>
      </c>
      <c r="BL655">
        <v>-228.0508561</v>
      </c>
      <c r="BM655">
        <v>0.134094407</v>
      </c>
      <c r="BN655">
        <v>120</v>
      </c>
      <c r="BO655">
        <v>98</v>
      </c>
      <c r="BP655">
        <v>786.5363959</v>
      </c>
      <c r="BQ655">
        <v>10</v>
      </c>
      <c r="BR655" s="27">
        <v>0.21</v>
      </c>
      <c r="BS655">
        <v>1</v>
      </c>
      <c r="BU655">
        <v>0</v>
      </c>
      <c r="BV655">
        <v>0</v>
      </c>
      <c r="BY655">
        <v>0</v>
      </c>
      <c r="BZ655" s="9">
        <v>13531.33</v>
      </c>
      <c r="CA655">
        <v>-75.849999999999994</v>
      </c>
      <c r="CB655">
        <v>-152.05000000000001</v>
      </c>
      <c r="CC655">
        <v>-227.91</v>
      </c>
      <c r="CE655" s="11">
        <v>13531.332219053282</v>
      </c>
      <c r="CF655" s="11">
        <v>-75.852627268187774</v>
      </c>
      <c r="CG655" s="11">
        <v>-152.05394857557198</v>
      </c>
      <c r="CH655" s="11">
        <v>-227.90657584375975</v>
      </c>
      <c r="CI655" s="11">
        <v>-1488.6677809467112</v>
      </c>
      <c r="CJ655" s="11">
        <v>-3525.2768876160035</v>
      </c>
      <c r="CK655" s="11">
        <v>-5013.9446685627154</v>
      </c>
      <c r="CM655" s="11">
        <f ca="1"/>
        <v>3</v>
      </c>
      <c r="CN655">
        <v>3</v>
      </c>
      <c r="CO655">
        <v>1.79</v>
      </c>
      <c r="CP655" s="9">
        <v>41086.019999999997</v>
      </c>
      <c r="CQ655" s="9">
        <v>24231.17</v>
      </c>
      <c r="CR655" s="9">
        <v>13695.34</v>
      </c>
      <c r="CS655" s="9">
        <v>13533.61</v>
      </c>
      <c r="CT655">
        <v>642.09</v>
      </c>
      <c r="CU655">
        <v>402.73</v>
      </c>
      <c r="CV655">
        <v>180.64</v>
      </c>
      <c r="CW655">
        <v>134.02000000000001</v>
      </c>
      <c r="CX655">
        <v>461.45</v>
      </c>
      <c r="CY655">
        <v>268.7</v>
      </c>
      <c r="DA655">
        <v>-0.96065852699999998</v>
      </c>
      <c r="DB655">
        <v>0.56606114900000004</v>
      </c>
      <c r="DC655">
        <v>-0.96065852699999998</v>
      </c>
      <c r="FK655" s="9"/>
      <c r="FO655">
        <v>2</v>
      </c>
      <c r="FR655">
        <v>1</v>
      </c>
      <c r="FS655">
        <v>0</v>
      </c>
      <c r="FT655">
        <v>1</v>
      </c>
      <c r="FU655">
        <v>0</v>
      </c>
      <c r="FV655">
        <v>0</v>
      </c>
      <c r="FW655">
        <v>1</v>
      </c>
      <c r="FX655">
        <v>0</v>
      </c>
      <c r="FY655">
        <v>-0.16715345700000001</v>
      </c>
      <c r="FZ655">
        <v>8.4753320000000004E-3</v>
      </c>
      <c r="GA655">
        <v>0</v>
      </c>
      <c r="GB655">
        <v>0</v>
      </c>
      <c r="GC655">
        <v>0</v>
      </c>
      <c r="GD655">
        <v>0</v>
      </c>
      <c r="GK655">
        <v>0</v>
      </c>
      <c r="GL655">
        <v>0</v>
      </c>
      <c r="GM655">
        <v>0</v>
      </c>
      <c r="GN655">
        <v>1</v>
      </c>
      <c r="GO655">
        <v>0</v>
      </c>
      <c r="GP655">
        <v>1</v>
      </c>
      <c r="GQ655">
        <v>0</v>
      </c>
      <c r="GR655">
        <v>0</v>
      </c>
      <c r="GS655">
        <v>0</v>
      </c>
      <c r="GT655">
        <v>0</v>
      </c>
      <c r="GU655">
        <v>1</v>
      </c>
      <c r="GV655">
        <v>0</v>
      </c>
      <c r="GW655">
        <v>0</v>
      </c>
      <c r="GY655">
        <v>-0.16715345700000001</v>
      </c>
      <c r="GZ655">
        <v>8.4753320000000004E-3</v>
      </c>
      <c r="HA655">
        <v>0</v>
      </c>
      <c r="HB655">
        <v>0</v>
      </c>
      <c r="HC655">
        <v>0</v>
      </c>
      <c r="HD655">
        <v>1</v>
      </c>
    </row>
    <row r="656" spans="9:212">
      <c r="I656" t="s">
        <v>270</v>
      </c>
      <c r="J656">
        <v>120</v>
      </c>
      <c r="K656">
        <v>278</v>
      </c>
      <c r="L656">
        <v>202302</v>
      </c>
      <c r="M656">
        <v>97</v>
      </c>
      <c r="N656">
        <v>3</v>
      </c>
      <c r="O656">
        <v>0</v>
      </c>
      <c r="P656">
        <v>40905.383500000004</v>
      </c>
      <c r="Q656">
        <v>180.63550000000001</v>
      </c>
      <c r="R656">
        <v>459.44635149999999</v>
      </c>
      <c r="S656">
        <v>0</v>
      </c>
      <c r="T656">
        <v>0</v>
      </c>
      <c r="U656">
        <v>0.134094407</v>
      </c>
      <c r="V656">
        <v>120</v>
      </c>
      <c r="W656">
        <v>97</v>
      </c>
      <c r="X656">
        <v>23</v>
      </c>
      <c r="Y656">
        <v>786.5363959</v>
      </c>
      <c r="Z656">
        <v>18946.666669999999</v>
      </c>
      <c r="AA656">
        <v>0.20724841699999999</v>
      </c>
      <c r="AB656">
        <v>228.0508561</v>
      </c>
      <c r="AC656">
        <v>0</v>
      </c>
      <c r="AD656">
        <v>3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40905.383500000004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F656" t="s">
        <v>272</v>
      </c>
      <c r="BG656">
        <v>0</v>
      </c>
      <c r="BH656">
        <v>202302</v>
      </c>
      <c r="BI656">
        <v>278</v>
      </c>
      <c r="BJ656">
        <v>23</v>
      </c>
      <c r="BK656">
        <v>13635.127829999999</v>
      </c>
      <c r="BL656">
        <v>-228.0508561</v>
      </c>
      <c r="BM656">
        <v>0.134094407</v>
      </c>
      <c r="BN656">
        <v>120</v>
      </c>
      <c r="BO656">
        <v>97</v>
      </c>
      <c r="BP656">
        <v>786.5363959</v>
      </c>
      <c r="BQ656">
        <v>10</v>
      </c>
      <c r="BR656" s="27">
        <v>0.21</v>
      </c>
      <c r="BS656">
        <v>2</v>
      </c>
      <c r="BU656">
        <v>0</v>
      </c>
      <c r="BV656">
        <v>0</v>
      </c>
      <c r="BY656">
        <v>0</v>
      </c>
      <c r="BZ656" s="9">
        <v>13454.63</v>
      </c>
      <c r="CA656">
        <v>-76.7</v>
      </c>
      <c r="CB656">
        <v>-151.21</v>
      </c>
      <c r="CC656">
        <v>-227.91</v>
      </c>
      <c r="CE656" s="11">
        <v>13454.631974029016</v>
      </c>
      <c r="CF656" s="11">
        <v>-76.700245024264433</v>
      </c>
      <c r="CG656" s="11">
        <v>-151.20633081949532</v>
      </c>
      <c r="CH656" s="11">
        <v>-227.90657584375975</v>
      </c>
      <c r="CI656" s="11">
        <v>-1565.3680259709756</v>
      </c>
      <c r="CJ656" s="11">
        <v>-3676.4832184354987</v>
      </c>
      <c r="CK656" s="11">
        <v>-5241.8512444064754</v>
      </c>
      <c r="CM656" s="11">
        <f ca="1"/>
        <v>3</v>
      </c>
      <c r="CN656">
        <v>3</v>
      </c>
      <c r="CO656">
        <v>1.76</v>
      </c>
      <c r="CP656" s="9">
        <v>40905.379999999997</v>
      </c>
      <c r="CQ656" s="9">
        <v>23652.5</v>
      </c>
      <c r="CR656" s="9">
        <v>13635.13</v>
      </c>
      <c r="CS656" s="9">
        <v>13456.84</v>
      </c>
      <c r="CT656">
        <v>640.08000000000004</v>
      </c>
      <c r="CU656">
        <v>395.51</v>
      </c>
      <c r="CV656">
        <v>180.64</v>
      </c>
      <c r="CW656">
        <v>133.09</v>
      </c>
      <c r="CX656">
        <v>459.45</v>
      </c>
      <c r="CY656">
        <v>262.41000000000003</v>
      </c>
      <c r="DA656">
        <v>-0.91185210999999999</v>
      </c>
      <c r="DB656">
        <v>0.566371438</v>
      </c>
      <c r="DC656">
        <v>-0.91185210999999999</v>
      </c>
      <c r="FK656" s="9"/>
      <c r="FO656">
        <v>2</v>
      </c>
      <c r="FR656">
        <v>1</v>
      </c>
      <c r="FS656">
        <v>0</v>
      </c>
      <c r="FT656">
        <v>1</v>
      </c>
      <c r="FU656">
        <v>0</v>
      </c>
      <c r="FV656">
        <v>0</v>
      </c>
      <c r="FW656">
        <v>1</v>
      </c>
      <c r="FX656">
        <v>0</v>
      </c>
      <c r="FY656">
        <v>-0.11834704</v>
      </c>
      <c r="FZ656">
        <v>8.7856219999999999E-3</v>
      </c>
      <c r="GA656">
        <v>0</v>
      </c>
      <c r="GB656">
        <v>0</v>
      </c>
      <c r="GC656">
        <v>0</v>
      </c>
      <c r="GD656">
        <v>0</v>
      </c>
      <c r="GK656">
        <v>0</v>
      </c>
      <c r="GL656">
        <v>0</v>
      </c>
      <c r="GM656">
        <v>0</v>
      </c>
      <c r="GN656">
        <v>1</v>
      </c>
      <c r="GO656">
        <v>0</v>
      </c>
      <c r="GP656">
        <v>1</v>
      </c>
      <c r="GQ656">
        <v>0</v>
      </c>
      <c r="GR656">
        <v>0</v>
      </c>
      <c r="GS656">
        <v>0</v>
      </c>
      <c r="GT656">
        <v>0</v>
      </c>
      <c r="GU656">
        <v>1</v>
      </c>
      <c r="GV656">
        <v>0</v>
      </c>
      <c r="GW656">
        <v>0</v>
      </c>
      <c r="GY656">
        <v>-0.11834704</v>
      </c>
      <c r="GZ656">
        <v>8.7856219999999999E-3</v>
      </c>
      <c r="HA656">
        <v>0</v>
      </c>
      <c r="HB656">
        <v>0</v>
      </c>
      <c r="HC656">
        <v>0</v>
      </c>
      <c r="HD656">
        <v>1</v>
      </c>
    </row>
    <row r="657" spans="9:212">
      <c r="I657" t="s">
        <v>270</v>
      </c>
      <c r="J657">
        <v>120</v>
      </c>
      <c r="K657">
        <v>279</v>
      </c>
      <c r="L657">
        <v>202303</v>
      </c>
      <c r="M657">
        <v>96</v>
      </c>
      <c r="N657">
        <v>3</v>
      </c>
      <c r="O657">
        <v>0</v>
      </c>
      <c r="P657">
        <v>40724.748</v>
      </c>
      <c r="Q657">
        <v>180.63550000000001</v>
      </c>
      <c r="R657">
        <v>457.44279929999999</v>
      </c>
      <c r="S657">
        <v>0</v>
      </c>
      <c r="T657">
        <v>0</v>
      </c>
      <c r="U657">
        <v>0.134094407</v>
      </c>
      <c r="V657">
        <v>120</v>
      </c>
      <c r="W657">
        <v>96</v>
      </c>
      <c r="X657">
        <v>24</v>
      </c>
      <c r="Y657">
        <v>786.5363959</v>
      </c>
      <c r="Z657">
        <v>18946.666669999999</v>
      </c>
      <c r="AA657">
        <v>0.20724841699999999</v>
      </c>
      <c r="AB657">
        <v>228.0508561</v>
      </c>
      <c r="AC657">
        <v>0</v>
      </c>
      <c r="AD657">
        <v>3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40724.748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F657" t="s">
        <v>272</v>
      </c>
      <c r="BG657">
        <v>0</v>
      </c>
      <c r="BH657">
        <v>202303</v>
      </c>
      <c r="BI657">
        <v>279</v>
      </c>
      <c r="BJ657">
        <v>24</v>
      </c>
      <c r="BK657">
        <v>13574.915999999999</v>
      </c>
      <c r="BL657">
        <v>-228.0508561</v>
      </c>
      <c r="BM657">
        <v>0.134094407</v>
      </c>
      <c r="BN657">
        <v>120</v>
      </c>
      <c r="BO657">
        <v>96</v>
      </c>
      <c r="BP657">
        <v>786.5363959</v>
      </c>
      <c r="BQ657">
        <v>11</v>
      </c>
      <c r="BR657" s="27">
        <v>0.21</v>
      </c>
      <c r="BS657">
        <v>3</v>
      </c>
      <c r="BU657">
        <v>0</v>
      </c>
      <c r="BV657">
        <v>0</v>
      </c>
      <c r="BY657">
        <v>0</v>
      </c>
      <c r="BZ657" s="9">
        <v>13377.07</v>
      </c>
      <c r="CA657">
        <v>-77.56</v>
      </c>
      <c r="CB657">
        <v>-150.35</v>
      </c>
      <c r="CC657">
        <v>-227.91</v>
      </c>
      <c r="CE657" s="11">
        <v>13377.074639515311</v>
      </c>
      <c r="CF657" s="11">
        <v>-77.557334513704717</v>
      </c>
      <c r="CG657" s="11">
        <v>-150.34924133005504</v>
      </c>
      <c r="CH657" s="11">
        <v>-227.90657584375975</v>
      </c>
      <c r="CI657" s="11">
        <v>-1642.9253604846804</v>
      </c>
      <c r="CJ657" s="11">
        <v>-3826.8324597655537</v>
      </c>
      <c r="CK657" s="11">
        <v>-5469.7578202502345</v>
      </c>
      <c r="CM657" s="11">
        <f ca="1"/>
        <v>3</v>
      </c>
      <c r="CN657">
        <v>3</v>
      </c>
      <c r="CO657">
        <v>1.73</v>
      </c>
      <c r="CP657" s="9">
        <v>40724.75</v>
      </c>
      <c r="CQ657" s="9">
        <v>23110</v>
      </c>
      <c r="CR657" s="9">
        <v>13574.92</v>
      </c>
      <c r="CS657" s="9">
        <v>13378.99</v>
      </c>
      <c r="CT657">
        <v>638.08000000000004</v>
      </c>
      <c r="CU657">
        <v>389.18</v>
      </c>
      <c r="CV657">
        <v>180.64</v>
      </c>
      <c r="CW657">
        <v>132.43</v>
      </c>
      <c r="CX657">
        <v>457.44</v>
      </c>
      <c r="CY657">
        <v>256.75</v>
      </c>
      <c r="DA657">
        <v>-0.804629331</v>
      </c>
      <c r="DB657">
        <v>0.56871213499999995</v>
      </c>
      <c r="DC657">
        <v>-0.804629331</v>
      </c>
      <c r="FK657" s="9"/>
      <c r="FO657">
        <v>2</v>
      </c>
      <c r="FR657">
        <v>1</v>
      </c>
      <c r="FS657">
        <v>0</v>
      </c>
      <c r="FT657">
        <v>1</v>
      </c>
      <c r="FU657">
        <v>0</v>
      </c>
      <c r="FV657">
        <v>0</v>
      </c>
      <c r="FW657">
        <v>1</v>
      </c>
      <c r="FX657">
        <v>0</v>
      </c>
      <c r="FY657">
        <v>-1.1124261E-2</v>
      </c>
      <c r="FZ657">
        <v>1.1126319000000001E-2</v>
      </c>
      <c r="GA657">
        <v>0</v>
      </c>
      <c r="GB657">
        <v>0</v>
      </c>
      <c r="GC657">
        <v>0</v>
      </c>
      <c r="GD657">
        <v>0</v>
      </c>
      <c r="GK657">
        <v>0</v>
      </c>
      <c r="GL657">
        <v>0</v>
      </c>
      <c r="GM657">
        <v>0</v>
      </c>
      <c r="GN657">
        <v>1</v>
      </c>
      <c r="GO657">
        <v>0</v>
      </c>
      <c r="GP657">
        <v>1</v>
      </c>
      <c r="GQ657">
        <v>0</v>
      </c>
      <c r="GR657">
        <v>0</v>
      </c>
      <c r="GS657">
        <v>0</v>
      </c>
      <c r="GT657">
        <v>0</v>
      </c>
      <c r="GU657">
        <v>1</v>
      </c>
      <c r="GV657">
        <v>0</v>
      </c>
      <c r="GW657">
        <v>0</v>
      </c>
      <c r="GY657">
        <v>-1.1124261E-2</v>
      </c>
      <c r="GZ657">
        <v>1.1126319000000001E-2</v>
      </c>
      <c r="HA657">
        <v>0</v>
      </c>
      <c r="HB657">
        <v>0</v>
      </c>
      <c r="HC657">
        <v>0</v>
      </c>
      <c r="HD657">
        <v>1</v>
      </c>
    </row>
    <row r="658" spans="9:212">
      <c r="I658" t="s">
        <v>270</v>
      </c>
      <c r="J658">
        <v>120</v>
      </c>
      <c r="K658">
        <v>280</v>
      </c>
      <c r="L658">
        <v>202304</v>
      </c>
      <c r="M658">
        <v>95</v>
      </c>
      <c r="N658">
        <v>3</v>
      </c>
      <c r="O658">
        <v>0</v>
      </c>
      <c r="P658">
        <v>40544.112500000003</v>
      </c>
      <c r="Q658">
        <v>180.63550000000001</v>
      </c>
      <c r="R658">
        <v>455.43924709999999</v>
      </c>
      <c r="S658">
        <v>0</v>
      </c>
      <c r="T658">
        <v>0</v>
      </c>
      <c r="U658">
        <v>0.134094407</v>
      </c>
      <c r="V658">
        <v>120</v>
      </c>
      <c r="W658">
        <v>95</v>
      </c>
      <c r="X658">
        <v>25</v>
      </c>
      <c r="Y658">
        <v>786.5363959</v>
      </c>
      <c r="Z658">
        <v>18946.666669999999</v>
      </c>
      <c r="AA658">
        <v>0.20724841699999999</v>
      </c>
      <c r="AB658">
        <v>228.0508561</v>
      </c>
      <c r="AC658">
        <v>0</v>
      </c>
      <c r="AD658">
        <v>3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40544.112500000003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F658" t="s">
        <v>272</v>
      </c>
      <c r="BG658">
        <v>0</v>
      </c>
      <c r="BH658">
        <v>202304</v>
      </c>
      <c r="BI658">
        <v>280</v>
      </c>
      <c r="BJ658">
        <v>25</v>
      </c>
      <c r="BK658">
        <v>13514.704170000001</v>
      </c>
      <c r="BL658">
        <v>-228.0508561</v>
      </c>
      <c r="BM658">
        <v>0.134094407</v>
      </c>
      <c r="BN658">
        <v>120</v>
      </c>
      <c r="BO658">
        <v>95</v>
      </c>
      <c r="BP658">
        <v>786.5363959</v>
      </c>
      <c r="BQ658">
        <v>11</v>
      </c>
      <c r="BR658" s="27">
        <v>0.21</v>
      </c>
      <c r="BS658">
        <v>4</v>
      </c>
      <c r="BU658">
        <v>0</v>
      </c>
      <c r="BV658">
        <v>0</v>
      </c>
      <c r="BY658">
        <v>0</v>
      </c>
      <c r="BZ658" s="9">
        <v>13298.65</v>
      </c>
      <c r="CA658">
        <v>-78.42</v>
      </c>
      <c r="CB658">
        <v>-149.47999999999999</v>
      </c>
      <c r="CC658">
        <v>-227.91</v>
      </c>
      <c r="CE658" s="11">
        <v>13298.650637936596</v>
      </c>
      <c r="CF658" s="11">
        <v>-78.424001578714382</v>
      </c>
      <c r="CG658" s="11">
        <v>-149.48257426504537</v>
      </c>
      <c r="CH658" s="11">
        <v>-227.90657584375975</v>
      </c>
      <c r="CI658" s="11">
        <v>-1721.3493620633947</v>
      </c>
      <c r="CJ658" s="11">
        <v>-3976.3150340305992</v>
      </c>
      <c r="CK658" s="11">
        <v>-5697.6643960939946</v>
      </c>
      <c r="CM658" s="11">
        <f ca="1"/>
        <v>3</v>
      </c>
      <c r="CN658">
        <v>3</v>
      </c>
      <c r="CO658">
        <v>1.7</v>
      </c>
      <c r="CP658" s="9">
        <v>40544.11</v>
      </c>
      <c r="CQ658" s="9">
        <v>22602.34</v>
      </c>
      <c r="CR658" s="9">
        <v>13514.7</v>
      </c>
      <c r="CS658" s="9">
        <v>13300.5</v>
      </c>
      <c r="CT658">
        <v>636.07000000000005</v>
      </c>
      <c r="CU658">
        <v>382.93</v>
      </c>
      <c r="CV658">
        <v>180.64</v>
      </c>
      <c r="CW658">
        <v>131.76</v>
      </c>
      <c r="CX658">
        <v>455.44</v>
      </c>
      <c r="CY658">
        <v>251.17</v>
      </c>
      <c r="DA658">
        <v>-0.97184031299999996</v>
      </c>
      <c r="DB658">
        <v>0.56649557800000006</v>
      </c>
      <c r="DC658">
        <v>-0.97184031299999996</v>
      </c>
      <c r="FK658" s="9"/>
      <c r="FO658">
        <v>2</v>
      </c>
      <c r="FR658">
        <v>1</v>
      </c>
      <c r="FS658">
        <v>0</v>
      </c>
      <c r="FT658">
        <v>1</v>
      </c>
      <c r="FU658">
        <v>0</v>
      </c>
      <c r="FV658">
        <v>0</v>
      </c>
      <c r="FW658">
        <v>1</v>
      </c>
      <c r="FX658">
        <v>0</v>
      </c>
      <c r="FY658">
        <v>-0.178335243</v>
      </c>
      <c r="FZ658">
        <v>8.9097610000000004E-3</v>
      </c>
      <c r="GA658">
        <v>0</v>
      </c>
      <c r="GB658">
        <v>0</v>
      </c>
      <c r="GC658">
        <v>0</v>
      </c>
      <c r="GD658">
        <v>0</v>
      </c>
      <c r="GK658">
        <v>0</v>
      </c>
      <c r="GL658">
        <v>0</v>
      </c>
      <c r="GM658">
        <v>0</v>
      </c>
      <c r="GN658">
        <v>1</v>
      </c>
      <c r="GO658">
        <v>0</v>
      </c>
      <c r="GP658">
        <v>1</v>
      </c>
      <c r="GQ658">
        <v>0</v>
      </c>
      <c r="GR658">
        <v>0</v>
      </c>
      <c r="GS658">
        <v>0</v>
      </c>
      <c r="GT658">
        <v>0</v>
      </c>
      <c r="GU658">
        <v>1</v>
      </c>
      <c r="GV658">
        <v>0</v>
      </c>
      <c r="GW658">
        <v>0</v>
      </c>
      <c r="GY658">
        <v>-0.178335243</v>
      </c>
      <c r="GZ658">
        <v>8.9097610000000004E-3</v>
      </c>
      <c r="HA658">
        <v>0</v>
      </c>
      <c r="HB658">
        <v>0</v>
      </c>
      <c r="HC658">
        <v>0</v>
      </c>
      <c r="HD658">
        <v>1</v>
      </c>
    </row>
    <row r="659" spans="9:212">
      <c r="I659" t="s">
        <v>270</v>
      </c>
      <c r="J659">
        <v>120</v>
      </c>
      <c r="K659">
        <v>281</v>
      </c>
      <c r="L659">
        <v>202305</v>
      </c>
      <c r="M659">
        <v>94</v>
      </c>
      <c r="N659">
        <v>3</v>
      </c>
      <c r="O659">
        <v>0</v>
      </c>
      <c r="P659">
        <v>40363.476999999999</v>
      </c>
      <c r="Q659">
        <v>180.63550000000001</v>
      </c>
      <c r="R659">
        <v>453.43569489999999</v>
      </c>
      <c r="S659">
        <v>0</v>
      </c>
      <c r="T659">
        <v>0</v>
      </c>
      <c r="U659">
        <v>0.134094407</v>
      </c>
      <c r="V659">
        <v>120</v>
      </c>
      <c r="W659">
        <v>94</v>
      </c>
      <c r="X659">
        <v>26</v>
      </c>
      <c r="Y659">
        <v>786.5363959</v>
      </c>
      <c r="Z659">
        <v>18946.666669999999</v>
      </c>
      <c r="AA659">
        <v>0.20724841699999999</v>
      </c>
      <c r="AB659">
        <v>228.0508561</v>
      </c>
      <c r="AC659">
        <v>0</v>
      </c>
      <c r="AD659">
        <v>3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40363.476999999999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F659" t="s">
        <v>272</v>
      </c>
      <c r="BG659">
        <v>0</v>
      </c>
      <c r="BH659">
        <v>202305</v>
      </c>
      <c r="BI659">
        <v>281</v>
      </c>
      <c r="BJ659">
        <v>26</v>
      </c>
      <c r="BK659">
        <v>13454.492329999999</v>
      </c>
      <c r="BL659">
        <v>-228.0508561</v>
      </c>
      <c r="BM659">
        <v>0.134094407</v>
      </c>
      <c r="BN659">
        <v>120</v>
      </c>
      <c r="BO659">
        <v>94</v>
      </c>
      <c r="BP659">
        <v>786.5363959</v>
      </c>
      <c r="BQ659">
        <v>11</v>
      </c>
      <c r="BR659" s="27">
        <v>0.21</v>
      </c>
      <c r="BS659">
        <v>5</v>
      </c>
      <c r="BU659">
        <v>0</v>
      </c>
      <c r="BV659">
        <v>0</v>
      </c>
      <c r="BY659">
        <v>0</v>
      </c>
      <c r="BZ659" s="9">
        <v>13219.35</v>
      </c>
      <c r="CA659">
        <v>-79.3</v>
      </c>
      <c r="CB659">
        <v>-148.61000000000001</v>
      </c>
      <c r="CC659">
        <v>-227.91</v>
      </c>
      <c r="CE659" s="11">
        <v>13219.35028469236</v>
      </c>
      <c r="CF659" s="11">
        <v>-79.300353244236447</v>
      </c>
      <c r="CG659" s="11">
        <v>-148.60622259952331</v>
      </c>
      <c r="CH659" s="11">
        <v>-227.90657584375975</v>
      </c>
      <c r="CI659" s="11">
        <v>-1800.6497153076311</v>
      </c>
      <c r="CJ659" s="11">
        <v>-4124.9212566301221</v>
      </c>
      <c r="CK659" s="11">
        <v>-5925.5709719377537</v>
      </c>
      <c r="CM659" s="11">
        <f ca="1"/>
        <v>3</v>
      </c>
      <c r="CN659">
        <v>3</v>
      </c>
      <c r="CO659">
        <v>1.67</v>
      </c>
      <c r="CP659" s="9">
        <v>40363.480000000003</v>
      </c>
      <c r="CQ659" s="9">
        <v>22101.99</v>
      </c>
      <c r="CR659" s="9">
        <v>13454.49</v>
      </c>
      <c r="CS659" s="9">
        <v>13221.15</v>
      </c>
      <c r="CT659">
        <v>634.07000000000005</v>
      </c>
      <c r="CU659">
        <v>376.63</v>
      </c>
      <c r="CV659">
        <v>180.64</v>
      </c>
      <c r="CW659">
        <v>131.04</v>
      </c>
      <c r="CX659">
        <v>453.44</v>
      </c>
      <c r="CY659">
        <v>245.59</v>
      </c>
      <c r="DA659">
        <v>-0.83180752000000002</v>
      </c>
      <c r="DB659">
        <v>0.56570681499999997</v>
      </c>
      <c r="DC659">
        <v>-0.83180752000000002</v>
      </c>
      <c r="FK659" s="9"/>
      <c r="FO659">
        <v>2</v>
      </c>
      <c r="FR659">
        <v>1</v>
      </c>
      <c r="FS659">
        <v>0</v>
      </c>
      <c r="FT659">
        <v>1</v>
      </c>
      <c r="FU659">
        <v>0</v>
      </c>
      <c r="FV659">
        <v>0</v>
      </c>
      <c r="FW659">
        <v>1</v>
      </c>
      <c r="FX659">
        <v>0</v>
      </c>
      <c r="FY659">
        <v>-3.8302450000000002E-2</v>
      </c>
      <c r="FZ659">
        <v>8.1209990000000003E-3</v>
      </c>
      <c r="GA659">
        <v>0</v>
      </c>
      <c r="GB659">
        <v>0</v>
      </c>
      <c r="GC659">
        <v>0</v>
      </c>
      <c r="GD659">
        <v>0</v>
      </c>
      <c r="GK659">
        <v>0</v>
      </c>
      <c r="GL659">
        <v>0</v>
      </c>
      <c r="GM659">
        <v>0</v>
      </c>
      <c r="GN659">
        <v>1</v>
      </c>
      <c r="GO659">
        <v>0</v>
      </c>
      <c r="GP659">
        <v>1</v>
      </c>
      <c r="GQ659">
        <v>0</v>
      </c>
      <c r="GR659">
        <v>0</v>
      </c>
      <c r="GS659">
        <v>0</v>
      </c>
      <c r="GT659">
        <v>0</v>
      </c>
      <c r="GU659">
        <v>1</v>
      </c>
      <c r="GV659">
        <v>0</v>
      </c>
      <c r="GW659">
        <v>0</v>
      </c>
      <c r="GY659">
        <v>-3.8302450000000002E-2</v>
      </c>
      <c r="GZ659">
        <v>8.1209990000000003E-3</v>
      </c>
      <c r="HA659">
        <v>0</v>
      </c>
      <c r="HB659">
        <v>0</v>
      </c>
      <c r="HC659">
        <v>0</v>
      </c>
      <c r="HD659">
        <v>1</v>
      </c>
    </row>
    <row r="660" spans="9:212">
      <c r="I660" t="s">
        <v>270</v>
      </c>
      <c r="J660">
        <v>120</v>
      </c>
      <c r="K660">
        <v>282</v>
      </c>
      <c r="L660">
        <v>202306</v>
      </c>
      <c r="M660">
        <v>93</v>
      </c>
      <c r="N660">
        <v>3</v>
      </c>
      <c r="O660">
        <v>0</v>
      </c>
      <c r="P660">
        <v>40182.841500000002</v>
      </c>
      <c r="Q660">
        <v>180.63550000000001</v>
      </c>
      <c r="R660">
        <v>451.43214269999999</v>
      </c>
      <c r="S660">
        <v>0</v>
      </c>
      <c r="T660">
        <v>0</v>
      </c>
      <c r="U660">
        <v>0.134094407</v>
      </c>
      <c r="V660">
        <v>120</v>
      </c>
      <c r="W660">
        <v>93</v>
      </c>
      <c r="X660">
        <v>27</v>
      </c>
      <c r="Y660">
        <v>786.5363959</v>
      </c>
      <c r="Z660">
        <v>18946.666669999999</v>
      </c>
      <c r="AA660">
        <v>0.20724841699999999</v>
      </c>
      <c r="AB660">
        <v>228.0508561</v>
      </c>
      <c r="AC660">
        <v>0</v>
      </c>
      <c r="AD660">
        <v>3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40182.841500000002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F660" t="s">
        <v>272</v>
      </c>
      <c r="BG660">
        <v>0</v>
      </c>
      <c r="BH660">
        <v>202306</v>
      </c>
      <c r="BI660">
        <v>282</v>
      </c>
      <c r="BJ660">
        <v>27</v>
      </c>
      <c r="BK660">
        <v>13394.280500000001</v>
      </c>
      <c r="BL660">
        <v>-228.0508561</v>
      </c>
      <c r="BM660">
        <v>0.134094407</v>
      </c>
      <c r="BN660">
        <v>120</v>
      </c>
      <c r="BO660">
        <v>93</v>
      </c>
      <c r="BP660">
        <v>786.5363959</v>
      </c>
      <c r="BQ660">
        <v>11</v>
      </c>
      <c r="BR660" s="27">
        <v>0.21</v>
      </c>
      <c r="BS660">
        <v>6</v>
      </c>
      <c r="BU660">
        <v>0</v>
      </c>
      <c r="BV660">
        <v>0</v>
      </c>
      <c r="BY660">
        <v>0</v>
      </c>
      <c r="BZ660" s="9">
        <v>13139.16</v>
      </c>
      <c r="CA660">
        <v>-80.19</v>
      </c>
      <c r="CB660">
        <v>-147.72</v>
      </c>
      <c r="CC660">
        <v>-227.91</v>
      </c>
      <c r="CE660" s="11">
        <v>13139.163786961193</v>
      </c>
      <c r="CF660" s="11">
        <v>-80.186497731167833</v>
      </c>
      <c r="CG660" s="11">
        <v>-147.72007811259192</v>
      </c>
      <c r="CH660" s="11">
        <v>-227.90657584375975</v>
      </c>
      <c r="CI660" s="11">
        <v>-1880.8362130387991</v>
      </c>
      <c r="CJ660" s="11">
        <v>-4272.6413347427142</v>
      </c>
      <c r="CK660" s="11">
        <v>-6153.4775477815137</v>
      </c>
      <c r="CM660" s="11">
        <f ca="1"/>
        <v>3</v>
      </c>
      <c r="CN660">
        <v>3</v>
      </c>
      <c r="CO660">
        <v>1.64</v>
      </c>
      <c r="CP660" s="9">
        <v>40182.839999999997</v>
      </c>
      <c r="CQ660" s="9">
        <v>21610.75</v>
      </c>
      <c r="CR660" s="9">
        <v>13394.28</v>
      </c>
      <c r="CS660" s="9">
        <v>13140.92</v>
      </c>
      <c r="CT660">
        <v>632.07000000000005</v>
      </c>
      <c r="CU660">
        <v>370.48</v>
      </c>
      <c r="CV660">
        <v>180.64</v>
      </c>
      <c r="CW660">
        <v>130.34</v>
      </c>
      <c r="CX660">
        <v>451.43</v>
      </c>
      <c r="CY660">
        <v>240.14</v>
      </c>
      <c r="DA660">
        <v>-0.81560336</v>
      </c>
      <c r="DB660">
        <v>0.56537293399999999</v>
      </c>
      <c r="DC660">
        <v>-0.81560336</v>
      </c>
      <c r="FK660" s="9"/>
      <c r="FO660">
        <v>2</v>
      </c>
      <c r="FR660">
        <v>1</v>
      </c>
      <c r="FS660">
        <v>0</v>
      </c>
      <c r="FT660">
        <v>1</v>
      </c>
      <c r="FU660">
        <v>0</v>
      </c>
      <c r="FV660">
        <v>0</v>
      </c>
      <c r="FW660">
        <v>1</v>
      </c>
      <c r="FX660">
        <v>0</v>
      </c>
      <c r="FY660">
        <v>-2.209829E-2</v>
      </c>
      <c r="FZ660">
        <v>7.787118E-3</v>
      </c>
      <c r="GA660">
        <v>0</v>
      </c>
      <c r="GB660">
        <v>0</v>
      </c>
      <c r="GC660">
        <v>0</v>
      </c>
      <c r="GD660">
        <v>0</v>
      </c>
      <c r="GK660">
        <v>0</v>
      </c>
      <c r="GL660">
        <v>0</v>
      </c>
      <c r="GM660">
        <v>0</v>
      </c>
      <c r="GN660">
        <v>1</v>
      </c>
      <c r="GO660">
        <v>0</v>
      </c>
      <c r="GP660">
        <v>1</v>
      </c>
      <c r="GQ660">
        <v>0</v>
      </c>
      <c r="GR660">
        <v>0</v>
      </c>
      <c r="GS660">
        <v>0</v>
      </c>
      <c r="GT660">
        <v>0</v>
      </c>
      <c r="GU660">
        <v>1</v>
      </c>
      <c r="GV660">
        <v>0</v>
      </c>
      <c r="GW660">
        <v>0</v>
      </c>
      <c r="GY660">
        <v>-2.209829E-2</v>
      </c>
      <c r="GZ660">
        <v>7.787118E-3</v>
      </c>
      <c r="HA660">
        <v>0</v>
      </c>
      <c r="HB660">
        <v>0</v>
      </c>
      <c r="HC660">
        <v>0</v>
      </c>
      <c r="HD660">
        <v>1</v>
      </c>
    </row>
    <row r="661" spans="9:212">
      <c r="I661" t="s">
        <v>270</v>
      </c>
      <c r="J661">
        <v>120</v>
      </c>
      <c r="K661">
        <v>283</v>
      </c>
      <c r="L661">
        <v>202307</v>
      </c>
      <c r="M661">
        <v>92</v>
      </c>
      <c r="N661">
        <v>3</v>
      </c>
      <c r="O661">
        <v>0</v>
      </c>
      <c r="P661">
        <v>40002.205999999998</v>
      </c>
      <c r="Q661">
        <v>180.63550000000001</v>
      </c>
      <c r="R661">
        <v>449.42859049999998</v>
      </c>
      <c r="S661">
        <v>0</v>
      </c>
      <c r="T661">
        <v>0</v>
      </c>
      <c r="U661">
        <v>0.134094407</v>
      </c>
      <c r="V661">
        <v>120</v>
      </c>
      <c r="W661">
        <v>92</v>
      </c>
      <c r="X661">
        <v>28</v>
      </c>
      <c r="Y661">
        <v>786.5363959</v>
      </c>
      <c r="Z661">
        <v>18946.666669999999</v>
      </c>
      <c r="AA661">
        <v>0.20724841699999999</v>
      </c>
      <c r="AB661">
        <v>228.0508561</v>
      </c>
      <c r="AC661">
        <v>0</v>
      </c>
      <c r="AD661">
        <v>3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40002.205999999998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F661" t="s">
        <v>272</v>
      </c>
      <c r="BG661">
        <v>0</v>
      </c>
      <c r="BH661">
        <v>202307</v>
      </c>
      <c r="BI661">
        <v>283</v>
      </c>
      <c r="BJ661">
        <v>28</v>
      </c>
      <c r="BK661">
        <v>13334.068670000001</v>
      </c>
      <c r="BL661">
        <v>-228.0508561</v>
      </c>
      <c r="BM661">
        <v>0.134094407</v>
      </c>
      <c r="BN661">
        <v>120</v>
      </c>
      <c r="BO661">
        <v>92</v>
      </c>
      <c r="BP661">
        <v>786.5363959</v>
      </c>
      <c r="BQ661">
        <v>11</v>
      </c>
      <c r="BR661" s="27">
        <v>0.21</v>
      </c>
      <c r="BS661">
        <v>7</v>
      </c>
      <c r="BU661">
        <v>0</v>
      </c>
      <c r="BV661">
        <v>0</v>
      </c>
      <c r="BY661">
        <v>0</v>
      </c>
      <c r="BZ661" s="9">
        <v>13058.08</v>
      </c>
      <c r="CA661">
        <v>-81.08</v>
      </c>
      <c r="CB661">
        <v>-146.82</v>
      </c>
      <c r="CC661">
        <v>-227.91</v>
      </c>
      <c r="CE661" s="11">
        <v>13058.081242491469</v>
      </c>
      <c r="CF661" s="11">
        <v>-81.082544469723473</v>
      </c>
      <c r="CG661" s="11">
        <v>-146.82403137403628</v>
      </c>
      <c r="CH661" s="11">
        <v>-227.90657584375975</v>
      </c>
      <c r="CI661" s="11">
        <v>-1961.9187575085225</v>
      </c>
      <c r="CJ661" s="11">
        <v>-4419.4653661167504</v>
      </c>
      <c r="CK661" s="11">
        <v>-6381.3841236252738</v>
      </c>
      <c r="CM661" s="11">
        <f ca="1"/>
        <v>3</v>
      </c>
      <c r="CN661">
        <v>3</v>
      </c>
      <c r="CO661">
        <v>1.62</v>
      </c>
      <c r="CP661" s="9">
        <v>40002.21</v>
      </c>
      <c r="CQ661" s="9">
        <v>21136.44</v>
      </c>
      <c r="CR661" s="9">
        <v>13334.07</v>
      </c>
      <c r="CS661" s="9">
        <v>13059.94</v>
      </c>
      <c r="CT661">
        <v>630.05999999999995</v>
      </c>
      <c r="CU661">
        <v>364.4</v>
      </c>
      <c r="CV661">
        <v>180.64</v>
      </c>
      <c r="CW661">
        <v>129.63</v>
      </c>
      <c r="CX661">
        <v>449.43</v>
      </c>
      <c r="CY661">
        <v>234.77</v>
      </c>
      <c r="DA661">
        <v>-0.787345815</v>
      </c>
      <c r="DB661">
        <v>0.56597050199999999</v>
      </c>
      <c r="DC661">
        <v>-0.787345815</v>
      </c>
      <c r="FK661" s="9"/>
      <c r="FO661">
        <v>2</v>
      </c>
      <c r="FR661">
        <v>1</v>
      </c>
      <c r="FS661">
        <v>0</v>
      </c>
      <c r="FT661">
        <v>1</v>
      </c>
      <c r="FU661">
        <v>0</v>
      </c>
      <c r="FV661">
        <v>0</v>
      </c>
      <c r="FW661">
        <v>1</v>
      </c>
      <c r="FX661">
        <v>0</v>
      </c>
      <c r="FY661">
        <v>6.1592549999999998E-3</v>
      </c>
      <c r="FZ661">
        <v>8.3846849999999994E-3</v>
      </c>
      <c r="GA661">
        <v>0</v>
      </c>
      <c r="GB661">
        <v>0</v>
      </c>
      <c r="GC661">
        <v>0</v>
      </c>
      <c r="GD661">
        <v>0</v>
      </c>
      <c r="GK661">
        <v>0</v>
      </c>
      <c r="GL661">
        <v>0</v>
      </c>
      <c r="GM661">
        <v>0</v>
      </c>
      <c r="GN661">
        <v>1</v>
      </c>
      <c r="GO661">
        <v>0</v>
      </c>
      <c r="GP661">
        <v>1</v>
      </c>
      <c r="GQ661">
        <v>0</v>
      </c>
      <c r="GR661">
        <v>0</v>
      </c>
      <c r="GS661">
        <v>0</v>
      </c>
      <c r="GT661">
        <v>0</v>
      </c>
      <c r="GU661">
        <v>1</v>
      </c>
      <c r="GV661">
        <v>0</v>
      </c>
      <c r="GW661">
        <v>0</v>
      </c>
      <c r="GY661">
        <v>6.1592549999999998E-3</v>
      </c>
      <c r="GZ661">
        <v>8.3846849999999994E-3</v>
      </c>
      <c r="HA661">
        <v>0</v>
      </c>
      <c r="HB661">
        <v>0</v>
      </c>
      <c r="HC661">
        <v>0</v>
      </c>
      <c r="HD661">
        <v>1</v>
      </c>
    </row>
    <row r="662" spans="9:212">
      <c r="I662" t="s">
        <v>270</v>
      </c>
      <c r="J662">
        <v>120</v>
      </c>
      <c r="K662">
        <v>284</v>
      </c>
      <c r="L662">
        <v>202308</v>
      </c>
      <c r="M662">
        <v>91</v>
      </c>
      <c r="N662">
        <v>3</v>
      </c>
      <c r="O662">
        <v>0</v>
      </c>
      <c r="P662">
        <v>39821.570500000002</v>
      </c>
      <c r="Q662">
        <v>180.63550000000001</v>
      </c>
      <c r="R662">
        <v>447.42503829999998</v>
      </c>
      <c r="S662">
        <v>0</v>
      </c>
      <c r="T662">
        <v>0</v>
      </c>
      <c r="U662">
        <v>0.134094407</v>
      </c>
      <c r="V662">
        <v>120</v>
      </c>
      <c r="W662">
        <v>91</v>
      </c>
      <c r="X662">
        <v>29</v>
      </c>
      <c r="Y662">
        <v>786.5363959</v>
      </c>
      <c r="Z662">
        <v>18946.666669999999</v>
      </c>
      <c r="AA662">
        <v>0.20724841699999999</v>
      </c>
      <c r="AB662">
        <v>228.0508561</v>
      </c>
      <c r="AC662">
        <v>0</v>
      </c>
      <c r="AD662">
        <v>3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39821.570500000002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F662" t="s">
        <v>272</v>
      </c>
      <c r="BG662">
        <v>0</v>
      </c>
      <c r="BH662">
        <v>202308</v>
      </c>
      <c r="BI662">
        <v>284</v>
      </c>
      <c r="BJ662">
        <v>29</v>
      </c>
      <c r="BK662">
        <v>13273.856830000001</v>
      </c>
      <c r="BL662">
        <v>-228.0508561</v>
      </c>
      <c r="BM662">
        <v>0.134094407</v>
      </c>
      <c r="BN662">
        <v>120</v>
      </c>
      <c r="BO662">
        <v>91</v>
      </c>
      <c r="BP662">
        <v>786.5363959</v>
      </c>
      <c r="BQ662">
        <v>11</v>
      </c>
      <c r="BR662" s="27">
        <v>0.21</v>
      </c>
      <c r="BS662">
        <v>8</v>
      </c>
      <c r="BU662">
        <v>0</v>
      </c>
      <c r="BV662">
        <v>0</v>
      </c>
      <c r="BY662">
        <v>0</v>
      </c>
      <c r="BZ662" s="9">
        <v>12976.09</v>
      </c>
      <c r="CA662">
        <v>-81.99</v>
      </c>
      <c r="CB662">
        <v>-145.91999999999999</v>
      </c>
      <c r="CC662">
        <v>-227.91</v>
      </c>
      <c r="CE662" s="11">
        <v>12976.092638378519</v>
      </c>
      <c r="CF662" s="11">
        <v>-81.988604112950014</v>
      </c>
      <c r="CG662" s="11">
        <v>-145.91797173080974</v>
      </c>
      <c r="CH662" s="11">
        <v>-227.90657584375975</v>
      </c>
      <c r="CI662" s="11">
        <v>-2043.9073616214725</v>
      </c>
      <c r="CJ662" s="11">
        <v>-4565.3833378475601</v>
      </c>
      <c r="CK662" s="11">
        <v>-6609.2906994690338</v>
      </c>
      <c r="CM662" s="11">
        <f ca="1"/>
        <v>3</v>
      </c>
      <c r="CN662">
        <v>3</v>
      </c>
      <c r="CO662">
        <v>1.59</v>
      </c>
      <c r="CP662" s="9">
        <v>39821.57</v>
      </c>
      <c r="CQ662" s="9">
        <v>20664.2</v>
      </c>
      <c r="CR662" s="9">
        <v>13273.86</v>
      </c>
      <c r="CS662" s="9">
        <v>12977.99</v>
      </c>
      <c r="CT662">
        <v>628.05999999999995</v>
      </c>
      <c r="CU662">
        <v>358.48</v>
      </c>
      <c r="CV662">
        <v>180.64</v>
      </c>
      <c r="CW662">
        <v>128.94999999999999</v>
      </c>
      <c r="CX662">
        <v>447.43</v>
      </c>
      <c r="CY662">
        <v>229.53</v>
      </c>
      <c r="DA662">
        <v>-0.79542207799999998</v>
      </c>
      <c r="DB662">
        <v>0.56738502899999999</v>
      </c>
      <c r="DC662">
        <v>-0.79542207799999998</v>
      </c>
      <c r="FK662" s="9"/>
      <c r="FO662">
        <v>2</v>
      </c>
      <c r="FR662">
        <v>1</v>
      </c>
      <c r="FS662">
        <v>0</v>
      </c>
      <c r="FT662">
        <v>1</v>
      </c>
      <c r="FU662">
        <v>0</v>
      </c>
      <c r="FV662">
        <v>0</v>
      </c>
      <c r="FW662">
        <v>1</v>
      </c>
      <c r="FX662">
        <v>0</v>
      </c>
      <c r="FY662">
        <v>-1.917008E-3</v>
      </c>
      <c r="FZ662">
        <v>9.7992119999999999E-3</v>
      </c>
      <c r="GA662">
        <v>0</v>
      </c>
      <c r="GB662">
        <v>0</v>
      </c>
      <c r="GC662">
        <v>0</v>
      </c>
      <c r="GD662">
        <v>0</v>
      </c>
      <c r="GK662">
        <v>0</v>
      </c>
      <c r="GL662">
        <v>0</v>
      </c>
      <c r="GM662">
        <v>0</v>
      </c>
      <c r="GN662">
        <v>1</v>
      </c>
      <c r="GO662">
        <v>0</v>
      </c>
      <c r="GP662">
        <v>1</v>
      </c>
      <c r="GQ662">
        <v>0</v>
      </c>
      <c r="GR662">
        <v>0</v>
      </c>
      <c r="GS662">
        <v>0</v>
      </c>
      <c r="GT662">
        <v>0</v>
      </c>
      <c r="GU662">
        <v>1</v>
      </c>
      <c r="GV662">
        <v>0</v>
      </c>
      <c r="GW662">
        <v>0</v>
      </c>
      <c r="GY662">
        <v>-1.917008E-3</v>
      </c>
      <c r="GZ662">
        <v>9.7992119999999999E-3</v>
      </c>
      <c r="HA662">
        <v>0</v>
      </c>
      <c r="HB662">
        <v>0</v>
      </c>
      <c r="HC662">
        <v>0</v>
      </c>
      <c r="HD662">
        <v>1</v>
      </c>
    </row>
    <row r="663" spans="9:212">
      <c r="I663" t="s">
        <v>270</v>
      </c>
      <c r="J663">
        <v>120</v>
      </c>
      <c r="K663">
        <v>285</v>
      </c>
      <c r="L663">
        <v>202309</v>
      </c>
      <c r="M663">
        <v>90</v>
      </c>
      <c r="N663">
        <v>3</v>
      </c>
      <c r="O663">
        <v>0</v>
      </c>
      <c r="P663">
        <v>39640.934999999998</v>
      </c>
      <c r="Q663">
        <v>180.63550000000001</v>
      </c>
      <c r="R663">
        <v>445.42148609999998</v>
      </c>
      <c r="S663">
        <v>0</v>
      </c>
      <c r="T663">
        <v>0</v>
      </c>
      <c r="U663">
        <v>0.134094407</v>
      </c>
      <c r="V663">
        <v>120</v>
      </c>
      <c r="W663">
        <v>90</v>
      </c>
      <c r="X663">
        <v>30</v>
      </c>
      <c r="Y663">
        <v>786.5363959</v>
      </c>
      <c r="Z663">
        <v>18946.666669999999</v>
      </c>
      <c r="AA663">
        <v>0.20724841699999999</v>
      </c>
      <c r="AB663">
        <v>228.0508561</v>
      </c>
      <c r="AC663">
        <v>0</v>
      </c>
      <c r="AD663">
        <v>3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39640.934999999998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F663" t="s">
        <v>272</v>
      </c>
      <c r="BG663">
        <v>0</v>
      </c>
      <c r="BH663">
        <v>202309</v>
      </c>
      <c r="BI663">
        <v>285</v>
      </c>
      <c r="BJ663">
        <v>30</v>
      </c>
      <c r="BK663">
        <v>13213.645</v>
      </c>
      <c r="BL663">
        <v>-228.0508561</v>
      </c>
      <c r="BM663">
        <v>0.134094407</v>
      </c>
      <c r="BN663">
        <v>120</v>
      </c>
      <c r="BO663">
        <v>90</v>
      </c>
      <c r="BP663">
        <v>786.5363959</v>
      </c>
      <c r="BQ663">
        <v>11</v>
      </c>
      <c r="BR663" s="27">
        <v>0.21</v>
      </c>
      <c r="BS663">
        <v>9</v>
      </c>
      <c r="BU663">
        <v>0</v>
      </c>
      <c r="BV663">
        <v>0</v>
      </c>
      <c r="BY663">
        <v>0</v>
      </c>
      <c r="BZ663" s="9">
        <v>12893.19</v>
      </c>
      <c r="CA663">
        <v>-82.9</v>
      </c>
      <c r="CB663">
        <v>-145</v>
      </c>
      <c r="CC663">
        <v>-227.91</v>
      </c>
      <c r="CE663" s="11">
        <v>12893.187849828129</v>
      </c>
      <c r="CF663" s="11">
        <v>-82.90478855039035</v>
      </c>
      <c r="CG663" s="11">
        <v>-145.0017872933694</v>
      </c>
      <c r="CH663" s="11">
        <v>-227.90657584375975</v>
      </c>
      <c r="CI663" s="11">
        <v>-2126.8121501718629</v>
      </c>
      <c r="CJ663" s="11">
        <v>-4710.3851251409296</v>
      </c>
      <c r="CK663" s="11">
        <v>-6837.1972753127939</v>
      </c>
      <c r="CM663" s="11">
        <f ca="1"/>
        <v>3</v>
      </c>
      <c r="CN663">
        <v>3</v>
      </c>
      <c r="CO663">
        <v>1.57</v>
      </c>
      <c r="CP663" s="9">
        <v>39640.94</v>
      </c>
      <c r="CQ663" s="9">
        <v>20198.12</v>
      </c>
      <c r="CR663" s="9">
        <v>13213.65</v>
      </c>
      <c r="CS663" s="9">
        <v>12895.16</v>
      </c>
      <c r="CT663">
        <v>626.05999999999995</v>
      </c>
      <c r="CU663">
        <v>352.4</v>
      </c>
      <c r="CV663">
        <v>180.64</v>
      </c>
      <c r="CW663">
        <v>128.18</v>
      </c>
      <c r="CX663">
        <v>445.42</v>
      </c>
      <c r="CY663">
        <v>224.22</v>
      </c>
      <c r="DA663">
        <v>-0.67844349900000001</v>
      </c>
      <c r="DB663">
        <v>0.56650617700000006</v>
      </c>
      <c r="DC663">
        <v>-0.67844349900000001</v>
      </c>
      <c r="FK663" s="9"/>
      <c r="FO663">
        <v>2</v>
      </c>
      <c r="FR663">
        <v>1</v>
      </c>
      <c r="FS663">
        <v>0</v>
      </c>
      <c r="FT663">
        <v>1</v>
      </c>
      <c r="FU663">
        <v>0</v>
      </c>
      <c r="FV663">
        <v>0</v>
      </c>
      <c r="FW663">
        <v>1</v>
      </c>
      <c r="FX663">
        <v>0</v>
      </c>
      <c r="FY663">
        <v>0.115061571</v>
      </c>
      <c r="FZ663">
        <v>8.9203600000000004E-3</v>
      </c>
      <c r="GA663">
        <v>0</v>
      </c>
      <c r="GB663">
        <v>0</v>
      </c>
      <c r="GC663">
        <v>0</v>
      </c>
      <c r="GD663">
        <v>0</v>
      </c>
      <c r="GK663">
        <v>0</v>
      </c>
      <c r="GL663">
        <v>0</v>
      </c>
      <c r="GM663">
        <v>0</v>
      </c>
      <c r="GN663">
        <v>1</v>
      </c>
      <c r="GO663">
        <v>0</v>
      </c>
      <c r="GP663">
        <v>1</v>
      </c>
      <c r="GQ663">
        <v>0</v>
      </c>
      <c r="GR663">
        <v>0</v>
      </c>
      <c r="GS663">
        <v>0</v>
      </c>
      <c r="GT663">
        <v>0</v>
      </c>
      <c r="GU663">
        <v>1</v>
      </c>
      <c r="GV663">
        <v>0</v>
      </c>
      <c r="GW663">
        <v>0</v>
      </c>
      <c r="GY663">
        <v>0.115061571</v>
      </c>
      <c r="GZ663">
        <v>8.9203600000000004E-3</v>
      </c>
      <c r="HA663">
        <v>0</v>
      </c>
      <c r="HB663">
        <v>0</v>
      </c>
      <c r="HC663">
        <v>0</v>
      </c>
      <c r="HD663">
        <v>1</v>
      </c>
    </row>
    <row r="664" spans="9:212">
      <c r="I664" t="s">
        <v>270</v>
      </c>
      <c r="J664">
        <v>120</v>
      </c>
      <c r="K664">
        <v>286</v>
      </c>
      <c r="L664">
        <v>202310</v>
      </c>
      <c r="M664">
        <v>89</v>
      </c>
      <c r="N664">
        <v>3</v>
      </c>
      <c r="O664">
        <v>0</v>
      </c>
      <c r="P664">
        <v>39460.299500000001</v>
      </c>
      <c r="Q664">
        <v>180.63550000000001</v>
      </c>
      <c r="R664">
        <v>443.41793389999998</v>
      </c>
      <c r="S664">
        <v>0</v>
      </c>
      <c r="T664">
        <v>0</v>
      </c>
      <c r="U664">
        <v>0.134094407</v>
      </c>
      <c r="V664">
        <v>120</v>
      </c>
      <c r="W664">
        <v>89</v>
      </c>
      <c r="X664">
        <v>31</v>
      </c>
      <c r="Y664">
        <v>786.5363959</v>
      </c>
      <c r="Z664">
        <v>18946.666669999999</v>
      </c>
      <c r="AA664">
        <v>0.20724841699999999</v>
      </c>
      <c r="AB664">
        <v>228.0508561</v>
      </c>
      <c r="AC664">
        <v>0</v>
      </c>
      <c r="AD664">
        <v>3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39460.299500000001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F664" t="s">
        <v>272</v>
      </c>
      <c r="BG664">
        <v>0</v>
      </c>
      <c r="BH664">
        <v>202310</v>
      </c>
      <c r="BI664">
        <v>286</v>
      </c>
      <c r="BJ664">
        <v>31</v>
      </c>
      <c r="BK664">
        <v>13153.43317</v>
      </c>
      <c r="BL664">
        <v>-228.0508561</v>
      </c>
      <c r="BM664">
        <v>0.134094407</v>
      </c>
      <c r="BN664">
        <v>120</v>
      </c>
      <c r="BO664">
        <v>89</v>
      </c>
      <c r="BP664">
        <v>786.5363959</v>
      </c>
      <c r="BQ664">
        <v>11</v>
      </c>
      <c r="BR664" s="27">
        <v>0.21</v>
      </c>
      <c r="BS664">
        <v>10</v>
      </c>
      <c r="BU664">
        <v>0</v>
      </c>
      <c r="BV664">
        <v>0</v>
      </c>
      <c r="BY664">
        <v>0</v>
      </c>
      <c r="BZ664" s="9">
        <v>12809.36</v>
      </c>
      <c r="CA664">
        <v>-83.83</v>
      </c>
      <c r="CB664">
        <v>-144.08000000000001</v>
      </c>
      <c r="CC664">
        <v>-227.91</v>
      </c>
      <c r="CE664" s="11">
        <v>12809.356638906229</v>
      </c>
      <c r="CF664" s="11">
        <v>-83.831210921900748</v>
      </c>
      <c r="CG664" s="11">
        <v>-144.07536492185901</v>
      </c>
      <c r="CH664" s="11">
        <v>-227.90657584375975</v>
      </c>
      <c r="CI664" s="11">
        <v>-2210.6433610937638</v>
      </c>
      <c r="CJ664" s="11">
        <v>-4854.4604900627883</v>
      </c>
      <c r="CK664" s="11">
        <v>-7065.103851156553</v>
      </c>
      <c r="CM664" s="11">
        <f ca="1"/>
        <v>3</v>
      </c>
      <c r="CN664">
        <v>3</v>
      </c>
      <c r="CO664">
        <v>1.54</v>
      </c>
      <c r="CP664" s="9">
        <v>39460.300000000003</v>
      </c>
      <c r="CQ664" s="9">
        <v>19738.330000000002</v>
      </c>
      <c r="CR664" s="9">
        <v>13153.43</v>
      </c>
      <c r="CS664" s="9">
        <v>12811.44</v>
      </c>
      <c r="CT664">
        <v>624.04999999999995</v>
      </c>
      <c r="CU664">
        <v>346.37</v>
      </c>
      <c r="CV664">
        <v>180.64</v>
      </c>
      <c r="CW664">
        <v>127.4</v>
      </c>
      <c r="CX664">
        <v>443.42</v>
      </c>
      <c r="CY664">
        <v>218.98</v>
      </c>
      <c r="DA664">
        <v>-0.61482479499999998</v>
      </c>
      <c r="DB664">
        <v>0.56662318</v>
      </c>
      <c r="DC664">
        <v>-0.61482479499999998</v>
      </c>
      <c r="FK664" s="9"/>
      <c r="FO664">
        <v>2</v>
      </c>
      <c r="FR664">
        <v>1</v>
      </c>
      <c r="FS664">
        <v>0</v>
      </c>
      <c r="FT664">
        <v>1</v>
      </c>
      <c r="FU664">
        <v>0</v>
      </c>
      <c r="FV664">
        <v>0</v>
      </c>
      <c r="FW664">
        <v>1</v>
      </c>
      <c r="FX664">
        <v>0</v>
      </c>
      <c r="FY664">
        <v>0.178680275</v>
      </c>
      <c r="FZ664">
        <v>9.0373629999999996E-3</v>
      </c>
      <c r="GA664">
        <v>0</v>
      </c>
      <c r="GB664">
        <v>0</v>
      </c>
      <c r="GC664">
        <v>0</v>
      </c>
      <c r="GD664">
        <v>0</v>
      </c>
      <c r="GK664">
        <v>0</v>
      </c>
      <c r="GL664">
        <v>0</v>
      </c>
      <c r="GM664">
        <v>0</v>
      </c>
      <c r="GN664">
        <v>1</v>
      </c>
      <c r="GO664">
        <v>0</v>
      </c>
      <c r="GP664">
        <v>1</v>
      </c>
      <c r="GQ664">
        <v>0</v>
      </c>
      <c r="GR664">
        <v>0</v>
      </c>
      <c r="GS664">
        <v>0</v>
      </c>
      <c r="GT664">
        <v>0</v>
      </c>
      <c r="GU664">
        <v>1</v>
      </c>
      <c r="GV664">
        <v>0</v>
      </c>
      <c r="GW664">
        <v>0</v>
      </c>
      <c r="GY664">
        <v>0.178680275</v>
      </c>
      <c r="GZ664">
        <v>9.0373629999999996E-3</v>
      </c>
      <c r="HA664">
        <v>0</v>
      </c>
      <c r="HB664">
        <v>0</v>
      </c>
      <c r="HC664">
        <v>0</v>
      </c>
      <c r="HD664">
        <v>1</v>
      </c>
    </row>
    <row r="665" spans="9:212">
      <c r="I665" t="s">
        <v>270</v>
      </c>
      <c r="J665">
        <v>120</v>
      </c>
      <c r="K665">
        <v>287</v>
      </c>
      <c r="L665">
        <v>202311</v>
      </c>
      <c r="M665">
        <v>88</v>
      </c>
      <c r="N665">
        <v>3</v>
      </c>
      <c r="O665">
        <v>0</v>
      </c>
      <c r="P665">
        <v>39279.663999999997</v>
      </c>
      <c r="Q665">
        <v>180.63550000000001</v>
      </c>
      <c r="R665">
        <v>441.41438169999998</v>
      </c>
      <c r="S665">
        <v>0</v>
      </c>
      <c r="T665">
        <v>0</v>
      </c>
      <c r="U665">
        <v>0.134094407</v>
      </c>
      <c r="V665">
        <v>120</v>
      </c>
      <c r="W665">
        <v>88</v>
      </c>
      <c r="X665">
        <v>32</v>
      </c>
      <c r="Y665">
        <v>786.5363959</v>
      </c>
      <c r="Z665">
        <v>18946.666669999999</v>
      </c>
      <c r="AA665">
        <v>0.20724841699999999</v>
      </c>
      <c r="AB665">
        <v>228.0508561</v>
      </c>
      <c r="AC665">
        <v>0</v>
      </c>
      <c r="AD665">
        <v>3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39279.663999999997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F665" t="s">
        <v>272</v>
      </c>
      <c r="BG665">
        <v>0</v>
      </c>
      <c r="BH665">
        <v>202311</v>
      </c>
      <c r="BI665">
        <v>287</v>
      </c>
      <c r="BJ665">
        <v>32</v>
      </c>
      <c r="BK665">
        <v>13093.22133</v>
      </c>
      <c r="BL665">
        <v>-228.0508561</v>
      </c>
      <c r="BM665">
        <v>0.134094407</v>
      </c>
      <c r="BN665">
        <v>120</v>
      </c>
      <c r="BO665">
        <v>88</v>
      </c>
      <c r="BP665">
        <v>786.5363959</v>
      </c>
      <c r="BQ665">
        <v>11</v>
      </c>
      <c r="BR665" s="27">
        <v>0.21</v>
      </c>
      <c r="BS665">
        <v>11</v>
      </c>
      <c r="BU665">
        <v>0</v>
      </c>
      <c r="BV665">
        <v>0</v>
      </c>
      <c r="BY665">
        <v>0</v>
      </c>
      <c r="BZ665" s="9">
        <v>12724.59</v>
      </c>
      <c r="CA665">
        <v>-84.77</v>
      </c>
      <c r="CB665">
        <v>-143.13999999999999</v>
      </c>
      <c r="CC665">
        <v>-227.91</v>
      </c>
      <c r="CE665" s="11">
        <v>12724.588653274606</v>
      </c>
      <c r="CF665" s="11">
        <v>-84.767985631622764</v>
      </c>
      <c r="CG665" s="11">
        <v>-143.13859021213699</v>
      </c>
      <c r="CH665" s="11">
        <v>-227.90657584375975</v>
      </c>
      <c r="CI665" s="11">
        <v>-2295.4113467253865</v>
      </c>
      <c r="CJ665" s="11">
        <v>-4997.5990802749257</v>
      </c>
      <c r="CK665" s="11">
        <v>-7293.010427000313</v>
      </c>
      <c r="CM665" s="11">
        <f ca="1"/>
        <v>3</v>
      </c>
      <c r="CN665">
        <v>3</v>
      </c>
      <c r="CO665">
        <v>1.52</v>
      </c>
      <c r="CP665" s="9">
        <v>39279.660000000003</v>
      </c>
      <c r="CQ665" s="9">
        <v>19286.990000000002</v>
      </c>
      <c r="CR665" s="9">
        <v>13093.22</v>
      </c>
      <c r="CS665" s="9">
        <v>12726.74</v>
      </c>
      <c r="CT665">
        <v>622.04999999999995</v>
      </c>
      <c r="CU665">
        <v>340.87</v>
      </c>
      <c r="CV665">
        <v>180.64</v>
      </c>
      <c r="CW665">
        <v>126.77</v>
      </c>
      <c r="CX665">
        <v>441.41</v>
      </c>
      <c r="CY665">
        <v>214.1</v>
      </c>
      <c r="DA665">
        <v>-0.80158197399999997</v>
      </c>
      <c r="DB665">
        <v>0.56532465300000001</v>
      </c>
      <c r="DC665">
        <v>-0.80158197399999997</v>
      </c>
      <c r="FK665" s="9"/>
      <c r="FO665">
        <v>2</v>
      </c>
      <c r="FR665">
        <v>1</v>
      </c>
      <c r="FS665">
        <v>0</v>
      </c>
      <c r="FT665">
        <v>1</v>
      </c>
      <c r="FU665">
        <v>0</v>
      </c>
      <c r="FV665">
        <v>0</v>
      </c>
      <c r="FW665">
        <v>1</v>
      </c>
      <c r="FX665">
        <v>0</v>
      </c>
      <c r="FY665">
        <v>-8.0769039999999993E-3</v>
      </c>
      <c r="FZ665">
        <v>7.7388370000000001E-3</v>
      </c>
      <c r="GA665">
        <v>0</v>
      </c>
      <c r="GB665">
        <v>0</v>
      </c>
      <c r="GC665">
        <v>0</v>
      </c>
      <c r="GD665">
        <v>0</v>
      </c>
      <c r="GK665">
        <v>0</v>
      </c>
      <c r="GL665">
        <v>0</v>
      </c>
      <c r="GM665">
        <v>0</v>
      </c>
      <c r="GN665">
        <v>1</v>
      </c>
      <c r="GO665">
        <v>0</v>
      </c>
      <c r="GP665">
        <v>1</v>
      </c>
      <c r="GQ665">
        <v>0</v>
      </c>
      <c r="GR665">
        <v>0</v>
      </c>
      <c r="GS665">
        <v>0</v>
      </c>
      <c r="GT665">
        <v>0</v>
      </c>
      <c r="GU665">
        <v>1</v>
      </c>
      <c r="GV665">
        <v>0</v>
      </c>
      <c r="GW665">
        <v>0</v>
      </c>
      <c r="GY665">
        <v>-8.0769039999999993E-3</v>
      </c>
      <c r="GZ665">
        <v>7.7388370000000001E-3</v>
      </c>
      <c r="HA665">
        <v>0</v>
      </c>
      <c r="HB665">
        <v>0</v>
      </c>
      <c r="HC665">
        <v>0</v>
      </c>
      <c r="HD665">
        <v>1</v>
      </c>
    </row>
    <row r="666" spans="9:212">
      <c r="I666" t="s">
        <v>270</v>
      </c>
      <c r="J666">
        <v>120</v>
      </c>
      <c r="K666">
        <v>288</v>
      </c>
      <c r="L666">
        <v>202312</v>
      </c>
      <c r="M666">
        <v>87</v>
      </c>
      <c r="N666">
        <v>3</v>
      </c>
      <c r="O666">
        <v>0</v>
      </c>
      <c r="P666">
        <v>39099.0285</v>
      </c>
      <c r="Q666">
        <v>180.63550000000001</v>
      </c>
      <c r="R666">
        <v>439.41082949999998</v>
      </c>
      <c r="S666">
        <v>0</v>
      </c>
      <c r="T666">
        <v>0</v>
      </c>
      <c r="U666">
        <v>0.134094407</v>
      </c>
      <c r="V666">
        <v>120</v>
      </c>
      <c r="W666">
        <v>87</v>
      </c>
      <c r="X666">
        <v>33</v>
      </c>
      <c r="Y666">
        <v>786.5363959</v>
      </c>
      <c r="Z666">
        <v>18946.666669999999</v>
      </c>
      <c r="AA666">
        <v>0.20724841699999999</v>
      </c>
      <c r="AB666">
        <v>228.0508561</v>
      </c>
      <c r="AC666">
        <v>0</v>
      </c>
      <c r="AD666">
        <v>3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39099.0285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F666" t="s">
        <v>272</v>
      </c>
      <c r="BG666">
        <v>0</v>
      </c>
      <c r="BH666">
        <v>202312</v>
      </c>
      <c r="BI666">
        <v>288</v>
      </c>
      <c r="BJ666">
        <v>33</v>
      </c>
      <c r="BK666">
        <v>13033.0095</v>
      </c>
      <c r="BL666">
        <v>-228.0508561</v>
      </c>
      <c r="BM666">
        <v>0.134094407</v>
      </c>
      <c r="BN666">
        <v>120</v>
      </c>
      <c r="BO666">
        <v>87</v>
      </c>
      <c r="BP666">
        <v>786.5363959</v>
      </c>
      <c r="BQ666">
        <v>11</v>
      </c>
      <c r="BR666" s="27">
        <v>0.21</v>
      </c>
      <c r="BS666">
        <v>12</v>
      </c>
      <c r="BU666">
        <v>0</v>
      </c>
      <c r="BV666">
        <v>0</v>
      </c>
      <c r="BY666">
        <v>0</v>
      </c>
      <c r="BZ666" s="9">
        <v>12638.87</v>
      </c>
      <c r="CA666">
        <v>-85.72</v>
      </c>
      <c r="CB666">
        <v>-142.19</v>
      </c>
      <c r="CC666">
        <v>-227.91</v>
      </c>
      <c r="CE666" s="11">
        <v>12638.873424912495</v>
      </c>
      <c r="CF666" s="11">
        <v>-85.71522836211085</v>
      </c>
      <c r="CG666" s="11">
        <v>-142.1913474816489</v>
      </c>
      <c r="CH666" s="11">
        <v>-227.90657584375975</v>
      </c>
      <c r="CI666" s="11">
        <v>-2381.1265750874973</v>
      </c>
      <c r="CJ666" s="11">
        <v>-5139.7904277565749</v>
      </c>
      <c r="CK666" s="11">
        <v>-7520.9170028440731</v>
      </c>
      <c r="CM666" s="11">
        <f ca="1"/>
        <v>3</v>
      </c>
      <c r="CN666">
        <v>3</v>
      </c>
      <c r="CO666">
        <v>1.49</v>
      </c>
      <c r="CP666" s="9">
        <v>39099.03</v>
      </c>
      <c r="CQ666" s="9">
        <v>18835.93</v>
      </c>
      <c r="CR666" s="9">
        <v>13033.01</v>
      </c>
      <c r="CS666" s="9">
        <v>12641.05</v>
      </c>
      <c r="CT666">
        <v>620.04999999999995</v>
      </c>
      <c r="CU666">
        <v>334.97</v>
      </c>
      <c r="CV666">
        <v>180.64</v>
      </c>
      <c r="CW666">
        <v>125.97</v>
      </c>
      <c r="CX666">
        <v>439.41</v>
      </c>
      <c r="CY666">
        <v>209</v>
      </c>
      <c r="DA666">
        <v>-0.61832617300000003</v>
      </c>
      <c r="DB666">
        <v>0.56498862699999997</v>
      </c>
      <c r="DC666">
        <v>-0.61832617300000003</v>
      </c>
      <c r="FK666" s="9"/>
      <c r="FO666">
        <v>2</v>
      </c>
      <c r="FR666">
        <v>1</v>
      </c>
      <c r="FS666">
        <v>0</v>
      </c>
      <c r="FT666">
        <v>1</v>
      </c>
      <c r="FU666">
        <v>0</v>
      </c>
      <c r="FV666">
        <v>0</v>
      </c>
      <c r="FW666">
        <v>1</v>
      </c>
      <c r="FX666">
        <v>0</v>
      </c>
      <c r="FY666">
        <v>0.175178897</v>
      </c>
      <c r="FZ666">
        <v>7.4028100000000001E-3</v>
      </c>
      <c r="GA666">
        <v>0</v>
      </c>
      <c r="GB666">
        <v>0</v>
      </c>
      <c r="GC666">
        <v>0</v>
      </c>
      <c r="GD666">
        <v>0</v>
      </c>
      <c r="GK666">
        <v>0</v>
      </c>
      <c r="GL666">
        <v>0</v>
      </c>
      <c r="GM666">
        <v>0</v>
      </c>
      <c r="GN666">
        <v>1</v>
      </c>
      <c r="GO666">
        <v>0</v>
      </c>
      <c r="GP666">
        <v>1</v>
      </c>
      <c r="GQ666">
        <v>0</v>
      </c>
      <c r="GR666">
        <v>0</v>
      </c>
      <c r="GS666">
        <v>0</v>
      </c>
      <c r="GT666">
        <v>0</v>
      </c>
      <c r="GU666">
        <v>1</v>
      </c>
      <c r="GV666">
        <v>0</v>
      </c>
      <c r="GW666">
        <v>0</v>
      </c>
      <c r="GY666">
        <v>0.175178897</v>
      </c>
      <c r="GZ666">
        <v>7.4028100000000001E-3</v>
      </c>
      <c r="HA666">
        <v>0</v>
      </c>
      <c r="HB666">
        <v>0</v>
      </c>
      <c r="HC666">
        <v>0</v>
      </c>
      <c r="HD666">
        <v>1</v>
      </c>
    </row>
    <row r="667" spans="9:212">
      <c r="I667" t="s">
        <v>270</v>
      </c>
      <c r="J667">
        <v>120</v>
      </c>
      <c r="K667">
        <v>289</v>
      </c>
      <c r="L667">
        <v>202401</v>
      </c>
      <c r="M667">
        <v>86</v>
      </c>
      <c r="N667">
        <v>3</v>
      </c>
      <c r="O667">
        <v>0</v>
      </c>
      <c r="P667">
        <v>38918.392999999996</v>
      </c>
      <c r="Q667">
        <v>180.63550000000001</v>
      </c>
      <c r="R667">
        <v>437.40727729999998</v>
      </c>
      <c r="S667">
        <v>0</v>
      </c>
      <c r="T667">
        <v>0</v>
      </c>
      <c r="U667">
        <v>0.134094407</v>
      </c>
      <c r="V667">
        <v>120</v>
      </c>
      <c r="W667">
        <v>86</v>
      </c>
      <c r="X667">
        <v>34</v>
      </c>
      <c r="Y667">
        <v>786.5363959</v>
      </c>
      <c r="Z667">
        <v>18946.666669999999</v>
      </c>
      <c r="AA667">
        <v>0.20724841699999999</v>
      </c>
      <c r="AB667">
        <v>228.0508561</v>
      </c>
      <c r="AC667">
        <v>0</v>
      </c>
      <c r="AD667">
        <v>3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38918.392999999996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F667" t="s">
        <v>272</v>
      </c>
      <c r="BG667">
        <v>0</v>
      </c>
      <c r="BH667">
        <v>202401</v>
      </c>
      <c r="BI667">
        <v>289</v>
      </c>
      <c r="BJ667">
        <v>34</v>
      </c>
      <c r="BK667">
        <v>12972.79767</v>
      </c>
      <c r="BL667">
        <v>-228.0508561</v>
      </c>
      <c r="BM667">
        <v>0.134094407</v>
      </c>
      <c r="BN667">
        <v>120</v>
      </c>
      <c r="BO667">
        <v>86</v>
      </c>
      <c r="BP667">
        <v>786.5363959</v>
      </c>
      <c r="BQ667">
        <v>11</v>
      </c>
      <c r="BR667" s="27">
        <v>0.21</v>
      </c>
      <c r="BS667">
        <v>1</v>
      </c>
      <c r="BU667">
        <v>0</v>
      </c>
      <c r="BV667">
        <v>0</v>
      </c>
      <c r="BY667">
        <v>0</v>
      </c>
      <c r="BZ667" s="9">
        <v>12552.2</v>
      </c>
      <c r="CA667">
        <v>-86.67</v>
      </c>
      <c r="CB667">
        <v>-141.22999999999999</v>
      </c>
      <c r="CC667">
        <v>-227.91</v>
      </c>
      <c r="CE667" s="11">
        <v>12552.200368823876</v>
      </c>
      <c r="CF667" s="11">
        <v>-86.673056088618068</v>
      </c>
      <c r="CG667" s="11">
        <v>-141.23351975514169</v>
      </c>
      <c r="CH667" s="11">
        <v>-227.90657584375975</v>
      </c>
      <c r="CI667" s="11">
        <v>-2467.7996311761153</v>
      </c>
      <c r="CJ667" s="11">
        <v>-5281.0239475117169</v>
      </c>
      <c r="CK667" s="11">
        <v>-7748.8235786878331</v>
      </c>
      <c r="CM667" s="11">
        <f ca="1"/>
        <v>3</v>
      </c>
      <c r="CN667">
        <v>3</v>
      </c>
      <c r="CO667">
        <v>1.46</v>
      </c>
      <c r="CP667" s="9">
        <v>38918.39</v>
      </c>
      <c r="CQ667" s="9">
        <v>18390.080000000002</v>
      </c>
      <c r="CR667" s="9">
        <v>12972.8</v>
      </c>
      <c r="CS667" s="9">
        <v>12554.2</v>
      </c>
      <c r="CT667">
        <v>618.04</v>
      </c>
      <c r="CU667">
        <v>329.86</v>
      </c>
      <c r="CV667">
        <v>180.64</v>
      </c>
      <c r="CW667">
        <v>125.43</v>
      </c>
      <c r="CX667">
        <v>437.41</v>
      </c>
      <c r="CY667">
        <v>204.42</v>
      </c>
      <c r="DA667">
        <v>-0.96065852699999998</v>
      </c>
      <c r="DB667">
        <v>0.56606114900000004</v>
      </c>
      <c r="DC667">
        <v>-0.96065852699999998</v>
      </c>
      <c r="FK667" s="9"/>
      <c r="FO667">
        <v>2</v>
      </c>
      <c r="FR667">
        <v>1</v>
      </c>
      <c r="FS667">
        <v>0</v>
      </c>
      <c r="FT667">
        <v>1</v>
      </c>
      <c r="FU667">
        <v>0</v>
      </c>
      <c r="FV667">
        <v>0</v>
      </c>
      <c r="FW667">
        <v>1</v>
      </c>
      <c r="FX667">
        <v>0</v>
      </c>
      <c r="FY667">
        <v>-0.16715345700000001</v>
      </c>
      <c r="FZ667">
        <v>8.4753320000000004E-3</v>
      </c>
      <c r="GA667">
        <v>0</v>
      </c>
      <c r="GB667">
        <v>0</v>
      </c>
      <c r="GC667">
        <v>0</v>
      </c>
      <c r="GD667">
        <v>0</v>
      </c>
      <c r="GK667">
        <v>0</v>
      </c>
      <c r="GL667">
        <v>0</v>
      </c>
      <c r="GM667">
        <v>0</v>
      </c>
      <c r="GN667">
        <v>1</v>
      </c>
      <c r="GO667">
        <v>0</v>
      </c>
      <c r="GP667">
        <v>1</v>
      </c>
      <c r="GQ667">
        <v>0</v>
      </c>
      <c r="GR667">
        <v>0</v>
      </c>
      <c r="GS667">
        <v>0</v>
      </c>
      <c r="GT667">
        <v>0</v>
      </c>
      <c r="GU667">
        <v>1</v>
      </c>
      <c r="GV667">
        <v>0</v>
      </c>
      <c r="GW667">
        <v>0</v>
      </c>
      <c r="GY667">
        <v>-0.16715345700000001</v>
      </c>
      <c r="GZ667">
        <v>8.4753320000000004E-3</v>
      </c>
      <c r="HA667">
        <v>0</v>
      </c>
      <c r="HB667">
        <v>0</v>
      </c>
      <c r="HC667">
        <v>0</v>
      </c>
      <c r="HD667">
        <v>1</v>
      </c>
    </row>
    <row r="668" spans="9:212">
      <c r="I668" t="s">
        <v>270</v>
      </c>
      <c r="J668">
        <v>120</v>
      </c>
      <c r="K668">
        <v>290</v>
      </c>
      <c r="L668">
        <v>202402</v>
      </c>
      <c r="M668">
        <v>85</v>
      </c>
      <c r="N668">
        <v>3</v>
      </c>
      <c r="O668">
        <v>0</v>
      </c>
      <c r="P668">
        <v>38737.7575</v>
      </c>
      <c r="Q668">
        <v>180.63550000000001</v>
      </c>
      <c r="R668">
        <v>435.40372509999997</v>
      </c>
      <c r="S668">
        <v>0</v>
      </c>
      <c r="T668">
        <v>0</v>
      </c>
      <c r="U668">
        <v>0.134094407</v>
      </c>
      <c r="V668">
        <v>120</v>
      </c>
      <c r="W668">
        <v>85</v>
      </c>
      <c r="X668">
        <v>35</v>
      </c>
      <c r="Y668">
        <v>786.5363959</v>
      </c>
      <c r="Z668">
        <v>18946.666669999999</v>
      </c>
      <c r="AA668">
        <v>0.20724841699999999</v>
      </c>
      <c r="AB668">
        <v>228.0508561</v>
      </c>
      <c r="AC668">
        <v>0</v>
      </c>
      <c r="AD668">
        <v>3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38737.7575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F668" t="s">
        <v>272</v>
      </c>
      <c r="BG668">
        <v>0</v>
      </c>
      <c r="BH668">
        <v>202402</v>
      </c>
      <c r="BI668">
        <v>290</v>
      </c>
      <c r="BJ668">
        <v>35</v>
      </c>
      <c r="BK668">
        <v>12912.58583</v>
      </c>
      <c r="BL668">
        <v>-228.0508561</v>
      </c>
      <c r="BM668">
        <v>0.134094407</v>
      </c>
      <c r="BN668">
        <v>120</v>
      </c>
      <c r="BO668">
        <v>85</v>
      </c>
      <c r="BP668">
        <v>786.5363959</v>
      </c>
      <c r="BQ668">
        <v>11</v>
      </c>
      <c r="BR668" s="27">
        <v>0.21</v>
      </c>
      <c r="BS668">
        <v>2</v>
      </c>
      <c r="BU668">
        <v>0</v>
      </c>
      <c r="BV668">
        <v>0</v>
      </c>
      <c r="BY668">
        <v>0</v>
      </c>
      <c r="BZ668" s="9">
        <v>12464.56</v>
      </c>
      <c r="CA668">
        <v>-87.64</v>
      </c>
      <c r="CB668">
        <v>-140.26</v>
      </c>
      <c r="CC668">
        <v>-227.91</v>
      </c>
      <c r="CE668" s="11">
        <v>12464.558781730335</v>
      </c>
      <c r="CF668" s="11">
        <v>-87.641587093541517</v>
      </c>
      <c r="CG668" s="11">
        <v>-140.26498875021824</v>
      </c>
      <c r="CH668" s="11">
        <v>-227.90657584375975</v>
      </c>
      <c r="CI668" s="11">
        <v>-2555.4412182696569</v>
      </c>
      <c r="CJ668" s="11">
        <v>-5421.2889362619353</v>
      </c>
      <c r="CK668" s="11">
        <v>-7976.7301545315931</v>
      </c>
      <c r="CM668" s="11">
        <f ca="1"/>
        <v>3</v>
      </c>
      <c r="CN668">
        <v>3</v>
      </c>
      <c r="CO668">
        <v>1.44</v>
      </c>
      <c r="CP668" s="9">
        <v>38737.760000000002</v>
      </c>
      <c r="CQ668" s="9">
        <v>17960.27</v>
      </c>
      <c r="CR668" s="9">
        <v>12912.59</v>
      </c>
      <c r="CS668" s="9">
        <v>12466.47</v>
      </c>
      <c r="CT668">
        <v>616.04</v>
      </c>
      <c r="CU668">
        <v>324.52999999999997</v>
      </c>
      <c r="CV668">
        <v>180.64</v>
      </c>
      <c r="CW668">
        <v>124.79</v>
      </c>
      <c r="CX668">
        <v>435.4</v>
      </c>
      <c r="CY668">
        <v>199.74</v>
      </c>
      <c r="DA668">
        <v>-0.91185210999999999</v>
      </c>
      <c r="DB668">
        <v>0.566371438</v>
      </c>
      <c r="DC668">
        <v>-0.91185210999999999</v>
      </c>
      <c r="FK668" s="9"/>
      <c r="FO668">
        <v>2</v>
      </c>
      <c r="FR668">
        <v>1</v>
      </c>
      <c r="FS668">
        <v>0</v>
      </c>
      <c r="FT668">
        <v>1</v>
      </c>
      <c r="FU668">
        <v>0</v>
      </c>
      <c r="FV668">
        <v>0</v>
      </c>
      <c r="FW668">
        <v>1</v>
      </c>
      <c r="FX668">
        <v>0</v>
      </c>
      <c r="FY668">
        <v>-0.11834704</v>
      </c>
      <c r="FZ668">
        <v>8.7856219999999999E-3</v>
      </c>
      <c r="GA668">
        <v>0</v>
      </c>
      <c r="GB668">
        <v>0</v>
      </c>
      <c r="GC668">
        <v>0</v>
      </c>
      <c r="GD668">
        <v>0</v>
      </c>
      <c r="GK668">
        <v>0</v>
      </c>
      <c r="GL668">
        <v>0</v>
      </c>
      <c r="GM668">
        <v>0</v>
      </c>
      <c r="GN668">
        <v>1</v>
      </c>
      <c r="GO668">
        <v>0</v>
      </c>
      <c r="GP668">
        <v>1</v>
      </c>
      <c r="GQ668">
        <v>0</v>
      </c>
      <c r="GR668">
        <v>0</v>
      </c>
      <c r="GS668">
        <v>0</v>
      </c>
      <c r="GT668">
        <v>0</v>
      </c>
      <c r="GU668">
        <v>1</v>
      </c>
      <c r="GV668">
        <v>0</v>
      </c>
      <c r="GW668">
        <v>0</v>
      </c>
      <c r="GY668">
        <v>-0.11834704</v>
      </c>
      <c r="GZ668">
        <v>8.7856219999999999E-3</v>
      </c>
      <c r="HA668">
        <v>0</v>
      </c>
      <c r="HB668">
        <v>0</v>
      </c>
      <c r="HC668">
        <v>0</v>
      </c>
      <c r="HD668">
        <v>1</v>
      </c>
    </row>
    <row r="669" spans="9:212">
      <c r="I669" t="s">
        <v>270</v>
      </c>
      <c r="J669">
        <v>120</v>
      </c>
      <c r="K669">
        <v>291</v>
      </c>
      <c r="L669">
        <v>202403</v>
      </c>
      <c r="M669">
        <v>84</v>
      </c>
      <c r="N669">
        <v>3</v>
      </c>
      <c r="O669">
        <v>0</v>
      </c>
      <c r="P669">
        <v>38557.122000000003</v>
      </c>
      <c r="Q669">
        <v>180.63550000000001</v>
      </c>
      <c r="R669">
        <v>433.40017289999997</v>
      </c>
      <c r="S669">
        <v>0</v>
      </c>
      <c r="T669">
        <v>0</v>
      </c>
      <c r="U669">
        <v>0.134094407</v>
      </c>
      <c r="V669">
        <v>120</v>
      </c>
      <c r="W669">
        <v>84</v>
      </c>
      <c r="X669">
        <v>36</v>
      </c>
      <c r="Y669">
        <v>786.5363959</v>
      </c>
      <c r="Z669">
        <v>18946.666669999999</v>
      </c>
      <c r="AA669">
        <v>0.20724841699999999</v>
      </c>
      <c r="AB669">
        <v>228.0508561</v>
      </c>
      <c r="AC669">
        <v>0</v>
      </c>
      <c r="AD669">
        <v>3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38557.122000000003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F669" t="s">
        <v>272</v>
      </c>
      <c r="BG669">
        <v>0</v>
      </c>
      <c r="BH669">
        <v>202403</v>
      </c>
      <c r="BI669">
        <v>291</v>
      </c>
      <c r="BJ669">
        <v>36</v>
      </c>
      <c r="BK669">
        <v>12852.374</v>
      </c>
      <c r="BL669">
        <v>-228.0508561</v>
      </c>
      <c r="BM669">
        <v>0.134094407</v>
      </c>
      <c r="BN669">
        <v>120</v>
      </c>
      <c r="BO669">
        <v>84</v>
      </c>
      <c r="BP669">
        <v>786.5363959</v>
      </c>
      <c r="BQ669">
        <v>12</v>
      </c>
      <c r="BR669" s="27">
        <v>0.21</v>
      </c>
      <c r="BS669">
        <v>3</v>
      </c>
      <c r="BU669">
        <v>0</v>
      </c>
      <c r="BV669">
        <v>0</v>
      </c>
      <c r="BY669">
        <v>0</v>
      </c>
      <c r="BZ669" s="9">
        <v>12375.94</v>
      </c>
      <c r="CA669">
        <v>-88.62</v>
      </c>
      <c r="CB669">
        <v>-139.29</v>
      </c>
      <c r="CC669">
        <v>-227.91</v>
      </c>
      <c r="CE669" s="11">
        <v>12375.937840749306</v>
      </c>
      <c r="CF669" s="11">
        <v>-88.620940981028781</v>
      </c>
      <c r="CG669" s="11">
        <v>-139.28563486273097</v>
      </c>
      <c r="CH669" s="11">
        <v>-227.90657584375975</v>
      </c>
      <c r="CI669" s="11">
        <v>-2644.0621592506859</v>
      </c>
      <c r="CJ669" s="11">
        <v>-5560.5745711246664</v>
      </c>
      <c r="CK669" s="11">
        <v>-8204.6367303753523</v>
      </c>
      <c r="CM669" s="11">
        <f ca="1"/>
        <v>3</v>
      </c>
      <c r="CN669">
        <v>3</v>
      </c>
      <c r="CO669">
        <v>1.41</v>
      </c>
      <c r="CP669" s="9">
        <v>38557.120000000003</v>
      </c>
      <c r="CQ669" s="9">
        <v>17495.22</v>
      </c>
      <c r="CR669" s="9">
        <v>12852.37</v>
      </c>
      <c r="CS669" s="9">
        <v>12377.49</v>
      </c>
      <c r="CT669">
        <v>614.04</v>
      </c>
      <c r="CU669">
        <v>318.95</v>
      </c>
      <c r="CV669">
        <v>180.64</v>
      </c>
      <c r="CW669">
        <v>124.01</v>
      </c>
      <c r="CX669">
        <v>433.4</v>
      </c>
      <c r="CY669">
        <v>194.94</v>
      </c>
      <c r="DA669">
        <v>-0.804629331</v>
      </c>
      <c r="DB669">
        <v>0.56871213499999995</v>
      </c>
      <c r="DC669">
        <v>-0.804629331</v>
      </c>
      <c r="FK669" s="9"/>
      <c r="FO669">
        <v>2</v>
      </c>
      <c r="FR669">
        <v>1</v>
      </c>
      <c r="FS669">
        <v>0</v>
      </c>
      <c r="FT669">
        <v>1</v>
      </c>
      <c r="FU669">
        <v>0</v>
      </c>
      <c r="FV669">
        <v>0</v>
      </c>
      <c r="FW669">
        <v>1</v>
      </c>
      <c r="FX669">
        <v>0</v>
      </c>
      <c r="FY669">
        <v>-1.1124261E-2</v>
      </c>
      <c r="FZ669">
        <v>1.1126319000000001E-2</v>
      </c>
      <c r="GA669">
        <v>0</v>
      </c>
      <c r="GB669">
        <v>0</v>
      </c>
      <c r="GC669">
        <v>0</v>
      </c>
      <c r="GD669">
        <v>0</v>
      </c>
      <c r="GK669">
        <v>0</v>
      </c>
      <c r="GL669">
        <v>0</v>
      </c>
      <c r="GM669">
        <v>0</v>
      </c>
      <c r="GN669">
        <v>1</v>
      </c>
      <c r="GO669">
        <v>0</v>
      </c>
      <c r="GP669">
        <v>1</v>
      </c>
      <c r="GQ669">
        <v>0</v>
      </c>
      <c r="GR669">
        <v>0</v>
      </c>
      <c r="GS669">
        <v>0</v>
      </c>
      <c r="GT669">
        <v>0</v>
      </c>
      <c r="GU669">
        <v>1</v>
      </c>
      <c r="GV669">
        <v>0</v>
      </c>
      <c r="GW669">
        <v>0</v>
      </c>
      <c r="GY669">
        <v>-1.1124261E-2</v>
      </c>
      <c r="GZ669">
        <v>1.1126319000000001E-2</v>
      </c>
      <c r="HA669">
        <v>0</v>
      </c>
      <c r="HB669">
        <v>0</v>
      </c>
      <c r="HC669">
        <v>0</v>
      </c>
      <c r="HD669">
        <v>1</v>
      </c>
    </row>
    <row r="670" spans="9:212">
      <c r="I670" t="s">
        <v>270</v>
      </c>
      <c r="J670">
        <v>120</v>
      </c>
      <c r="K670">
        <v>292</v>
      </c>
      <c r="L670">
        <v>202404</v>
      </c>
      <c r="M670">
        <v>83</v>
      </c>
      <c r="N670">
        <v>3</v>
      </c>
      <c r="O670">
        <v>0</v>
      </c>
      <c r="P670">
        <v>38376.486499999999</v>
      </c>
      <c r="Q670">
        <v>180.63550000000001</v>
      </c>
      <c r="R670">
        <v>431.39662070000003</v>
      </c>
      <c r="S670">
        <v>0</v>
      </c>
      <c r="T670">
        <v>0</v>
      </c>
      <c r="U670">
        <v>0.134094407</v>
      </c>
      <c r="V670">
        <v>120</v>
      </c>
      <c r="W670">
        <v>83</v>
      </c>
      <c r="X670">
        <v>37</v>
      </c>
      <c r="Y670">
        <v>786.5363959</v>
      </c>
      <c r="Z670">
        <v>18946.666669999999</v>
      </c>
      <c r="AA670">
        <v>0.20724841699999999</v>
      </c>
      <c r="AB670">
        <v>228.0508561</v>
      </c>
      <c r="AC670">
        <v>0</v>
      </c>
      <c r="AD670">
        <v>3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38376.486499999999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F670" t="s">
        <v>272</v>
      </c>
      <c r="BG670">
        <v>0</v>
      </c>
      <c r="BH670">
        <v>202404</v>
      </c>
      <c r="BI670">
        <v>292</v>
      </c>
      <c r="BJ670">
        <v>37</v>
      </c>
      <c r="BK670">
        <v>12792.16217</v>
      </c>
      <c r="BL670">
        <v>-228.0508561</v>
      </c>
      <c r="BM670">
        <v>0.134094407</v>
      </c>
      <c r="BN670">
        <v>120</v>
      </c>
      <c r="BO670">
        <v>83</v>
      </c>
      <c r="BP670">
        <v>786.5363959</v>
      </c>
      <c r="BQ670">
        <v>12</v>
      </c>
      <c r="BR670" s="27">
        <v>0.21</v>
      </c>
      <c r="BS670">
        <v>4</v>
      </c>
      <c r="BU670">
        <v>0</v>
      </c>
      <c r="BV670">
        <v>0</v>
      </c>
      <c r="BY670">
        <v>0</v>
      </c>
      <c r="BZ670" s="9">
        <v>12286.33</v>
      </c>
      <c r="CA670">
        <v>-89.61</v>
      </c>
      <c r="CB670">
        <v>-138.30000000000001</v>
      </c>
      <c r="CC670">
        <v>-227.91</v>
      </c>
      <c r="CE670" s="11">
        <v>12286.326602057557</v>
      </c>
      <c r="CF670" s="11">
        <v>-89.611238691748213</v>
      </c>
      <c r="CG670" s="11">
        <v>-138.29533715201154</v>
      </c>
      <c r="CH670" s="11">
        <v>-227.90657584375975</v>
      </c>
      <c r="CI670" s="11">
        <v>-2733.6733979424343</v>
      </c>
      <c r="CJ670" s="11">
        <v>-5698.869908276678</v>
      </c>
      <c r="CK670" s="11">
        <v>-8432.5433062191114</v>
      </c>
      <c r="CM670" s="11">
        <f ca="1"/>
        <v>3</v>
      </c>
      <c r="CN670">
        <v>3</v>
      </c>
      <c r="CO670">
        <v>1.39</v>
      </c>
      <c r="CP670" s="9">
        <v>38376.49</v>
      </c>
      <c r="CQ670" s="9">
        <v>17058.68</v>
      </c>
      <c r="CR670" s="9">
        <v>12792.16</v>
      </c>
      <c r="CS670" s="9">
        <v>12287.75</v>
      </c>
      <c r="CT670">
        <v>612.03</v>
      </c>
      <c r="CU670">
        <v>313.39</v>
      </c>
      <c r="CV670">
        <v>180.64</v>
      </c>
      <c r="CW670">
        <v>123.22</v>
      </c>
      <c r="CX670">
        <v>431.4</v>
      </c>
      <c r="CY670">
        <v>190.18</v>
      </c>
      <c r="DA670">
        <v>-0.96350698000000001</v>
      </c>
      <c r="DB670">
        <v>0.56649557800000006</v>
      </c>
      <c r="DC670">
        <v>-0.96350698000000001</v>
      </c>
      <c r="FK670" s="9"/>
      <c r="FO670">
        <v>2</v>
      </c>
      <c r="FR670">
        <v>1</v>
      </c>
      <c r="FS670">
        <v>0</v>
      </c>
      <c r="FT670">
        <v>1</v>
      </c>
      <c r="FU670">
        <v>0</v>
      </c>
      <c r="FV670">
        <v>0</v>
      </c>
      <c r="FW670">
        <v>1</v>
      </c>
      <c r="FX670">
        <v>0</v>
      </c>
      <c r="FY670">
        <v>-0.178335243</v>
      </c>
      <c r="FZ670">
        <v>8.9097610000000004E-3</v>
      </c>
      <c r="GA670">
        <v>0</v>
      </c>
      <c r="GB670">
        <v>0</v>
      </c>
      <c r="GC670">
        <v>0</v>
      </c>
      <c r="GD670">
        <v>8.3333332999999996E-2</v>
      </c>
      <c r="GK670">
        <v>0</v>
      </c>
      <c r="GL670">
        <v>0</v>
      </c>
      <c r="GM670">
        <v>0</v>
      </c>
      <c r="GN670">
        <v>1</v>
      </c>
      <c r="GO670">
        <v>0</v>
      </c>
      <c r="GP670">
        <v>1</v>
      </c>
      <c r="GQ670">
        <v>0</v>
      </c>
      <c r="GR670">
        <v>0</v>
      </c>
      <c r="GS670">
        <v>0</v>
      </c>
      <c r="GT670">
        <v>0</v>
      </c>
      <c r="GU670">
        <v>1</v>
      </c>
      <c r="GV670">
        <v>0</v>
      </c>
      <c r="GW670">
        <v>0</v>
      </c>
      <c r="GY670">
        <v>-0.178335243</v>
      </c>
      <c r="GZ670">
        <v>8.9097610000000004E-3</v>
      </c>
      <c r="HA670">
        <v>0</v>
      </c>
      <c r="HB670">
        <v>0</v>
      </c>
      <c r="HC670">
        <v>0</v>
      </c>
      <c r="HD670">
        <v>1</v>
      </c>
    </row>
    <row r="671" spans="9:212">
      <c r="I671" t="s">
        <v>270</v>
      </c>
      <c r="J671">
        <v>120</v>
      </c>
      <c r="K671">
        <v>293</v>
      </c>
      <c r="L671">
        <v>202405</v>
      </c>
      <c r="M671">
        <v>82</v>
      </c>
      <c r="N671">
        <v>3</v>
      </c>
      <c r="O671">
        <v>0</v>
      </c>
      <c r="P671">
        <v>38195.851000000002</v>
      </c>
      <c r="Q671">
        <v>180.63550000000001</v>
      </c>
      <c r="R671">
        <v>429.3930684</v>
      </c>
      <c r="S671">
        <v>0</v>
      </c>
      <c r="T671">
        <v>0</v>
      </c>
      <c r="U671">
        <v>0.134094407</v>
      </c>
      <c r="V671">
        <v>120</v>
      </c>
      <c r="W671">
        <v>82</v>
      </c>
      <c r="X671">
        <v>38</v>
      </c>
      <c r="Y671">
        <v>786.5363959</v>
      </c>
      <c r="Z671">
        <v>18946.666669999999</v>
      </c>
      <c r="AA671">
        <v>0.20724841699999999</v>
      </c>
      <c r="AB671">
        <v>228.0508561</v>
      </c>
      <c r="AC671">
        <v>0</v>
      </c>
      <c r="AD671">
        <v>3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38195.851000000002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F671" t="s">
        <v>272</v>
      </c>
      <c r="BG671">
        <v>0</v>
      </c>
      <c r="BH671">
        <v>202405</v>
      </c>
      <c r="BI671">
        <v>293</v>
      </c>
      <c r="BJ671">
        <v>38</v>
      </c>
      <c r="BK671">
        <v>12731.95033</v>
      </c>
      <c r="BL671">
        <v>-228.0508561</v>
      </c>
      <c r="BM671">
        <v>0.134094407</v>
      </c>
      <c r="BN671">
        <v>120</v>
      </c>
      <c r="BO671">
        <v>82</v>
      </c>
      <c r="BP671">
        <v>786.5363959</v>
      </c>
      <c r="BQ671">
        <v>12</v>
      </c>
      <c r="BR671" s="27">
        <v>0.21</v>
      </c>
      <c r="BS671">
        <v>5</v>
      </c>
      <c r="BU671">
        <v>0</v>
      </c>
      <c r="BV671">
        <v>0</v>
      </c>
      <c r="BY671">
        <v>0</v>
      </c>
      <c r="BZ671" s="9">
        <v>12195.71</v>
      </c>
      <c r="CA671">
        <v>-90.61</v>
      </c>
      <c r="CB671">
        <v>-137.29</v>
      </c>
      <c r="CC671">
        <v>-227.91</v>
      </c>
      <c r="CE671" s="11">
        <v>12195.713999539734</v>
      </c>
      <c r="CF671" s="11">
        <v>-90.61260251782366</v>
      </c>
      <c r="CG671" s="11">
        <v>-137.29397332593609</v>
      </c>
      <c r="CH671" s="11">
        <v>-227.90657584375975</v>
      </c>
      <c r="CI671" s="11">
        <v>-2824.286000460258</v>
      </c>
      <c r="CJ671" s="11">
        <v>-5836.1638816026143</v>
      </c>
      <c r="CK671" s="11">
        <v>-8660.4498820628705</v>
      </c>
      <c r="CM671" s="11">
        <f ca="1"/>
        <v>3</v>
      </c>
      <c r="CN671">
        <v>3</v>
      </c>
      <c r="CO671">
        <v>1.36</v>
      </c>
      <c r="CP671" s="9">
        <v>38195.85</v>
      </c>
      <c r="CQ671" s="9">
        <v>16630.240000000002</v>
      </c>
      <c r="CR671" s="9">
        <v>12731.95</v>
      </c>
      <c r="CS671" s="9">
        <v>12196.98</v>
      </c>
      <c r="CT671">
        <v>610.03</v>
      </c>
      <c r="CU671">
        <v>307.83999999999997</v>
      </c>
      <c r="CV671">
        <v>180.64</v>
      </c>
      <c r="CW671">
        <v>122.39</v>
      </c>
      <c r="CX671">
        <v>429.39</v>
      </c>
      <c r="CY671">
        <v>185.45</v>
      </c>
      <c r="DA671">
        <v>-0.81514085400000003</v>
      </c>
      <c r="DB671">
        <v>0.56570681499999997</v>
      </c>
      <c r="DC671">
        <v>-0.81514085400000003</v>
      </c>
      <c r="FK671" s="9"/>
      <c r="FO671">
        <v>2</v>
      </c>
      <c r="FR671">
        <v>1</v>
      </c>
      <c r="FS671">
        <v>0</v>
      </c>
      <c r="FT671">
        <v>1</v>
      </c>
      <c r="FU671">
        <v>0</v>
      </c>
      <c r="FV671">
        <v>0</v>
      </c>
      <c r="FW671">
        <v>1</v>
      </c>
      <c r="FX671">
        <v>0</v>
      </c>
      <c r="FY671">
        <v>-3.8302450000000002E-2</v>
      </c>
      <c r="FZ671">
        <v>8.1209990000000003E-3</v>
      </c>
      <c r="GA671">
        <v>0</v>
      </c>
      <c r="GB671">
        <v>0</v>
      </c>
      <c r="GC671">
        <v>0</v>
      </c>
      <c r="GD671">
        <v>0.16666666699999999</v>
      </c>
      <c r="GK671">
        <v>0</v>
      </c>
      <c r="GL671">
        <v>0</v>
      </c>
      <c r="GM671">
        <v>0</v>
      </c>
      <c r="GN671">
        <v>1</v>
      </c>
      <c r="GO671">
        <v>0</v>
      </c>
      <c r="GP671">
        <v>1</v>
      </c>
      <c r="GQ671">
        <v>0</v>
      </c>
      <c r="GR671">
        <v>0</v>
      </c>
      <c r="GS671">
        <v>0</v>
      </c>
      <c r="GT671">
        <v>0</v>
      </c>
      <c r="GU671">
        <v>1</v>
      </c>
      <c r="GV671">
        <v>0</v>
      </c>
      <c r="GW671">
        <v>0</v>
      </c>
      <c r="GY671">
        <v>-3.8302450000000002E-2</v>
      </c>
      <c r="GZ671">
        <v>8.1209990000000003E-3</v>
      </c>
      <c r="HA671">
        <v>0</v>
      </c>
      <c r="HB671">
        <v>0</v>
      </c>
      <c r="HC671">
        <v>0</v>
      </c>
      <c r="HD671">
        <v>1</v>
      </c>
    </row>
    <row r="672" spans="9:212">
      <c r="I672" t="s">
        <v>270</v>
      </c>
      <c r="J672">
        <v>120</v>
      </c>
      <c r="K672">
        <v>294</v>
      </c>
      <c r="L672">
        <v>202406</v>
      </c>
      <c r="M672">
        <v>81</v>
      </c>
      <c r="N672">
        <v>3</v>
      </c>
      <c r="O672">
        <v>0</v>
      </c>
      <c r="P672">
        <v>38015.215499999998</v>
      </c>
      <c r="Q672">
        <v>180.63550000000001</v>
      </c>
      <c r="R672">
        <v>427.3895162</v>
      </c>
      <c r="S672">
        <v>0</v>
      </c>
      <c r="T672">
        <v>0</v>
      </c>
      <c r="U672">
        <v>0.134094407</v>
      </c>
      <c r="V672">
        <v>120</v>
      </c>
      <c r="W672">
        <v>81</v>
      </c>
      <c r="X672">
        <v>39</v>
      </c>
      <c r="Y672">
        <v>786.5363959</v>
      </c>
      <c r="Z672">
        <v>18946.666669999999</v>
      </c>
      <c r="AA672">
        <v>0.20724841699999999</v>
      </c>
      <c r="AB672">
        <v>228.0508561</v>
      </c>
      <c r="AC672">
        <v>0</v>
      </c>
      <c r="AD672">
        <v>3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38015.215499999998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F672" t="s">
        <v>272</v>
      </c>
      <c r="BG672">
        <v>0</v>
      </c>
      <c r="BH672">
        <v>202406</v>
      </c>
      <c r="BI672">
        <v>294</v>
      </c>
      <c r="BJ672">
        <v>39</v>
      </c>
      <c r="BK672">
        <v>12671.738499999999</v>
      </c>
      <c r="BL672">
        <v>-228.0508561</v>
      </c>
      <c r="BM672">
        <v>0.134094407</v>
      </c>
      <c r="BN672">
        <v>120</v>
      </c>
      <c r="BO672">
        <v>81</v>
      </c>
      <c r="BP672">
        <v>786.5363959</v>
      </c>
      <c r="BQ672">
        <v>12</v>
      </c>
      <c r="BR672" s="27">
        <v>0.21</v>
      </c>
      <c r="BS672">
        <v>6</v>
      </c>
      <c r="BU672">
        <v>0</v>
      </c>
      <c r="BV672">
        <v>0</v>
      </c>
      <c r="BY672">
        <v>0</v>
      </c>
      <c r="BZ672" s="9">
        <v>12104.09</v>
      </c>
      <c r="CA672">
        <v>-91.63</v>
      </c>
      <c r="CB672">
        <v>-136.28</v>
      </c>
      <c r="CC672">
        <v>-227.91</v>
      </c>
      <c r="CE672" s="11">
        <v>12104.088843421798</v>
      </c>
      <c r="CF672" s="11">
        <v>-91.625156117936513</v>
      </c>
      <c r="CG672" s="11">
        <v>-136.28141972582324</v>
      </c>
      <c r="CH672" s="11">
        <v>-227.90657584375975</v>
      </c>
      <c r="CI672" s="11">
        <v>-2915.9111565781946</v>
      </c>
      <c r="CJ672" s="11">
        <v>-5972.4453013284374</v>
      </c>
      <c r="CK672" s="11">
        <v>-8888.3564579066297</v>
      </c>
      <c r="CM672" s="11">
        <f ca="1"/>
        <v>3</v>
      </c>
      <c r="CN672">
        <v>3</v>
      </c>
      <c r="CO672">
        <v>1.34</v>
      </c>
      <c r="CP672" s="9">
        <v>38015.22</v>
      </c>
      <c r="CQ672" s="9">
        <v>16217.13</v>
      </c>
      <c r="CR672" s="9">
        <v>12671.74</v>
      </c>
      <c r="CS672" s="9">
        <v>12105.32</v>
      </c>
      <c r="CT672">
        <v>608.03</v>
      </c>
      <c r="CU672">
        <v>302.44</v>
      </c>
      <c r="CV672">
        <v>180.64</v>
      </c>
      <c r="CW672">
        <v>121.58</v>
      </c>
      <c r="CX672">
        <v>427.39</v>
      </c>
      <c r="CY672">
        <v>180.86</v>
      </c>
      <c r="DA672">
        <v>-0.79060335999999998</v>
      </c>
      <c r="DB672">
        <v>0.56537293399999999</v>
      </c>
      <c r="DC672">
        <v>-0.79060335999999998</v>
      </c>
      <c r="FK672" s="9"/>
      <c r="FO672">
        <v>2</v>
      </c>
      <c r="FR672">
        <v>1</v>
      </c>
      <c r="FS672">
        <v>0</v>
      </c>
      <c r="FT672">
        <v>1</v>
      </c>
      <c r="FU672">
        <v>0</v>
      </c>
      <c r="FV672">
        <v>0</v>
      </c>
      <c r="FW672">
        <v>1</v>
      </c>
      <c r="FX672">
        <v>0</v>
      </c>
      <c r="FY672">
        <v>-2.209829E-2</v>
      </c>
      <c r="FZ672">
        <v>7.787118E-3</v>
      </c>
      <c r="GA672">
        <v>0</v>
      </c>
      <c r="GB672">
        <v>0</v>
      </c>
      <c r="GC672">
        <v>0</v>
      </c>
      <c r="GD672">
        <v>0.25</v>
      </c>
      <c r="GK672">
        <v>0</v>
      </c>
      <c r="GL672">
        <v>0</v>
      </c>
      <c r="GM672">
        <v>0</v>
      </c>
      <c r="GN672">
        <v>1</v>
      </c>
      <c r="GO672">
        <v>0</v>
      </c>
      <c r="GP672">
        <v>1</v>
      </c>
      <c r="GQ672">
        <v>0</v>
      </c>
      <c r="GR672">
        <v>0</v>
      </c>
      <c r="GS672">
        <v>0</v>
      </c>
      <c r="GT672">
        <v>0</v>
      </c>
      <c r="GU672">
        <v>1</v>
      </c>
      <c r="GV672">
        <v>0</v>
      </c>
      <c r="GW672">
        <v>0</v>
      </c>
      <c r="GY672">
        <v>-2.209829E-2</v>
      </c>
      <c r="GZ672">
        <v>7.787118E-3</v>
      </c>
      <c r="HA672">
        <v>0</v>
      </c>
      <c r="HB672">
        <v>0</v>
      </c>
      <c r="HC672">
        <v>0</v>
      </c>
      <c r="HD672">
        <v>1</v>
      </c>
    </row>
    <row r="673" spans="9:212">
      <c r="I673" t="s">
        <v>270</v>
      </c>
      <c r="J673">
        <v>120</v>
      </c>
      <c r="K673">
        <v>295</v>
      </c>
      <c r="L673">
        <v>202407</v>
      </c>
      <c r="M673">
        <v>80</v>
      </c>
      <c r="N673">
        <v>3</v>
      </c>
      <c r="O673">
        <v>0</v>
      </c>
      <c r="P673">
        <v>37834.58</v>
      </c>
      <c r="Q673">
        <v>180.63550000000001</v>
      </c>
      <c r="R673">
        <v>425.385964</v>
      </c>
      <c r="S673">
        <v>0</v>
      </c>
      <c r="T673">
        <v>0</v>
      </c>
      <c r="U673">
        <v>0.134094407</v>
      </c>
      <c r="V673">
        <v>120</v>
      </c>
      <c r="W673">
        <v>80</v>
      </c>
      <c r="X673">
        <v>40</v>
      </c>
      <c r="Y673">
        <v>786.5363959</v>
      </c>
      <c r="Z673">
        <v>18946.666669999999</v>
      </c>
      <c r="AA673">
        <v>0.20724841699999999</v>
      </c>
      <c r="AB673">
        <v>228.0508561</v>
      </c>
      <c r="AC673">
        <v>0</v>
      </c>
      <c r="AD673">
        <v>3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37834.58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F673" t="s">
        <v>272</v>
      </c>
      <c r="BG673">
        <v>0</v>
      </c>
      <c r="BH673">
        <v>202407</v>
      </c>
      <c r="BI673">
        <v>295</v>
      </c>
      <c r="BJ673">
        <v>40</v>
      </c>
      <c r="BK673">
        <v>12611.526669999999</v>
      </c>
      <c r="BL673">
        <v>-228.0508561</v>
      </c>
      <c r="BM673">
        <v>0.134094407</v>
      </c>
      <c r="BN673">
        <v>120</v>
      </c>
      <c r="BO673">
        <v>80</v>
      </c>
      <c r="BP673">
        <v>786.5363959</v>
      </c>
      <c r="BQ673">
        <v>12</v>
      </c>
      <c r="BR673" s="27">
        <v>0.21</v>
      </c>
      <c r="BS673">
        <v>7</v>
      </c>
      <c r="BU673">
        <v>0</v>
      </c>
      <c r="BV673">
        <v>0</v>
      </c>
      <c r="BY673">
        <v>0</v>
      </c>
      <c r="BZ673" s="9">
        <v>12011.44</v>
      </c>
      <c r="CA673">
        <v>-92.65</v>
      </c>
      <c r="CB673">
        <v>-135.26</v>
      </c>
      <c r="CC673">
        <v>-227.91</v>
      </c>
      <c r="CE673" s="11">
        <v>12011.439818889201</v>
      </c>
      <c r="CF673" s="11">
        <v>-92.649024532596258</v>
      </c>
      <c r="CG673" s="11">
        <v>-135.2575513111635</v>
      </c>
      <c r="CH673" s="11">
        <v>-227.90657584375975</v>
      </c>
      <c r="CI673" s="11">
        <v>-3008.5601811107908</v>
      </c>
      <c r="CJ673" s="11">
        <v>-6107.7028526396007</v>
      </c>
      <c r="CK673" s="11">
        <v>-9116.2630337503906</v>
      </c>
      <c r="CM673" s="11">
        <f ca="1"/>
        <v>3</v>
      </c>
      <c r="CN673">
        <v>3</v>
      </c>
      <c r="CO673">
        <v>1.32</v>
      </c>
      <c r="CP673" s="9">
        <v>37834.58</v>
      </c>
      <c r="CQ673" s="9">
        <v>15818.01</v>
      </c>
      <c r="CR673" s="9">
        <v>12611.53</v>
      </c>
      <c r="CS673" s="9">
        <v>12012.77</v>
      </c>
      <c r="CT673">
        <v>606.02</v>
      </c>
      <c r="CU673">
        <v>297.14</v>
      </c>
      <c r="CV673">
        <v>180.64</v>
      </c>
      <c r="CW673">
        <v>120.79</v>
      </c>
      <c r="CX673">
        <v>425.39</v>
      </c>
      <c r="CY673">
        <v>176.35</v>
      </c>
      <c r="DA673">
        <v>-0.75401248099999996</v>
      </c>
      <c r="DB673">
        <v>0.56597050199999999</v>
      </c>
      <c r="DC673">
        <v>-0.75401248099999996</v>
      </c>
      <c r="FK673" s="9"/>
      <c r="FO673">
        <v>2</v>
      </c>
      <c r="FR673">
        <v>1</v>
      </c>
      <c r="FS673">
        <v>0</v>
      </c>
      <c r="FT673">
        <v>1</v>
      </c>
      <c r="FU673">
        <v>0</v>
      </c>
      <c r="FV673">
        <v>0</v>
      </c>
      <c r="FW673">
        <v>1</v>
      </c>
      <c r="FX673">
        <v>0</v>
      </c>
      <c r="FY673">
        <v>6.1592549999999998E-3</v>
      </c>
      <c r="FZ673">
        <v>8.3846849999999994E-3</v>
      </c>
      <c r="GA673">
        <v>0</v>
      </c>
      <c r="GB673">
        <v>0</v>
      </c>
      <c r="GC673">
        <v>0</v>
      </c>
      <c r="GD673">
        <v>0.33333333300000001</v>
      </c>
      <c r="GK673">
        <v>0</v>
      </c>
      <c r="GL673">
        <v>0</v>
      </c>
      <c r="GM673">
        <v>0</v>
      </c>
      <c r="GN673">
        <v>1</v>
      </c>
      <c r="GO673">
        <v>0</v>
      </c>
      <c r="GP673">
        <v>1</v>
      </c>
      <c r="GQ673">
        <v>0</v>
      </c>
      <c r="GR673">
        <v>0</v>
      </c>
      <c r="GS673">
        <v>0</v>
      </c>
      <c r="GT673">
        <v>0</v>
      </c>
      <c r="GU673">
        <v>1</v>
      </c>
      <c r="GV673">
        <v>0</v>
      </c>
      <c r="GW673">
        <v>0</v>
      </c>
      <c r="GY673">
        <v>6.1592549999999998E-3</v>
      </c>
      <c r="GZ673">
        <v>8.3846849999999994E-3</v>
      </c>
      <c r="HA673">
        <v>0</v>
      </c>
      <c r="HB673">
        <v>0</v>
      </c>
      <c r="HC673">
        <v>0</v>
      </c>
      <c r="HD673">
        <v>1</v>
      </c>
    </row>
    <row r="674" spans="9:212">
      <c r="I674" t="s">
        <v>270</v>
      </c>
      <c r="J674">
        <v>120</v>
      </c>
      <c r="K674">
        <v>296</v>
      </c>
      <c r="L674">
        <v>202408</v>
      </c>
      <c r="M674">
        <v>79</v>
      </c>
      <c r="N674">
        <v>3</v>
      </c>
      <c r="O674">
        <v>0</v>
      </c>
      <c r="P674">
        <v>37653.944499999998</v>
      </c>
      <c r="Q674">
        <v>180.63550000000001</v>
      </c>
      <c r="R674">
        <v>423.3824118</v>
      </c>
      <c r="S674">
        <v>0</v>
      </c>
      <c r="T674">
        <v>0</v>
      </c>
      <c r="U674">
        <v>0.134094407</v>
      </c>
      <c r="V674">
        <v>120</v>
      </c>
      <c r="W674">
        <v>79</v>
      </c>
      <c r="X674">
        <v>41</v>
      </c>
      <c r="Y674">
        <v>786.5363959</v>
      </c>
      <c r="Z674">
        <v>18946.666669999999</v>
      </c>
      <c r="AA674">
        <v>0.20724841699999999</v>
      </c>
      <c r="AB674">
        <v>228.0508561</v>
      </c>
      <c r="AC674">
        <v>0</v>
      </c>
      <c r="AD674">
        <v>3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37653.944499999998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F674" t="s">
        <v>272</v>
      </c>
      <c r="BG674">
        <v>0</v>
      </c>
      <c r="BH674">
        <v>202408</v>
      </c>
      <c r="BI674">
        <v>296</v>
      </c>
      <c r="BJ674">
        <v>41</v>
      </c>
      <c r="BK674">
        <v>12551.314829999999</v>
      </c>
      <c r="BL674">
        <v>-228.0508561</v>
      </c>
      <c r="BM674">
        <v>0.134094407</v>
      </c>
      <c r="BN674">
        <v>120</v>
      </c>
      <c r="BO674">
        <v>79</v>
      </c>
      <c r="BP674">
        <v>786.5363959</v>
      </c>
      <c r="BQ674">
        <v>12</v>
      </c>
      <c r="BR674" s="27">
        <v>0.21</v>
      </c>
      <c r="BS674">
        <v>8</v>
      </c>
      <c r="BU674">
        <v>0</v>
      </c>
      <c r="BV674">
        <v>0</v>
      </c>
      <c r="BY674">
        <v>0</v>
      </c>
      <c r="BZ674" s="9">
        <v>11917.76</v>
      </c>
      <c r="CA674">
        <v>-93.68</v>
      </c>
      <c r="CB674">
        <v>-134.22</v>
      </c>
      <c r="CC674">
        <v>-227.91</v>
      </c>
      <c r="CE674" s="11">
        <v>11917.755484689618</v>
      </c>
      <c r="CF674" s="11">
        <v>-93.684334199581855</v>
      </c>
      <c r="CG674" s="11">
        <v>-134.2222416441779</v>
      </c>
      <c r="CH674" s="11">
        <v>-227.90657584375975</v>
      </c>
      <c r="CI674" s="11">
        <v>-3102.2445153103727</v>
      </c>
      <c r="CJ674" s="11">
        <v>-6241.9250942837789</v>
      </c>
      <c r="CK674" s="11">
        <v>-9344.1696095941516</v>
      </c>
      <c r="CM674" s="11">
        <f ca="1"/>
        <v>3</v>
      </c>
      <c r="CN674">
        <v>3</v>
      </c>
      <c r="CO674">
        <v>1.29</v>
      </c>
      <c r="CP674" s="9">
        <v>37653.94</v>
      </c>
      <c r="CQ674" s="9">
        <v>15422.97</v>
      </c>
      <c r="CR674" s="9">
        <v>12551.31</v>
      </c>
      <c r="CS674" s="9">
        <v>11919.14</v>
      </c>
      <c r="CT674">
        <v>604.02</v>
      </c>
      <c r="CU674">
        <v>291.95</v>
      </c>
      <c r="CV674">
        <v>180.64</v>
      </c>
      <c r="CW674">
        <v>120</v>
      </c>
      <c r="CX674">
        <v>423.38</v>
      </c>
      <c r="CY674">
        <v>171.95</v>
      </c>
      <c r="DA674">
        <v>-0.75375541199999996</v>
      </c>
      <c r="DB674">
        <v>0.56738502899999999</v>
      </c>
      <c r="DC674">
        <v>-0.75375541199999996</v>
      </c>
      <c r="FK674" s="9"/>
      <c r="FO674">
        <v>2</v>
      </c>
      <c r="FR674">
        <v>1</v>
      </c>
      <c r="FS674">
        <v>0</v>
      </c>
      <c r="FT674">
        <v>1</v>
      </c>
      <c r="FU674">
        <v>0</v>
      </c>
      <c r="FV674">
        <v>0</v>
      </c>
      <c r="FW674">
        <v>1</v>
      </c>
      <c r="FX674">
        <v>0</v>
      </c>
      <c r="FY674">
        <v>-1.917008E-3</v>
      </c>
      <c r="FZ674">
        <v>9.7992119999999999E-3</v>
      </c>
      <c r="GA674">
        <v>0</v>
      </c>
      <c r="GB674">
        <v>0</v>
      </c>
      <c r="GC674">
        <v>0</v>
      </c>
      <c r="GD674">
        <v>0.41666666699999999</v>
      </c>
      <c r="GK674">
        <v>0</v>
      </c>
      <c r="GL674">
        <v>0</v>
      </c>
      <c r="GM674">
        <v>0</v>
      </c>
      <c r="GN674">
        <v>1</v>
      </c>
      <c r="GO674">
        <v>0</v>
      </c>
      <c r="GP674">
        <v>1</v>
      </c>
      <c r="GQ674">
        <v>0</v>
      </c>
      <c r="GR674">
        <v>0</v>
      </c>
      <c r="GS674">
        <v>0</v>
      </c>
      <c r="GT674">
        <v>0</v>
      </c>
      <c r="GU674">
        <v>1</v>
      </c>
      <c r="GV674">
        <v>0</v>
      </c>
      <c r="GW674">
        <v>0</v>
      </c>
      <c r="GY674">
        <v>-1.917008E-3</v>
      </c>
      <c r="GZ674">
        <v>9.7992119999999999E-3</v>
      </c>
      <c r="HA674">
        <v>0</v>
      </c>
      <c r="HB674">
        <v>0</v>
      </c>
      <c r="HC674">
        <v>0</v>
      </c>
      <c r="HD674">
        <v>1</v>
      </c>
    </row>
    <row r="675" spans="9:212">
      <c r="I675" t="s">
        <v>270</v>
      </c>
      <c r="J675">
        <v>120</v>
      </c>
      <c r="K675">
        <v>297</v>
      </c>
      <c r="L675">
        <v>202409</v>
      </c>
      <c r="M675">
        <v>78</v>
      </c>
      <c r="N675">
        <v>3</v>
      </c>
      <c r="O675">
        <v>0</v>
      </c>
      <c r="P675">
        <v>37473.309000000001</v>
      </c>
      <c r="Q675">
        <v>180.63550000000001</v>
      </c>
      <c r="R675">
        <v>421.3788596</v>
      </c>
      <c r="S675">
        <v>0</v>
      </c>
      <c r="T675">
        <v>0</v>
      </c>
      <c r="U675">
        <v>0.134094407</v>
      </c>
      <c r="V675">
        <v>120</v>
      </c>
      <c r="W675">
        <v>78</v>
      </c>
      <c r="X675">
        <v>42</v>
      </c>
      <c r="Y675">
        <v>786.5363959</v>
      </c>
      <c r="Z675">
        <v>18946.666669999999</v>
      </c>
      <c r="AA675">
        <v>0.20724841699999999</v>
      </c>
      <c r="AB675">
        <v>228.0508561</v>
      </c>
      <c r="AC675">
        <v>0</v>
      </c>
      <c r="AD675">
        <v>3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37473.309000000001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F675" t="s">
        <v>272</v>
      </c>
      <c r="BG675">
        <v>0</v>
      </c>
      <c r="BH675">
        <v>202409</v>
      </c>
      <c r="BI675">
        <v>297</v>
      </c>
      <c r="BJ675">
        <v>42</v>
      </c>
      <c r="BK675">
        <v>12491.102999999999</v>
      </c>
      <c r="BL675">
        <v>-228.0508561</v>
      </c>
      <c r="BM675">
        <v>0.134094407</v>
      </c>
      <c r="BN675">
        <v>120</v>
      </c>
      <c r="BO675">
        <v>78</v>
      </c>
      <c r="BP675">
        <v>786.5363959</v>
      </c>
      <c r="BQ675">
        <v>12</v>
      </c>
      <c r="BR675" s="27">
        <v>0.21</v>
      </c>
      <c r="BS675">
        <v>9</v>
      </c>
      <c r="BU675">
        <v>0</v>
      </c>
      <c r="BV675">
        <v>0</v>
      </c>
      <c r="BY675">
        <v>0</v>
      </c>
      <c r="BZ675" s="9">
        <v>11823.02</v>
      </c>
      <c r="CA675">
        <v>-94.73</v>
      </c>
      <c r="CB675">
        <v>-133.18</v>
      </c>
      <c r="CC675">
        <v>-227.91</v>
      </c>
      <c r="CE675" s="11">
        <v>11823.024271720064</v>
      </c>
      <c r="CF675" s="11">
        <v>-94.731212969555429</v>
      </c>
      <c r="CG675" s="11">
        <v>-133.17536287420432</v>
      </c>
      <c r="CH675" s="11">
        <v>-227.90657584375975</v>
      </c>
      <c r="CI675" s="11">
        <v>-3196.9757282799283</v>
      </c>
      <c r="CJ675" s="11">
        <v>-6375.1004571579833</v>
      </c>
      <c r="CK675" s="11">
        <v>-9572.0761854379107</v>
      </c>
      <c r="CM675" s="11">
        <f ca="1"/>
        <v>3</v>
      </c>
      <c r="CN675">
        <v>3</v>
      </c>
      <c r="CO675">
        <v>1.27</v>
      </c>
      <c r="CP675" s="9">
        <v>37473.31</v>
      </c>
      <c r="CQ675" s="9">
        <v>15034.1</v>
      </c>
      <c r="CR675" s="9">
        <v>12491.1</v>
      </c>
      <c r="CS675" s="9">
        <v>11824.5</v>
      </c>
      <c r="CT675">
        <v>602.01</v>
      </c>
      <c r="CU675">
        <v>286.69</v>
      </c>
      <c r="CV675">
        <v>180.64</v>
      </c>
      <c r="CW675">
        <v>119.16</v>
      </c>
      <c r="CX675">
        <v>421.38</v>
      </c>
      <c r="CY675">
        <v>167.53</v>
      </c>
      <c r="DA675">
        <v>-0.62844349899999996</v>
      </c>
      <c r="DB675">
        <v>0.56650617700000006</v>
      </c>
      <c r="DC675">
        <v>-0.62844349899999996</v>
      </c>
      <c r="FK675" s="9"/>
      <c r="FO675">
        <v>2</v>
      </c>
      <c r="FR675">
        <v>1</v>
      </c>
      <c r="FS675">
        <v>0</v>
      </c>
      <c r="FT675">
        <v>1</v>
      </c>
      <c r="FU675">
        <v>0</v>
      </c>
      <c r="FV675">
        <v>0</v>
      </c>
      <c r="FW675">
        <v>1</v>
      </c>
      <c r="FX675">
        <v>0</v>
      </c>
      <c r="FY675">
        <v>0.115061571</v>
      </c>
      <c r="FZ675">
        <v>8.9203600000000004E-3</v>
      </c>
      <c r="GA675">
        <v>0</v>
      </c>
      <c r="GB675">
        <v>0</v>
      </c>
      <c r="GC675">
        <v>0</v>
      </c>
      <c r="GD675">
        <v>0.5</v>
      </c>
      <c r="GK675">
        <v>0</v>
      </c>
      <c r="GL675">
        <v>0</v>
      </c>
      <c r="GM675">
        <v>0</v>
      </c>
      <c r="GN675">
        <v>1</v>
      </c>
      <c r="GO675">
        <v>0</v>
      </c>
      <c r="GP675">
        <v>1</v>
      </c>
      <c r="GQ675">
        <v>0</v>
      </c>
      <c r="GR675">
        <v>0</v>
      </c>
      <c r="GS675">
        <v>0</v>
      </c>
      <c r="GT675">
        <v>0</v>
      </c>
      <c r="GU675">
        <v>1</v>
      </c>
      <c r="GV675">
        <v>0</v>
      </c>
      <c r="GW675">
        <v>0</v>
      </c>
      <c r="GY675">
        <v>0.115061571</v>
      </c>
      <c r="GZ675">
        <v>8.9203600000000004E-3</v>
      </c>
      <c r="HA675">
        <v>0</v>
      </c>
      <c r="HB675">
        <v>0</v>
      </c>
      <c r="HC675">
        <v>0</v>
      </c>
      <c r="HD675">
        <v>1</v>
      </c>
    </row>
    <row r="676" spans="9:212">
      <c r="I676" t="s">
        <v>270</v>
      </c>
      <c r="J676">
        <v>120</v>
      </c>
      <c r="K676">
        <v>298</v>
      </c>
      <c r="L676">
        <v>202410</v>
      </c>
      <c r="M676">
        <v>77</v>
      </c>
      <c r="N676">
        <v>3</v>
      </c>
      <c r="O676">
        <v>0</v>
      </c>
      <c r="P676">
        <v>37292.673499999997</v>
      </c>
      <c r="Q676">
        <v>180.63550000000001</v>
      </c>
      <c r="R676">
        <v>419.3753074</v>
      </c>
      <c r="S676">
        <v>0</v>
      </c>
      <c r="T676">
        <v>0</v>
      </c>
      <c r="U676">
        <v>0.134094407</v>
      </c>
      <c r="V676">
        <v>120</v>
      </c>
      <c r="W676">
        <v>77</v>
      </c>
      <c r="X676">
        <v>43</v>
      </c>
      <c r="Y676">
        <v>786.5363959</v>
      </c>
      <c r="Z676">
        <v>18946.666669999999</v>
      </c>
      <c r="AA676">
        <v>0.20724841699999999</v>
      </c>
      <c r="AB676">
        <v>228.0508561</v>
      </c>
      <c r="AC676">
        <v>0</v>
      </c>
      <c r="AD676">
        <v>3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37292.673499999997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F676" t="s">
        <v>272</v>
      </c>
      <c r="BG676">
        <v>0</v>
      </c>
      <c r="BH676">
        <v>202410</v>
      </c>
      <c r="BI676">
        <v>298</v>
      </c>
      <c r="BJ676">
        <v>43</v>
      </c>
      <c r="BK676">
        <v>12430.891170000001</v>
      </c>
      <c r="BL676">
        <v>-228.0508561</v>
      </c>
      <c r="BM676">
        <v>0.134094407</v>
      </c>
      <c r="BN676">
        <v>120</v>
      </c>
      <c r="BO676">
        <v>77</v>
      </c>
      <c r="BP676">
        <v>786.5363959</v>
      </c>
      <c r="BQ676">
        <v>12</v>
      </c>
      <c r="BR676" s="27">
        <v>0.21</v>
      </c>
      <c r="BS676">
        <v>10</v>
      </c>
      <c r="BU676">
        <v>0</v>
      </c>
      <c r="BV676">
        <v>0</v>
      </c>
      <c r="BY676">
        <v>0</v>
      </c>
      <c r="BZ676" s="9">
        <v>11727.23</v>
      </c>
      <c r="CA676">
        <v>-95.79</v>
      </c>
      <c r="CB676">
        <v>-132.12</v>
      </c>
      <c r="CC676">
        <v>-227.91</v>
      </c>
      <c r="CE676" s="11">
        <v>11727.234481598212</v>
      </c>
      <c r="CF676" s="11">
        <v>-95.7897901218507</v>
      </c>
      <c r="CG676" s="11">
        <v>-132.11678572190905</v>
      </c>
      <c r="CH676" s="11">
        <v>-227.90657584375975</v>
      </c>
      <c r="CI676" s="11">
        <v>-3292.765518401779</v>
      </c>
      <c r="CJ676" s="11">
        <v>-6507.2172428798922</v>
      </c>
      <c r="CK676" s="11">
        <v>-9799.9827612816716</v>
      </c>
      <c r="CM676" s="11">
        <f ca="1"/>
        <v>3</v>
      </c>
      <c r="CN676">
        <v>3</v>
      </c>
      <c r="CO676">
        <v>1.25</v>
      </c>
      <c r="CP676" s="9">
        <v>37292.67</v>
      </c>
      <c r="CQ676" s="9">
        <v>14651.25</v>
      </c>
      <c r="CR676" s="9">
        <v>12430.89</v>
      </c>
      <c r="CS676" s="9">
        <v>11728.84</v>
      </c>
      <c r="CT676">
        <v>600.01</v>
      </c>
      <c r="CU676">
        <v>281.47000000000003</v>
      </c>
      <c r="CV676">
        <v>180.64</v>
      </c>
      <c r="CW676">
        <v>118.3</v>
      </c>
      <c r="CX676">
        <v>419.38</v>
      </c>
      <c r="CY676">
        <v>163.18</v>
      </c>
      <c r="DA676">
        <v>-0.55649146100000002</v>
      </c>
      <c r="DB676">
        <v>0.56662318</v>
      </c>
      <c r="DC676">
        <v>-0.55649146100000002</v>
      </c>
      <c r="FK676" s="9"/>
      <c r="FO676">
        <v>2</v>
      </c>
      <c r="FR676">
        <v>1</v>
      </c>
      <c r="FS676">
        <v>0</v>
      </c>
      <c r="FT676">
        <v>1</v>
      </c>
      <c r="FU676">
        <v>0</v>
      </c>
      <c r="FV676">
        <v>0</v>
      </c>
      <c r="FW676">
        <v>1</v>
      </c>
      <c r="FX676">
        <v>0</v>
      </c>
      <c r="FY676">
        <v>0.178680275</v>
      </c>
      <c r="FZ676">
        <v>9.0373629999999996E-3</v>
      </c>
      <c r="GA676">
        <v>0</v>
      </c>
      <c r="GB676">
        <v>0</v>
      </c>
      <c r="GC676">
        <v>0</v>
      </c>
      <c r="GD676">
        <v>0.58333333300000001</v>
      </c>
      <c r="GK676">
        <v>0</v>
      </c>
      <c r="GL676">
        <v>0</v>
      </c>
      <c r="GM676">
        <v>0</v>
      </c>
      <c r="GN676">
        <v>1</v>
      </c>
      <c r="GO676">
        <v>0</v>
      </c>
      <c r="GP676">
        <v>1</v>
      </c>
      <c r="GQ676">
        <v>0</v>
      </c>
      <c r="GR676">
        <v>0</v>
      </c>
      <c r="GS676">
        <v>0</v>
      </c>
      <c r="GT676">
        <v>0</v>
      </c>
      <c r="GU676">
        <v>1</v>
      </c>
      <c r="GV676">
        <v>0</v>
      </c>
      <c r="GW676">
        <v>0</v>
      </c>
      <c r="GY676">
        <v>0.178680275</v>
      </c>
      <c r="GZ676">
        <v>9.0373629999999996E-3</v>
      </c>
      <c r="HA676">
        <v>0</v>
      </c>
      <c r="HB676">
        <v>0</v>
      </c>
      <c r="HC676">
        <v>0</v>
      </c>
      <c r="HD676">
        <v>1</v>
      </c>
    </row>
    <row r="677" spans="9:212">
      <c r="I677" t="s">
        <v>270</v>
      </c>
      <c r="J677">
        <v>120</v>
      </c>
      <c r="K677">
        <v>299</v>
      </c>
      <c r="L677">
        <v>202411</v>
      </c>
      <c r="M677">
        <v>76</v>
      </c>
      <c r="N677">
        <v>3</v>
      </c>
      <c r="O677">
        <v>0</v>
      </c>
      <c r="P677">
        <v>37112.038</v>
      </c>
      <c r="Q677">
        <v>180.63550000000001</v>
      </c>
      <c r="R677">
        <v>417.3717552</v>
      </c>
      <c r="S677">
        <v>0</v>
      </c>
      <c r="T677">
        <v>0</v>
      </c>
      <c r="U677">
        <v>0.134094407</v>
      </c>
      <c r="V677">
        <v>120</v>
      </c>
      <c r="W677">
        <v>76</v>
      </c>
      <c r="X677">
        <v>44</v>
      </c>
      <c r="Y677">
        <v>786.5363959</v>
      </c>
      <c r="Z677">
        <v>18946.666669999999</v>
      </c>
      <c r="AA677">
        <v>0.20724841699999999</v>
      </c>
      <c r="AB677">
        <v>228.0508561</v>
      </c>
      <c r="AC677">
        <v>0</v>
      </c>
      <c r="AD677">
        <v>3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37112.038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F677" t="s">
        <v>272</v>
      </c>
      <c r="BG677">
        <v>0</v>
      </c>
      <c r="BH677">
        <v>202411</v>
      </c>
      <c r="BI677">
        <v>299</v>
      </c>
      <c r="BJ677">
        <v>44</v>
      </c>
      <c r="BK677">
        <v>12370.679330000001</v>
      </c>
      <c r="BL677">
        <v>-228.0508561</v>
      </c>
      <c r="BM677">
        <v>0.134094407</v>
      </c>
      <c r="BN677">
        <v>120</v>
      </c>
      <c r="BO677">
        <v>76</v>
      </c>
      <c r="BP677">
        <v>786.5363959</v>
      </c>
      <c r="BQ677">
        <v>12</v>
      </c>
      <c r="BR677" s="27">
        <v>0.21</v>
      </c>
      <c r="BS677">
        <v>11</v>
      </c>
      <c r="BU677">
        <v>0</v>
      </c>
      <c r="BV677">
        <v>0</v>
      </c>
      <c r="BY677">
        <v>0</v>
      </c>
      <c r="BZ677" s="9">
        <v>11630.37</v>
      </c>
      <c r="CA677">
        <v>-96.86</v>
      </c>
      <c r="CB677">
        <v>-131.05000000000001</v>
      </c>
      <c r="CC677">
        <v>-227.91</v>
      </c>
      <c r="CE677" s="11">
        <v>11630.374285217775</v>
      </c>
      <c r="CF677" s="11">
        <v>-96.860196380437685</v>
      </c>
      <c r="CG677" s="11">
        <v>-131.04637946332207</v>
      </c>
      <c r="CH677" s="11">
        <v>-227.90657584375975</v>
      </c>
      <c r="CI677" s="11">
        <v>-3389.6257147822166</v>
      </c>
      <c r="CJ677" s="11">
        <v>-6638.2636223432146</v>
      </c>
      <c r="CK677" s="11">
        <v>-10027.889337125431</v>
      </c>
      <c r="CM677" s="11">
        <f ca="1"/>
        <v>3</v>
      </c>
      <c r="CN677">
        <v>3</v>
      </c>
      <c r="CO677">
        <v>1.23</v>
      </c>
      <c r="CP677" s="9">
        <v>37112.04</v>
      </c>
      <c r="CQ677" s="9">
        <v>14275.77</v>
      </c>
      <c r="CR677" s="9">
        <v>12370.68</v>
      </c>
      <c r="CS677" s="9">
        <v>11632.07</v>
      </c>
      <c r="CT677">
        <v>598.01</v>
      </c>
      <c r="CU677">
        <v>276.64</v>
      </c>
      <c r="CV677">
        <v>180.64</v>
      </c>
      <c r="CW677">
        <v>117.56</v>
      </c>
      <c r="CX677">
        <v>417.37</v>
      </c>
      <c r="CY677">
        <v>159.07</v>
      </c>
      <c r="DA677">
        <v>-0.73491530699999996</v>
      </c>
      <c r="DB677">
        <v>0.56532465300000001</v>
      </c>
      <c r="DC677">
        <v>-0.73491530699999996</v>
      </c>
      <c r="FK677" s="9"/>
      <c r="FO677">
        <v>2</v>
      </c>
      <c r="FR677">
        <v>1</v>
      </c>
      <c r="FS677">
        <v>0</v>
      </c>
      <c r="FT677">
        <v>1</v>
      </c>
      <c r="FU677">
        <v>0</v>
      </c>
      <c r="FV677">
        <v>0</v>
      </c>
      <c r="FW677">
        <v>1</v>
      </c>
      <c r="FX677">
        <v>0</v>
      </c>
      <c r="FY677">
        <v>-8.0769039999999993E-3</v>
      </c>
      <c r="FZ677">
        <v>7.7388370000000001E-3</v>
      </c>
      <c r="GA677">
        <v>0</v>
      </c>
      <c r="GB677">
        <v>0</v>
      </c>
      <c r="GC677">
        <v>0</v>
      </c>
      <c r="GD677">
        <v>0.66666666699999999</v>
      </c>
      <c r="GK677">
        <v>0</v>
      </c>
      <c r="GL677">
        <v>0</v>
      </c>
      <c r="GM677">
        <v>0</v>
      </c>
      <c r="GN677">
        <v>1</v>
      </c>
      <c r="GO677">
        <v>0</v>
      </c>
      <c r="GP677">
        <v>1</v>
      </c>
      <c r="GQ677">
        <v>0</v>
      </c>
      <c r="GR677">
        <v>0</v>
      </c>
      <c r="GS677">
        <v>0</v>
      </c>
      <c r="GT677">
        <v>0</v>
      </c>
      <c r="GU677">
        <v>1</v>
      </c>
      <c r="GV677">
        <v>0</v>
      </c>
      <c r="GW677">
        <v>0</v>
      </c>
      <c r="GY677">
        <v>-8.0769039999999993E-3</v>
      </c>
      <c r="GZ677">
        <v>7.7388370000000001E-3</v>
      </c>
      <c r="HA677">
        <v>0</v>
      </c>
      <c r="HB677">
        <v>0</v>
      </c>
      <c r="HC677">
        <v>0</v>
      </c>
      <c r="HD677">
        <v>1</v>
      </c>
    </row>
    <row r="678" spans="9:212">
      <c r="I678" t="s">
        <v>270</v>
      </c>
      <c r="J678">
        <v>120</v>
      </c>
      <c r="K678">
        <v>300</v>
      </c>
      <c r="L678">
        <v>202412</v>
      </c>
      <c r="M678">
        <v>75</v>
      </c>
      <c r="N678">
        <v>3</v>
      </c>
      <c r="O678">
        <v>0</v>
      </c>
      <c r="P678">
        <v>36931.402499999997</v>
      </c>
      <c r="Q678">
        <v>180.63550000000001</v>
      </c>
      <c r="R678">
        <v>415.36820299999999</v>
      </c>
      <c r="S678">
        <v>0</v>
      </c>
      <c r="T678">
        <v>0</v>
      </c>
      <c r="U678">
        <v>0.134094407</v>
      </c>
      <c r="V678">
        <v>120</v>
      </c>
      <c r="W678">
        <v>75</v>
      </c>
      <c r="X678">
        <v>45</v>
      </c>
      <c r="Y678">
        <v>786.5363959</v>
      </c>
      <c r="Z678">
        <v>18946.666669999999</v>
      </c>
      <c r="AA678">
        <v>0.20724841699999999</v>
      </c>
      <c r="AB678">
        <v>228.0508561</v>
      </c>
      <c r="AC678">
        <v>0</v>
      </c>
      <c r="AD678">
        <v>3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36931.402499999997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F678" t="s">
        <v>272</v>
      </c>
      <c r="BG678">
        <v>0</v>
      </c>
      <c r="BH678">
        <v>202412</v>
      </c>
      <c r="BI678">
        <v>300</v>
      </c>
      <c r="BJ678">
        <v>45</v>
      </c>
      <c r="BK678">
        <v>12310.467500000001</v>
      </c>
      <c r="BL678">
        <v>-228.0508561</v>
      </c>
      <c r="BM678">
        <v>0.134094407</v>
      </c>
      <c r="BN678">
        <v>120</v>
      </c>
      <c r="BO678">
        <v>75</v>
      </c>
      <c r="BP678">
        <v>786.5363959</v>
      </c>
      <c r="BQ678">
        <v>12</v>
      </c>
      <c r="BR678" s="27">
        <v>0.21</v>
      </c>
      <c r="BS678">
        <v>12</v>
      </c>
      <c r="BU678">
        <v>0</v>
      </c>
      <c r="BV678">
        <v>0</v>
      </c>
      <c r="BY678">
        <v>0</v>
      </c>
      <c r="BZ678" s="9">
        <v>11532.43</v>
      </c>
      <c r="CA678">
        <v>-97.94</v>
      </c>
      <c r="CB678">
        <v>-129.96</v>
      </c>
      <c r="CC678">
        <v>-227.91</v>
      </c>
      <c r="CE678" s="11">
        <v>11532.431721287709</v>
      </c>
      <c r="CF678" s="11">
        <v>-97.942563930065887</v>
      </c>
      <c r="CG678" s="11">
        <v>-129.96401191369387</v>
      </c>
      <c r="CH678" s="11">
        <v>-227.90657584375975</v>
      </c>
      <c r="CI678" s="11">
        <v>-3487.5682787122823</v>
      </c>
      <c r="CJ678" s="11">
        <v>-6768.2276342569085</v>
      </c>
      <c r="CK678" s="11">
        <v>-10255.79591296919</v>
      </c>
      <c r="CM678" s="11">
        <f ca="1"/>
        <v>3</v>
      </c>
      <c r="CN678">
        <v>3</v>
      </c>
      <c r="CO678">
        <v>1.21</v>
      </c>
      <c r="CP678" s="9">
        <v>36931.4</v>
      </c>
      <c r="CQ678" s="9">
        <v>13902.87</v>
      </c>
      <c r="CR678" s="9">
        <v>12310.47</v>
      </c>
      <c r="CS678" s="9">
        <v>11534.19</v>
      </c>
      <c r="CT678">
        <v>596</v>
      </c>
      <c r="CU678">
        <v>271.54000000000002</v>
      </c>
      <c r="CV678">
        <v>180.64</v>
      </c>
      <c r="CW678">
        <v>116.69</v>
      </c>
      <c r="CX678">
        <v>415.37</v>
      </c>
      <c r="CY678">
        <v>154.85</v>
      </c>
      <c r="DA678">
        <v>-0.54332617299999997</v>
      </c>
      <c r="DB678">
        <v>0.56498862699999997</v>
      </c>
      <c r="DC678">
        <v>-0.54332617299999997</v>
      </c>
      <c r="FK678" s="9"/>
      <c r="FO678">
        <v>2</v>
      </c>
      <c r="FR678">
        <v>1</v>
      </c>
      <c r="FS678">
        <v>0</v>
      </c>
      <c r="FT678">
        <v>1</v>
      </c>
      <c r="FU678">
        <v>0</v>
      </c>
      <c r="FV678">
        <v>0</v>
      </c>
      <c r="FW678">
        <v>1</v>
      </c>
      <c r="FX678">
        <v>0</v>
      </c>
      <c r="FY678">
        <v>0.175178897</v>
      </c>
      <c r="FZ678">
        <v>7.4028100000000001E-3</v>
      </c>
      <c r="GA678">
        <v>0</v>
      </c>
      <c r="GB678">
        <v>0</v>
      </c>
      <c r="GC678">
        <v>0</v>
      </c>
      <c r="GD678">
        <v>0.75</v>
      </c>
      <c r="GK678">
        <v>0</v>
      </c>
      <c r="GL678">
        <v>0</v>
      </c>
      <c r="GM678">
        <v>0</v>
      </c>
      <c r="GN678">
        <v>1</v>
      </c>
      <c r="GO678">
        <v>0</v>
      </c>
      <c r="GP678">
        <v>1</v>
      </c>
      <c r="GQ678">
        <v>0</v>
      </c>
      <c r="GR678">
        <v>0</v>
      </c>
      <c r="GS678">
        <v>0</v>
      </c>
      <c r="GT678">
        <v>0</v>
      </c>
      <c r="GU678">
        <v>1</v>
      </c>
      <c r="GV678">
        <v>0</v>
      </c>
      <c r="GW678">
        <v>0</v>
      </c>
      <c r="GY678">
        <v>0.175178897</v>
      </c>
      <c r="GZ678">
        <v>7.4028100000000001E-3</v>
      </c>
      <c r="HA678">
        <v>0</v>
      </c>
      <c r="HB678">
        <v>0</v>
      </c>
      <c r="HC678">
        <v>0</v>
      </c>
      <c r="HD678">
        <v>1</v>
      </c>
    </row>
    <row r="679" spans="9:212">
      <c r="I679" t="s">
        <v>270</v>
      </c>
      <c r="J679">
        <v>120</v>
      </c>
      <c r="K679">
        <v>301</v>
      </c>
      <c r="L679">
        <v>202501</v>
      </c>
      <c r="M679">
        <v>74</v>
      </c>
      <c r="N679">
        <v>3</v>
      </c>
      <c r="O679">
        <v>0</v>
      </c>
      <c r="P679">
        <v>36750.767</v>
      </c>
      <c r="Q679">
        <v>180.63550000000001</v>
      </c>
      <c r="R679">
        <v>413.36465079999999</v>
      </c>
      <c r="S679">
        <v>0</v>
      </c>
      <c r="T679">
        <v>0</v>
      </c>
      <c r="U679">
        <v>0.134094407</v>
      </c>
      <c r="V679">
        <v>120</v>
      </c>
      <c r="W679">
        <v>74</v>
      </c>
      <c r="X679">
        <v>46</v>
      </c>
      <c r="Y679">
        <v>786.5363959</v>
      </c>
      <c r="Z679">
        <v>18946.666669999999</v>
      </c>
      <c r="AA679">
        <v>0.20724841699999999</v>
      </c>
      <c r="AB679">
        <v>228.0508561</v>
      </c>
      <c r="AC679">
        <v>0</v>
      </c>
      <c r="AD679">
        <v>3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36750.767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F679" t="s">
        <v>272</v>
      </c>
      <c r="BG679">
        <v>0</v>
      </c>
      <c r="BH679">
        <v>202501</v>
      </c>
      <c r="BI679">
        <v>301</v>
      </c>
      <c r="BJ679">
        <v>46</v>
      </c>
      <c r="BK679">
        <v>12250.25567</v>
      </c>
      <c r="BL679">
        <v>-228.0508561</v>
      </c>
      <c r="BM679">
        <v>0.134094407</v>
      </c>
      <c r="BN679">
        <v>120</v>
      </c>
      <c r="BO679">
        <v>74</v>
      </c>
      <c r="BP679">
        <v>786.5363959</v>
      </c>
      <c r="BQ679">
        <v>12</v>
      </c>
      <c r="BR679" s="27">
        <v>0.21</v>
      </c>
      <c r="BS679">
        <v>1</v>
      </c>
      <c r="BU679">
        <v>0</v>
      </c>
      <c r="BV679">
        <v>0</v>
      </c>
      <c r="BY679">
        <v>0</v>
      </c>
      <c r="BZ679" s="9">
        <v>11433.39</v>
      </c>
      <c r="CA679">
        <v>-99.04</v>
      </c>
      <c r="CB679">
        <v>-128.87</v>
      </c>
      <c r="CC679">
        <v>-227.91</v>
      </c>
      <c r="CE679" s="11">
        <v>11433.39469485512</v>
      </c>
      <c r="CF679" s="11">
        <v>-99.037026432587709</v>
      </c>
      <c r="CG679" s="11">
        <v>-128.86954941117204</v>
      </c>
      <c r="CH679" s="11">
        <v>-227.90657584375975</v>
      </c>
      <c r="CI679" s="11">
        <v>-3586.6053051448698</v>
      </c>
      <c r="CJ679" s="11">
        <v>-6897.0971836680801</v>
      </c>
      <c r="CK679" s="11">
        <v>-10483.702488812951</v>
      </c>
      <c r="CM679" s="11">
        <f ca="1"/>
        <v>3</v>
      </c>
      <c r="CN679">
        <v>3</v>
      </c>
      <c r="CO679">
        <v>1.18</v>
      </c>
      <c r="CP679" s="9">
        <v>36750.769999999997</v>
      </c>
      <c r="CQ679" s="9">
        <v>13534.75</v>
      </c>
      <c r="CR679" s="9">
        <v>12250.26</v>
      </c>
      <c r="CS679" s="9">
        <v>11435.02</v>
      </c>
      <c r="CT679">
        <v>594</v>
      </c>
      <c r="CU679">
        <v>266.99</v>
      </c>
      <c r="CV679">
        <v>180.64</v>
      </c>
      <c r="CW679">
        <v>116.01</v>
      </c>
      <c r="CX679">
        <v>413.36</v>
      </c>
      <c r="CY679">
        <v>150.97999999999999</v>
      </c>
      <c r="DA679">
        <v>-0.87732519399999997</v>
      </c>
      <c r="DB679">
        <v>0.56606114900000004</v>
      </c>
      <c r="DC679">
        <v>-0.87732519399999997</v>
      </c>
      <c r="FK679" s="9"/>
      <c r="FO679">
        <v>2</v>
      </c>
      <c r="FR679">
        <v>1</v>
      </c>
      <c r="FS679">
        <v>0</v>
      </c>
      <c r="FT679">
        <v>1</v>
      </c>
      <c r="FU679">
        <v>0</v>
      </c>
      <c r="FV679">
        <v>0</v>
      </c>
      <c r="FW679">
        <v>1</v>
      </c>
      <c r="FX679">
        <v>0</v>
      </c>
      <c r="FY679">
        <v>-0.16715345700000001</v>
      </c>
      <c r="FZ679">
        <v>8.4753320000000004E-3</v>
      </c>
      <c r="GA679">
        <v>0</v>
      </c>
      <c r="GB679">
        <v>0</v>
      </c>
      <c r="GC679">
        <v>0</v>
      </c>
      <c r="GD679">
        <v>0.83333333300000001</v>
      </c>
      <c r="GK679">
        <v>0</v>
      </c>
      <c r="GL679">
        <v>0</v>
      </c>
      <c r="GM679">
        <v>0</v>
      </c>
      <c r="GN679">
        <v>1</v>
      </c>
      <c r="GO679">
        <v>0</v>
      </c>
      <c r="GP679">
        <v>1</v>
      </c>
      <c r="GQ679">
        <v>0</v>
      </c>
      <c r="GR679">
        <v>0</v>
      </c>
      <c r="GS679">
        <v>0</v>
      </c>
      <c r="GT679">
        <v>0</v>
      </c>
      <c r="GU679">
        <v>1</v>
      </c>
      <c r="GV679">
        <v>0</v>
      </c>
      <c r="GW679">
        <v>0</v>
      </c>
      <c r="GY679">
        <v>-0.16715345700000001</v>
      </c>
      <c r="GZ679">
        <v>8.4753320000000004E-3</v>
      </c>
      <c r="HA679">
        <v>0</v>
      </c>
      <c r="HB679">
        <v>0</v>
      </c>
      <c r="HC679">
        <v>0</v>
      </c>
      <c r="HD679">
        <v>1</v>
      </c>
    </row>
    <row r="680" spans="9:212">
      <c r="I680" t="s">
        <v>270</v>
      </c>
      <c r="J680">
        <v>120</v>
      </c>
      <c r="K680">
        <v>302</v>
      </c>
      <c r="L680">
        <v>202502</v>
      </c>
      <c r="M680">
        <v>73</v>
      </c>
      <c r="N680">
        <v>3</v>
      </c>
      <c r="O680">
        <v>0</v>
      </c>
      <c r="P680">
        <v>36570.131500000003</v>
      </c>
      <c r="Q680">
        <v>180.63550000000001</v>
      </c>
      <c r="R680">
        <v>411.36109859999999</v>
      </c>
      <c r="S680">
        <v>0</v>
      </c>
      <c r="T680">
        <v>0</v>
      </c>
      <c r="U680">
        <v>0.134094407</v>
      </c>
      <c r="V680">
        <v>120</v>
      </c>
      <c r="W680">
        <v>73</v>
      </c>
      <c r="X680">
        <v>47</v>
      </c>
      <c r="Y680">
        <v>786.5363959</v>
      </c>
      <c r="Z680">
        <v>18946.666669999999</v>
      </c>
      <c r="AA680">
        <v>0.20724841699999999</v>
      </c>
      <c r="AB680">
        <v>228.0508561</v>
      </c>
      <c r="AC680">
        <v>0</v>
      </c>
      <c r="AD680">
        <v>3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36570.131500000003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F680" t="s">
        <v>272</v>
      </c>
      <c r="BG680">
        <v>0</v>
      </c>
      <c r="BH680">
        <v>202502</v>
      </c>
      <c r="BI680">
        <v>302</v>
      </c>
      <c r="BJ680">
        <v>47</v>
      </c>
      <c r="BK680">
        <v>12190.043830000001</v>
      </c>
      <c r="BL680">
        <v>-228.0508561</v>
      </c>
      <c r="BM680">
        <v>0.134094407</v>
      </c>
      <c r="BN680">
        <v>120</v>
      </c>
      <c r="BO680">
        <v>73</v>
      </c>
      <c r="BP680">
        <v>786.5363959</v>
      </c>
      <c r="BQ680">
        <v>12</v>
      </c>
      <c r="BR680" s="27">
        <v>0.21</v>
      </c>
      <c r="BS680">
        <v>2</v>
      </c>
      <c r="BU680">
        <v>0</v>
      </c>
      <c r="BV680">
        <v>0</v>
      </c>
      <c r="BY680">
        <v>0</v>
      </c>
      <c r="BZ680" s="9">
        <v>11333.25</v>
      </c>
      <c r="CA680">
        <v>-100.14</v>
      </c>
      <c r="CB680">
        <v>-127.76</v>
      </c>
      <c r="CC680">
        <v>-227.91</v>
      </c>
      <c r="CE680" s="11">
        <v>11333.250975811656</v>
      </c>
      <c r="CF680" s="11">
        <v>-100.14371904346449</v>
      </c>
      <c r="CG680" s="11">
        <v>-127.76285680029527</v>
      </c>
      <c r="CH680" s="11">
        <v>-227.90657584375975</v>
      </c>
      <c r="CI680" s="11">
        <v>-3686.7490241883343</v>
      </c>
      <c r="CJ680" s="11">
        <v>-7024.8600404683757</v>
      </c>
      <c r="CK680" s="11">
        <v>-10711.60906465671</v>
      </c>
      <c r="CM680" s="11">
        <f ca="1"/>
        <v>3</v>
      </c>
      <c r="CN680">
        <v>3</v>
      </c>
      <c r="CO680">
        <v>1.1599999999999999</v>
      </c>
      <c r="CP680" s="9">
        <v>36570.129999999997</v>
      </c>
      <c r="CQ680" s="9">
        <v>13178.52</v>
      </c>
      <c r="CR680" s="9">
        <v>12190.04</v>
      </c>
      <c r="CS680" s="9">
        <v>11334.83</v>
      </c>
      <c r="CT680">
        <v>592</v>
      </c>
      <c r="CU680">
        <v>262.32</v>
      </c>
      <c r="CV680">
        <v>180.64</v>
      </c>
      <c r="CW680">
        <v>115.26</v>
      </c>
      <c r="CX680">
        <v>411.36</v>
      </c>
      <c r="CY680">
        <v>147.06</v>
      </c>
      <c r="DA680">
        <v>-0.82018544299999996</v>
      </c>
      <c r="DB680">
        <v>0.566371438</v>
      </c>
      <c r="DC680">
        <v>-0.82018544299999996</v>
      </c>
      <c r="FK680" s="9"/>
      <c r="FO680">
        <v>2</v>
      </c>
      <c r="FR680">
        <v>1</v>
      </c>
      <c r="FS680">
        <v>0</v>
      </c>
      <c r="FT680">
        <v>1</v>
      </c>
      <c r="FU680">
        <v>0</v>
      </c>
      <c r="FV680">
        <v>0</v>
      </c>
      <c r="FW680">
        <v>1</v>
      </c>
      <c r="FX680">
        <v>0</v>
      </c>
      <c r="FY680">
        <v>-0.11834704</v>
      </c>
      <c r="FZ680">
        <v>8.7856219999999999E-3</v>
      </c>
      <c r="GA680">
        <v>0</v>
      </c>
      <c r="GB680">
        <v>0</v>
      </c>
      <c r="GC680">
        <v>0</v>
      </c>
      <c r="GD680">
        <v>0.91666666699999999</v>
      </c>
      <c r="GK680">
        <v>0</v>
      </c>
      <c r="GL680">
        <v>0</v>
      </c>
      <c r="GM680">
        <v>0</v>
      </c>
      <c r="GN680">
        <v>1</v>
      </c>
      <c r="GO680">
        <v>0</v>
      </c>
      <c r="GP680">
        <v>1</v>
      </c>
      <c r="GQ680">
        <v>0</v>
      </c>
      <c r="GR680">
        <v>0</v>
      </c>
      <c r="GS680">
        <v>0</v>
      </c>
      <c r="GT680">
        <v>0</v>
      </c>
      <c r="GU680">
        <v>1</v>
      </c>
      <c r="GV680">
        <v>0</v>
      </c>
      <c r="GW680">
        <v>0</v>
      </c>
      <c r="GY680">
        <v>-0.11834704</v>
      </c>
      <c r="GZ680">
        <v>8.7856219999999999E-3</v>
      </c>
      <c r="HA680">
        <v>0</v>
      </c>
      <c r="HB680">
        <v>0</v>
      </c>
      <c r="HC680">
        <v>0</v>
      </c>
      <c r="HD680">
        <v>1</v>
      </c>
    </row>
    <row r="681" spans="9:212">
      <c r="I681" t="s">
        <v>270</v>
      </c>
      <c r="J681">
        <v>120</v>
      </c>
      <c r="K681">
        <v>303</v>
      </c>
      <c r="L681">
        <v>202503</v>
      </c>
      <c r="M681">
        <v>72</v>
      </c>
      <c r="N681">
        <v>3</v>
      </c>
      <c r="O681">
        <v>0</v>
      </c>
      <c r="P681">
        <v>36389.495999999999</v>
      </c>
      <c r="Q681">
        <v>180.63550000000001</v>
      </c>
      <c r="R681">
        <v>409.35754639999999</v>
      </c>
      <c r="S681">
        <v>0</v>
      </c>
      <c r="T681">
        <v>0</v>
      </c>
      <c r="U681">
        <v>0.134094407</v>
      </c>
      <c r="V681">
        <v>120</v>
      </c>
      <c r="W681">
        <v>72</v>
      </c>
      <c r="X681">
        <v>48</v>
      </c>
      <c r="Y681">
        <v>786.5363959</v>
      </c>
      <c r="Z681">
        <v>18946.666669999999</v>
      </c>
      <c r="AA681">
        <v>0.20724841699999999</v>
      </c>
      <c r="AB681">
        <v>228.0508561</v>
      </c>
      <c r="AC681">
        <v>0</v>
      </c>
      <c r="AD681">
        <v>3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36389.495999999999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F681" t="s">
        <v>272</v>
      </c>
      <c r="BG681">
        <v>0</v>
      </c>
      <c r="BH681">
        <v>202503</v>
      </c>
      <c r="BI681">
        <v>303</v>
      </c>
      <c r="BJ681">
        <v>48</v>
      </c>
      <c r="BK681">
        <v>12129.832</v>
      </c>
      <c r="BL681">
        <v>-228.0508561</v>
      </c>
      <c r="BM681">
        <v>0.134094407</v>
      </c>
      <c r="BN681">
        <v>120</v>
      </c>
      <c r="BO681">
        <v>72</v>
      </c>
      <c r="BP681">
        <v>786.5363959</v>
      </c>
      <c r="BQ681">
        <v>12</v>
      </c>
      <c r="BR681" s="27">
        <v>0.21</v>
      </c>
      <c r="BS681">
        <v>3</v>
      </c>
      <c r="BU681">
        <v>0</v>
      </c>
      <c r="BV681">
        <v>0</v>
      </c>
      <c r="BY681">
        <v>0</v>
      </c>
      <c r="BZ681" s="9">
        <v>11231.99</v>
      </c>
      <c r="CA681">
        <v>-101.26</v>
      </c>
      <c r="CB681">
        <v>-126.64</v>
      </c>
      <c r="CC681">
        <v>-227.91</v>
      </c>
      <c r="CE681" s="11">
        <v>11231.9881973832</v>
      </c>
      <c r="CF681" s="11">
        <v>-101.26277842845681</v>
      </c>
      <c r="CG681" s="11">
        <v>-126.64379741530294</v>
      </c>
      <c r="CH681" s="11">
        <v>-227.90657584375975</v>
      </c>
      <c r="CI681" s="11">
        <v>-3788.0118026167911</v>
      </c>
      <c r="CJ681" s="11">
        <v>-7151.5038378836789</v>
      </c>
      <c r="CK681" s="11">
        <v>-10939.515640500469</v>
      </c>
      <c r="CM681" s="11">
        <f ca="1"/>
        <v>3</v>
      </c>
      <c r="CN681">
        <v>3</v>
      </c>
      <c r="CO681">
        <v>1.1399999999999999</v>
      </c>
      <c r="CP681" s="9">
        <v>36389.5</v>
      </c>
      <c r="CQ681" s="9">
        <v>12824.42</v>
      </c>
      <c r="CR681" s="9">
        <v>12129.83</v>
      </c>
      <c r="CS681" s="9">
        <v>11233.4</v>
      </c>
      <c r="CT681">
        <v>589.99</v>
      </c>
      <c r="CU681">
        <v>257.58999999999997</v>
      </c>
      <c r="CV681">
        <v>180.64</v>
      </c>
      <c r="CW681">
        <v>114.45</v>
      </c>
      <c r="CX681">
        <v>409.36</v>
      </c>
      <c r="CY681">
        <v>143.15</v>
      </c>
      <c r="DA681">
        <v>-0.70462933100000003</v>
      </c>
      <c r="DB681">
        <v>0.56871213499999995</v>
      </c>
      <c r="DC681">
        <v>-0.70462933100000003</v>
      </c>
      <c r="FK681" s="9"/>
      <c r="FO681">
        <v>2</v>
      </c>
      <c r="FR681">
        <v>1</v>
      </c>
      <c r="FS681">
        <v>0</v>
      </c>
      <c r="FT681">
        <v>1</v>
      </c>
      <c r="FU681">
        <v>0</v>
      </c>
      <c r="FV681">
        <v>0</v>
      </c>
      <c r="FW681">
        <v>1</v>
      </c>
      <c r="FX681">
        <v>0</v>
      </c>
      <c r="FY681">
        <v>-1.1124261E-2</v>
      </c>
      <c r="FZ681">
        <v>1.1126319000000001E-2</v>
      </c>
      <c r="GA681">
        <v>0</v>
      </c>
      <c r="GB681">
        <v>0</v>
      </c>
      <c r="GC681">
        <v>0</v>
      </c>
      <c r="GD681">
        <v>1</v>
      </c>
      <c r="GK681">
        <v>0</v>
      </c>
      <c r="GL681">
        <v>0</v>
      </c>
      <c r="GM681">
        <v>0</v>
      </c>
      <c r="GN681">
        <v>1</v>
      </c>
      <c r="GO681">
        <v>0</v>
      </c>
      <c r="GP681">
        <v>1</v>
      </c>
      <c r="GQ681">
        <v>0</v>
      </c>
      <c r="GR681">
        <v>0</v>
      </c>
      <c r="GS681">
        <v>0</v>
      </c>
      <c r="GT681">
        <v>0</v>
      </c>
      <c r="GU681">
        <v>1</v>
      </c>
      <c r="GV681">
        <v>0</v>
      </c>
      <c r="GW681">
        <v>0</v>
      </c>
      <c r="GY681">
        <v>-1.1124261E-2</v>
      </c>
      <c r="GZ681">
        <v>1.1126319000000001E-2</v>
      </c>
      <c r="HA681">
        <v>0</v>
      </c>
      <c r="HB681">
        <v>0</v>
      </c>
      <c r="HC681">
        <v>0</v>
      </c>
      <c r="HD681">
        <v>1</v>
      </c>
    </row>
    <row r="682" spans="9:212">
      <c r="I682" t="s">
        <v>270</v>
      </c>
      <c r="J682">
        <v>120</v>
      </c>
      <c r="K682">
        <v>304</v>
      </c>
      <c r="L682">
        <v>202504</v>
      </c>
      <c r="M682">
        <v>71</v>
      </c>
      <c r="N682">
        <v>3</v>
      </c>
      <c r="O682">
        <v>0</v>
      </c>
      <c r="P682">
        <v>36208.860500000003</v>
      </c>
      <c r="Q682">
        <v>180.63550000000001</v>
      </c>
      <c r="R682">
        <v>407.35399419999999</v>
      </c>
      <c r="S682">
        <v>0</v>
      </c>
      <c r="T682">
        <v>0</v>
      </c>
      <c r="U682">
        <v>0.134094407</v>
      </c>
      <c r="V682">
        <v>120</v>
      </c>
      <c r="W682">
        <v>71</v>
      </c>
      <c r="X682">
        <v>49</v>
      </c>
      <c r="Y682">
        <v>786.5363959</v>
      </c>
      <c r="Z682">
        <v>18946.666669999999</v>
      </c>
      <c r="AA682">
        <v>0.20724841699999999</v>
      </c>
      <c r="AB682">
        <v>228.0508561</v>
      </c>
      <c r="AC682">
        <v>0</v>
      </c>
      <c r="AD682">
        <v>3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36208.860500000003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F682" t="s">
        <v>272</v>
      </c>
      <c r="BG682">
        <v>0</v>
      </c>
      <c r="BH682">
        <v>202504</v>
      </c>
      <c r="BI682">
        <v>304</v>
      </c>
      <c r="BJ682">
        <v>49</v>
      </c>
      <c r="BK682">
        <v>12069.62017</v>
      </c>
      <c r="BL682">
        <v>-228.0508561</v>
      </c>
      <c r="BM682">
        <v>0.134094407</v>
      </c>
      <c r="BN682">
        <v>120</v>
      </c>
      <c r="BO682">
        <v>71</v>
      </c>
      <c r="BP682">
        <v>786.5363959</v>
      </c>
      <c r="BQ682">
        <v>12</v>
      </c>
      <c r="BR682" s="27">
        <v>0.21</v>
      </c>
      <c r="BS682">
        <v>4</v>
      </c>
      <c r="BU682">
        <v>0</v>
      </c>
      <c r="BV682">
        <v>0</v>
      </c>
      <c r="BY682">
        <v>0</v>
      </c>
      <c r="BZ682" s="9">
        <v>11129.59</v>
      </c>
      <c r="CA682">
        <v>-102.39</v>
      </c>
      <c r="CB682">
        <v>-125.51</v>
      </c>
      <c r="CC682">
        <v>-227.91</v>
      </c>
      <c r="CE682" s="11">
        <v>11129.593854602699</v>
      </c>
      <c r="CF682" s="11">
        <v>-102.39434278050149</v>
      </c>
      <c r="CG682" s="11">
        <v>-125.51223306325826</v>
      </c>
      <c r="CH682" s="11">
        <v>-227.90657584375975</v>
      </c>
      <c r="CI682" s="11">
        <v>-3890.4061453972927</v>
      </c>
      <c r="CJ682" s="11">
        <v>-7277.0160709469374</v>
      </c>
      <c r="CK682" s="11">
        <v>-11167.422216344228</v>
      </c>
      <c r="CM682" s="11">
        <f ca="1"/>
        <v>3</v>
      </c>
      <c r="CN682">
        <v>3</v>
      </c>
      <c r="CO682">
        <v>1.1200000000000001</v>
      </c>
      <c r="CP682" s="9">
        <v>36208.86</v>
      </c>
      <c r="CQ682" s="9">
        <v>12486.91</v>
      </c>
      <c r="CR682" s="9">
        <v>12069.62</v>
      </c>
      <c r="CS682" s="9">
        <v>11131.01</v>
      </c>
      <c r="CT682">
        <v>587.99</v>
      </c>
      <c r="CU682">
        <v>253.21</v>
      </c>
      <c r="CV682">
        <v>180.64</v>
      </c>
      <c r="CW682">
        <v>113.75</v>
      </c>
      <c r="CX682">
        <v>407.35</v>
      </c>
      <c r="CY682">
        <v>139.44999999999999</v>
      </c>
      <c r="DA682">
        <v>-0.87184031299999998</v>
      </c>
      <c r="DB682">
        <v>0.56649557800000006</v>
      </c>
      <c r="DC682">
        <v>-0.87184031299999998</v>
      </c>
      <c r="FK682" s="9"/>
      <c r="FO682">
        <v>2</v>
      </c>
      <c r="FR682">
        <v>1</v>
      </c>
      <c r="FS682">
        <v>0</v>
      </c>
      <c r="FT682">
        <v>1</v>
      </c>
      <c r="FU682">
        <v>0</v>
      </c>
      <c r="FV682">
        <v>0</v>
      </c>
      <c r="FW682">
        <v>1</v>
      </c>
      <c r="FX682">
        <v>0</v>
      </c>
      <c r="FY682">
        <v>-0.178335243</v>
      </c>
      <c r="FZ682">
        <v>8.9097610000000004E-3</v>
      </c>
      <c r="GA682">
        <v>0</v>
      </c>
      <c r="GB682">
        <v>0</v>
      </c>
      <c r="GC682">
        <v>0</v>
      </c>
      <c r="GD682">
        <v>1</v>
      </c>
      <c r="GK682">
        <v>0</v>
      </c>
      <c r="GL682">
        <v>0</v>
      </c>
      <c r="GM682">
        <v>0</v>
      </c>
      <c r="GN682">
        <v>1</v>
      </c>
      <c r="GO682">
        <v>0</v>
      </c>
      <c r="GP682">
        <v>1</v>
      </c>
      <c r="GQ682">
        <v>0</v>
      </c>
      <c r="GR682">
        <v>0</v>
      </c>
      <c r="GS682">
        <v>0</v>
      </c>
      <c r="GT682">
        <v>0</v>
      </c>
      <c r="GU682">
        <v>1</v>
      </c>
      <c r="GV682">
        <v>0</v>
      </c>
      <c r="GW682">
        <v>0</v>
      </c>
      <c r="GY682">
        <v>-0.178335243</v>
      </c>
      <c r="GZ682">
        <v>8.9097610000000004E-3</v>
      </c>
      <c r="HA682">
        <v>0</v>
      </c>
      <c r="HB682">
        <v>0</v>
      </c>
      <c r="HC682">
        <v>0</v>
      </c>
      <c r="HD682">
        <v>1</v>
      </c>
    </row>
    <row r="683" spans="9:212">
      <c r="I683" t="s">
        <v>270</v>
      </c>
      <c r="J683">
        <v>120</v>
      </c>
      <c r="K683">
        <v>305</v>
      </c>
      <c r="L683">
        <v>202505</v>
      </c>
      <c r="M683">
        <v>70</v>
      </c>
      <c r="N683">
        <v>3</v>
      </c>
      <c r="O683">
        <v>0</v>
      </c>
      <c r="P683">
        <v>36028.224999999999</v>
      </c>
      <c r="Q683">
        <v>180.63550000000001</v>
      </c>
      <c r="R683">
        <v>405.35044199999999</v>
      </c>
      <c r="S683">
        <v>0</v>
      </c>
      <c r="T683">
        <v>0</v>
      </c>
      <c r="U683">
        <v>0.134094407</v>
      </c>
      <c r="V683">
        <v>120</v>
      </c>
      <c r="W683">
        <v>70</v>
      </c>
      <c r="X683">
        <v>50</v>
      </c>
      <c r="Y683">
        <v>786.5363959</v>
      </c>
      <c r="Z683">
        <v>18946.666669999999</v>
      </c>
      <c r="AA683">
        <v>0.20724841699999999</v>
      </c>
      <c r="AB683">
        <v>228.0508561</v>
      </c>
      <c r="AC683">
        <v>0</v>
      </c>
      <c r="AD683">
        <v>3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36028.224999999999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F683" t="s">
        <v>272</v>
      </c>
      <c r="BG683">
        <v>0</v>
      </c>
      <c r="BH683">
        <v>202505</v>
      </c>
      <c r="BI683">
        <v>305</v>
      </c>
      <c r="BJ683">
        <v>50</v>
      </c>
      <c r="BK683">
        <v>12009.40833</v>
      </c>
      <c r="BL683">
        <v>-228.0508561</v>
      </c>
      <c r="BM683">
        <v>0.134094407</v>
      </c>
      <c r="BN683">
        <v>120</v>
      </c>
      <c r="BO683">
        <v>70</v>
      </c>
      <c r="BP683">
        <v>786.5363959</v>
      </c>
      <c r="BQ683">
        <v>12</v>
      </c>
      <c r="BR683" s="27">
        <v>0.21</v>
      </c>
      <c r="BS683">
        <v>5</v>
      </c>
      <c r="BU683">
        <v>0</v>
      </c>
      <c r="BV683">
        <v>0</v>
      </c>
      <c r="BY683">
        <v>0</v>
      </c>
      <c r="BZ683" s="9">
        <v>11026.06</v>
      </c>
      <c r="CA683">
        <v>-103.54</v>
      </c>
      <c r="CB683">
        <v>-124.37</v>
      </c>
      <c r="CC683">
        <v>-227.91</v>
      </c>
      <c r="CE683" s="11">
        <v>11026.055302765923</v>
      </c>
      <c r="CF683" s="11">
        <v>-103.53855183677699</v>
      </c>
      <c r="CG683" s="11">
        <v>-124.36802400698276</v>
      </c>
      <c r="CH683" s="11">
        <v>-227.90657584375975</v>
      </c>
      <c r="CI683" s="11">
        <v>-3993.9446972340697</v>
      </c>
      <c r="CJ683" s="11">
        <v>-7401.3840949539199</v>
      </c>
      <c r="CK683" s="11">
        <v>-11395.328792187987</v>
      </c>
      <c r="CM683" s="11">
        <f ca="1"/>
        <v>3</v>
      </c>
      <c r="CN683">
        <v>3</v>
      </c>
      <c r="CO683">
        <v>1.1000000000000001</v>
      </c>
      <c r="CP683" s="9">
        <v>36028.230000000003</v>
      </c>
      <c r="CQ683" s="9">
        <v>12156</v>
      </c>
      <c r="CR683" s="9">
        <v>12009.41</v>
      </c>
      <c r="CS683" s="9">
        <v>11027.51</v>
      </c>
      <c r="CT683">
        <v>585.99</v>
      </c>
      <c r="CU683">
        <v>248.71</v>
      </c>
      <c r="CV683">
        <v>180.64</v>
      </c>
      <c r="CW683">
        <v>112.98</v>
      </c>
      <c r="CX683">
        <v>405.35</v>
      </c>
      <c r="CY683">
        <v>135.72999999999999</v>
      </c>
      <c r="DA683">
        <v>-0.73180752000000004</v>
      </c>
      <c r="DB683">
        <v>0.56570681499999997</v>
      </c>
      <c r="DC683">
        <v>-0.73180752000000004</v>
      </c>
      <c r="FK683" s="9"/>
      <c r="FO683">
        <v>2</v>
      </c>
      <c r="FR683">
        <v>1</v>
      </c>
      <c r="FS683">
        <v>0</v>
      </c>
      <c r="FT683">
        <v>1</v>
      </c>
      <c r="FU683">
        <v>0</v>
      </c>
      <c r="FV683">
        <v>0</v>
      </c>
      <c r="FW683">
        <v>1</v>
      </c>
      <c r="FX683">
        <v>0</v>
      </c>
      <c r="FY683">
        <v>-3.8302450000000002E-2</v>
      </c>
      <c r="FZ683">
        <v>8.1209990000000003E-3</v>
      </c>
      <c r="GA683">
        <v>0</v>
      </c>
      <c r="GB683">
        <v>0</v>
      </c>
      <c r="GC683">
        <v>0</v>
      </c>
      <c r="GD683">
        <v>1</v>
      </c>
      <c r="GK683">
        <v>0</v>
      </c>
      <c r="GL683">
        <v>0</v>
      </c>
      <c r="GM683">
        <v>0</v>
      </c>
      <c r="GN683">
        <v>1</v>
      </c>
      <c r="GO683">
        <v>0</v>
      </c>
      <c r="GP683">
        <v>1</v>
      </c>
      <c r="GQ683">
        <v>0</v>
      </c>
      <c r="GR683">
        <v>0</v>
      </c>
      <c r="GS683">
        <v>0</v>
      </c>
      <c r="GT683">
        <v>0</v>
      </c>
      <c r="GU683">
        <v>1</v>
      </c>
      <c r="GV683">
        <v>0</v>
      </c>
      <c r="GW683">
        <v>0</v>
      </c>
      <c r="GY683">
        <v>-3.8302450000000002E-2</v>
      </c>
      <c r="GZ683">
        <v>8.1209990000000003E-3</v>
      </c>
      <c r="HA683">
        <v>0</v>
      </c>
      <c r="HB683">
        <v>0</v>
      </c>
      <c r="HC683">
        <v>0</v>
      </c>
      <c r="HD683">
        <v>1</v>
      </c>
    </row>
    <row r="684" spans="9:212">
      <c r="I684" t="s">
        <v>270</v>
      </c>
      <c r="J684">
        <v>120</v>
      </c>
      <c r="K684">
        <v>306</v>
      </c>
      <c r="L684">
        <v>202506</v>
      </c>
      <c r="M684">
        <v>69</v>
      </c>
      <c r="N684">
        <v>3</v>
      </c>
      <c r="O684">
        <v>0</v>
      </c>
      <c r="P684">
        <v>35847.589500000002</v>
      </c>
      <c r="Q684">
        <v>180.63550000000001</v>
      </c>
      <c r="R684">
        <v>403.34688979999999</v>
      </c>
      <c r="S684">
        <v>0</v>
      </c>
      <c r="T684">
        <v>0</v>
      </c>
      <c r="U684">
        <v>0.134094407</v>
      </c>
      <c r="V684">
        <v>120</v>
      </c>
      <c r="W684">
        <v>69</v>
      </c>
      <c r="X684">
        <v>51</v>
      </c>
      <c r="Y684">
        <v>786.5363959</v>
      </c>
      <c r="Z684">
        <v>18946.666669999999</v>
      </c>
      <c r="AA684">
        <v>0.20724841699999999</v>
      </c>
      <c r="AB684">
        <v>228.0508561</v>
      </c>
      <c r="AC684">
        <v>0</v>
      </c>
      <c r="AD684">
        <v>3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35847.589500000002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F684" t="s">
        <v>272</v>
      </c>
      <c r="BG684">
        <v>0</v>
      </c>
      <c r="BH684">
        <v>202506</v>
      </c>
      <c r="BI684">
        <v>306</v>
      </c>
      <c r="BJ684">
        <v>51</v>
      </c>
      <c r="BK684">
        <v>11949.1965</v>
      </c>
      <c r="BL684">
        <v>-228.0508561</v>
      </c>
      <c r="BM684">
        <v>0.134094407</v>
      </c>
      <c r="BN684">
        <v>120</v>
      </c>
      <c r="BO684">
        <v>69</v>
      </c>
      <c r="BP684">
        <v>786.5363959</v>
      </c>
      <c r="BQ684">
        <v>12</v>
      </c>
      <c r="BR684" s="27">
        <v>0.21</v>
      </c>
      <c r="BS684">
        <v>6</v>
      </c>
      <c r="BU684">
        <v>0</v>
      </c>
      <c r="BV684">
        <v>0</v>
      </c>
      <c r="BY684">
        <v>0</v>
      </c>
      <c r="BZ684" s="9">
        <v>10921.36</v>
      </c>
      <c r="CA684">
        <v>-104.7</v>
      </c>
      <c r="CB684">
        <v>-123.21</v>
      </c>
      <c r="CC684">
        <v>-227.91</v>
      </c>
      <c r="CE684" s="11">
        <v>10921.359755869962</v>
      </c>
      <c r="CF684" s="11">
        <v>-104.69554689595959</v>
      </c>
      <c r="CG684" s="11">
        <v>-123.21102894780016</v>
      </c>
      <c r="CH684" s="11">
        <v>-227.90657584375975</v>
      </c>
      <c r="CI684" s="11">
        <v>-4098.6402441300297</v>
      </c>
      <c r="CJ684" s="11">
        <v>-7524.5951239017204</v>
      </c>
      <c r="CK684" s="11">
        <v>-11623.235368031748</v>
      </c>
      <c r="CM684" s="11">
        <f ca="1"/>
        <v>3</v>
      </c>
      <c r="CN684">
        <v>3</v>
      </c>
      <c r="CO684">
        <v>1.08</v>
      </c>
      <c r="CP684" s="9">
        <v>35847.589999999997</v>
      </c>
      <c r="CQ684" s="9">
        <v>11829.05</v>
      </c>
      <c r="CR684" s="9">
        <v>11949.2</v>
      </c>
      <c r="CS684" s="9">
        <v>10922.81</v>
      </c>
      <c r="CT684">
        <v>583.98</v>
      </c>
      <c r="CU684">
        <v>244.32</v>
      </c>
      <c r="CV684">
        <v>180.64</v>
      </c>
      <c r="CW684">
        <v>112.23</v>
      </c>
      <c r="CX684">
        <v>403.35</v>
      </c>
      <c r="CY684">
        <v>132.09</v>
      </c>
      <c r="DA684">
        <v>-0.71560336000000002</v>
      </c>
      <c r="DB684">
        <v>0.56537293399999999</v>
      </c>
      <c r="DC684">
        <v>-0.71560336000000002</v>
      </c>
      <c r="FK684" s="9"/>
      <c r="FO684">
        <v>2</v>
      </c>
      <c r="FR684">
        <v>1</v>
      </c>
      <c r="FS684">
        <v>0</v>
      </c>
      <c r="FT684">
        <v>1</v>
      </c>
      <c r="FU684">
        <v>0</v>
      </c>
      <c r="FV684">
        <v>0</v>
      </c>
      <c r="FW684">
        <v>1</v>
      </c>
      <c r="FX684">
        <v>0</v>
      </c>
      <c r="FY684">
        <v>-2.209829E-2</v>
      </c>
      <c r="FZ684">
        <v>7.787118E-3</v>
      </c>
      <c r="GA684">
        <v>0</v>
      </c>
      <c r="GB684">
        <v>0</v>
      </c>
      <c r="GC684">
        <v>0</v>
      </c>
      <c r="GD684">
        <v>1</v>
      </c>
      <c r="GK684">
        <v>0</v>
      </c>
      <c r="GL684">
        <v>0</v>
      </c>
      <c r="GM684">
        <v>0</v>
      </c>
      <c r="GN684">
        <v>1</v>
      </c>
      <c r="GO684">
        <v>0</v>
      </c>
      <c r="GP684">
        <v>1</v>
      </c>
      <c r="GQ684">
        <v>0</v>
      </c>
      <c r="GR684">
        <v>0</v>
      </c>
      <c r="GS684">
        <v>0</v>
      </c>
      <c r="GT684">
        <v>0</v>
      </c>
      <c r="GU684">
        <v>1</v>
      </c>
      <c r="GV684">
        <v>0</v>
      </c>
      <c r="GW684">
        <v>0</v>
      </c>
      <c r="GY684">
        <v>-2.209829E-2</v>
      </c>
      <c r="GZ684">
        <v>7.787118E-3</v>
      </c>
      <c r="HA684">
        <v>0</v>
      </c>
      <c r="HB684">
        <v>0</v>
      </c>
      <c r="HC684">
        <v>0</v>
      </c>
      <c r="HD684">
        <v>1</v>
      </c>
    </row>
    <row r="685" spans="9:212">
      <c r="I685" t="s">
        <v>270</v>
      </c>
      <c r="J685">
        <v>120</v>
      </c>
      <c r="K685">
        <v>307</v>
      </c>
      <c r="L685">
        <v>202507</v>
      </c>
      <c r="M685">
        <v>68</v>
      </c>
      <c r="N685">
        <v>3</v>
      </c>
      <c r="O685">
        <v>0</v>
      </c>
      <c r="P685">
        <v>35666.953999999998</v>
      </c>
      <c r="Q685">
        <v>180.63550000000001</v>
      </c>
      <c r="R685">
        <v>401.34333759999998</v>
      </c>
      <c r="S685">
        <v>0</v>
      </c>
      <c r="T685">
        <v>0</v>
      </c>
      <c r="U685">
        <v>0.134094407</v>
      </c>
      <c r="V685">
        <v>120</v>
      </c>
      <c r="W685">
        <v>68</v>
      </c>
      <c r="X685">
        <v>52</v>
      </c>
      <c r="Y685">
        <v>786.5363959</v>
      </c>
      <c r="Z685">
        <v>18946.666669999999</v>
      </c>
      <c r="AA685">
        <v>0.20724841699999999</v>
      </c>
      <c r="AB685">
        <v>228.0508561</v>
      </c>
      <c r="AC685">
        <v>0</v>
      </c>
      <c r="AD685">
        <v>3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35666.953999999998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F685" t="s">
        <v>272</v>
      </c>
      <c r="BG685">
        <v>0</v>
      </c>
      <c r="BH685">
        <v>202507</v>
      </c>
      <c r="BI685">
        <v>307</v>
      </c>
      <c r="BJ685">
        <v>52</v>
      </c>
      <c r="BK685">
        <v>11888.98467</v>
      </c>
      <c r="BL685">
        <v>-228.0508561</v>
      </c>
      <c r="BM685">
        <v>0.134094407</v>
      </c>
      <c r="BN685">
        <v>120</v>
      </c>
      <c r="BO685">
        <v>68</v>
      </c>
      <c r="BP685">
        <v>786.5363959</v>
      </c>
      <c r="BQ685">
        <v>12</v>
      </c>
      <c r="BR685" s="27">
        <v>0.21</v>
      </c>
      <c r="BS685">
        <v>7</v>
      </c>
      <c r="BU685">
        <v>0</v>
      </c>
      <c r="BV685">
        <v>0</v>
      </c>
      <c r="BY685">
        <v>0</v>
      </c>
      <c r="BZ685" s="9">
        <v>10815.49</v>
      </c>
      <c r="CA685">
        <v>-105.87</v>
      </c>
      <c r="CB685">
        <v>-122.04</v>
      </c>
      <c r="CC685">
        <v>-227.91</v>
      </c>
      <c r="CE685" s="11">
        <v>10815.49428503429</v>
      </c>
      <c r="CF685" s="11">
        <v>-105.86547083567248</v>
      </c>
      <c r="CG685" s="11">
        <v>-122.04110500808727</v>
      </c>
      <c r="CH685" s="11">
        <v>-227.90657584375975</v>
      </c>
      <c r="CI685" s="11">
        <v>-4204.5057149657023</v>
      </c>
      <c r="CJ685" s="11">
        <v>-7646.6362289098079</v>
      </c>
      <c r="CK685" s="11">
        <v>-11851.141943875507</v>
      </c>
      <c r="CM685" s="11">
        <f ca="1"/>
        <v>3</v>
      </c>
      <c r="CN685">
        <v>3</v>
      </c>
      <c r="CO685">
        <v>1.06</v>
      </c>
      <c r="CP685" s="9">
        <v>35666.949999999997</v>
      </c>
      <c r="CQ685" s="9">
        <v>11511.88</v>
      </c>
      <c r="CR685" s="9">
        <v>11888.98</v>
      </c>
      <c r="CS685" s="9">
        <v>10817.06</v>
      </c>
      <c r="CT685">
        <v>581.98</v>
      </c>
      <c r="CU685">
        <v>240</v>
      </c>
      <c r="CV685">
        <v>180.64</v>
      </c>
      <c r="CW685">
        <v>111.48</v>
      </c>
      <c r="CX685">
        <v>401.34</v>
      </c>
      <c r="CY685">
        <v>128.52000000000001</v>
      </c>
      <c r="DA685">
        <v>-0.68734581500000003</v>
      </c>
      <c r="DB685">
        <v>0.56597050199999999</v>
      </c>
      <c r="DC685">
        <v>-0.68734581500000003</v>
      </c>
      <c r="FK685" s="9"/>
      <c r="FO685">
        <v>2</v>
      </c>
      <c r="FR685">
        <v>1</v>
      </c>
      <c r="FS685">
        <v>0</v>
      </c>
      <c r="FT685">
        <v>1</v>
      </c>
      <c r="FU685">
        <v>0</v>
      </c>
      <c r="FV685">
        <v>0</v>
      </c>
      <c r="FW685">
        <v>1</v>
      </c>
      <c r="FX685">
        <v>0</v>
      </c>
      <c r="FY685">
        <v>6.1592549999999998E-3</v>
      </c>
      <c r="FZ685">
        <v>8.3846849999999994E-3</v>
      </c>
      <c r="GA685">
        <v>0</v>
      </c>
      <c r="GB685">
        <v>0</v>
      </c>
      <c r="GC685">
        <v>0</v>
      </c>
      <c r="GD685">
        <v>1</v>
      </c>
      <c r="GK685">
        <v>0</v>
      </c>
      <c r="GL685">
        <v>0</v>
      </c>
      <c r="GM685">
        <v>0</v>
      </c>
      <c r="GN685">
        <v>1</v>
      </c>
      <c r="GO685">
        <v>0</v>
      </c>
      <c r="GP685">
        <v>1</v>
      </c>
      <c r="GQ685">
        <v>0</v>
      </c>
      <c r="GR685">
        <v>0</v>
      </c>
      <c r="GS685">
        <v>0</v>
      </c>
      <c r="GT685">
        <v>0</v>
      </c>
      <c r="GU685">
        <v>1</v>
      </c>
      <c r="GV685">
        <v>0</v>
      </c>
      <c r="GW685">
        <v>0</v>
      </c>
      <c r="GY685">
        <v>6.1592549999999998E-3</v>
      </c>
      <c r="GZ685">
        <v>8.3846849999999994E-3</v>
      </c>
      <c r="HA685">
        <v>0</v>
      </c>
      <c r="HB685">
        <v>0</v>
      </c>
      <c r="HC685">
        <v>0</v>
      </c>
      <c r="HD685">
        <v>1</v>
      </c>
    </row>
    <row r="686" spans="9:212">
      <c r="I686" t="s">
        <v>270</v>
      </c>
      <c r="J686">
        <v>120</v>
      </c>
      <c r="K686">
        <v>308</v>
      </c>
      <c r="L686">
        <v>202508</v>
      </c>
      <c r="M686">
        <v>67</v>
      </c>
      <c r="N686">
        <v>3</v>
      </c>
      <c r="O686">
        <v>0</v>
      </c>
      <c r="P686">
        <v>35486.318500000001</v>
      </c>
      <c r="Q686">
        <v>180.63550000000001</v>
      </c>
      <c r="R686">
        <v>399.33978539999998</v>
      </c>
      <c r="S686">
        <v>0</v>
      </c>
      <c r="T686">
        <v>0</v>
      </c>
      <c r="U686">
        <v>0.134094407</v>
      </c>
      <c r="V686">
        <v>120</v>
      </c>
      <c r="W686">
        <v>67</v>
      </c>
      <c r="X686">
        <v>53</v>
      </c>
      <c r="Y686">
        <v>786.5363959</v>
      </c>
      <c r="Z686">
        <v>18946.666669999999</v>
      </c>
      <c r="AA686">
        <v>0.20724841699999999</v>
      </c>
      <c r="AB686">
        <v>228.0508561</v>
      </c>
      <c r="AC686">
        <v>0</v>
      </c>
      <c r="AD686">
        <v>3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35486.318500000001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F686" t="s">
        <v>272</v>
      </c>
      <c r="BG686">
        <v>0</v>
      </c>
      <c r="BH686">
        <v>202508</v>
      </c>
      <c r="BI686">
        <v>308</v>
      </c>
      <c r="BJ686">
        <v>53</v>
      </c>
      <c r="BK686">
        <v>11828.77283</v>
      </c>
      <c r="BL686">
        <v>-228.0508561</v>
      </c>
      <c r="BM686">
        <v>0.134094407</v>
      </c>
      <c r="BN686">
        <v>120</v>
      </c>
      <c r="BO686">
        <v>67</v>
      </c>
      <c r="BP686">
        <v>786.5363959</v>
      </c>
      <c r="BQ686">
        <v>12</v>
      </c>
      <c r="BR686" s="27">
        <v>0.21</v>
      </c>
      <c r="BS686">
        <v>8</v>
      </c>
      <c r="BU686">
        <v>0</v>
      </c>
      <c r="BV686">
        <v>0</v>
      </c>
      <c r="BY686">
        <v>0</v>
      </c>
      <c r="BZ686" s="9">
        <v>10708.45</v>
      </c>
      <c r="CA686">
        <v>-107.05</v>
      </c>
      <c r="CB686">
        <v>-120.86</v>
      </c>
      <c r="CC686">
        <v>-227.91</v>
      </c>
      <c r="CE686" s="11">
        <v>10708.445816904161</v>
      </c>
      <c r="CF686" s="11">
        <v>-107.04846813012958</v>
      </c>
      <c r="CG686" s="11">
        <v>-120.85810771363018</v>
      </c>
      <c r="CH686" s="11">
        <v>-227.90657584375975</v>
      </c>
      <c r="CI686" s="11">
        <v>-4311.5541830958318</v>
      </c>
      <c r="CJ686" s="11">
        <v>-7767.4943366234384</v>
      </c>
      <c r="CK686" s="11">
        <v>-12079.048519719267</v>
      </c>
      <c r="CM686" s="11">
        <f ca="1"/>
        <v>3</v>
      </c>
      <c r="CN686">
        <v>3</v>
      </c>
      <c r="CO686">
        <v>1.05</v>
      </c>
      <c r="CP686" s="9">
        <v>35486.32</v>
      </c>
      <c r="CQ686" s="9">
        <v>11198</v>
      </c>
      <c r="CR686" s="9">
        <v>11828.77</v>
      </c>
      <c r="CS686" s="9">
        <v>10710.07</v>
      </c>
      <c r="CT686">
        <v>579.98</v>
      </c>
      <c r="CU686">
        <v>235.77</v>
      </c>
      <c r="CV686">
        <v>180.64</v>
      </c>
      <c r="CW686">
        <v>110.73</v>
      </c>
      <c r="CX686">
        <v>399.34</v>
      </c>
      <c r="CY686">
        <v>125.03</v>
      </c>
      <c r="DA686">
        <v>-0.695422078</v>
      </c>
      <c r="DB686">
        <v>0.56738502899999999</v>
      </c>
      <c r="DC686">
        <v>-0.695422078</v>
      </c>
      <c r="FK686" s="9"/>
      <c r="FO686">
        <v>2</v>
      </c>
      <c r="FR686">
        <v>1</v>
      </c>
      <c r="FS686">
        <v>0</v>
      </c>
      <c r="FT686">
        <v>1</v>
      </c>
      <c r="FU686">
        <v>0</v>
      </c>
      <c r="FV686">
        <v>0</v>
      </c>
      <c r="FW686">
        <v>1</v>
      </c>
      <c r="FX686">
        <v>0</v>
      </c>
      <c r="FY686">
        <v>-1.917008E-3</v>
      </c>
      <c r="FZ686">
        <v>9.7992119999999999E-3</v>
      </c>
      <c r="GA686">
        <v>0</v>
      </c>
      <c r="GB686">
        <v>0</v>
      </c>
      <c r="GC686">
        <v>0</v>
      </c>
      <c r="GD686">
        <v>1</v>
      </c>
      <c r="GK686">
        <v>0</v>
      </c>
      <c r="GL686">
        <v>0</v>
      </c>
      <c r="GM686">
        <v>0</v>
      </c>
      <c r="GN686">
        <v>1</v>
      </c>
      <c r="GO686">
        <v>0</v>
      </c>
      <c r="GP686">
        <v>1</v>
      </c>
      <c r="GQ686">
        <v>0</v>
      </c>
      <c r="GR686">
        <v>0</v>
      </c>
      <c r="GS686">
        <v>0</v>
      </c>
      <c r="GT686">
        <v>0</v>
      </c>
      <c r="GU686">
        <v>1</v>
      </c>
      <c r="GV686">
        <v>0</v>
      </c>
      <c r="GW686">
        <v>0</v>
      </c>
      <c r="GY686">
        <v>-1.917008E-3</v>
      </c>
      <c r="GZ686">
        <v>9.7992119999999999E-3</v>
      </c>
      <c r="HA686">
        <v>0</v>
      </c>
      <c r="HB686">
        <v>0</v>
      </c>
      <c r="HC686">
        <v>0</v>
      </c>
      <c r="HD686">
        <v>1</v>
      </c>
    </row>
    <row r="687" spans="9:212">
      <c r="I687" t="s">
        <v>270</v>
      </c>
      <c r="J687">
        <v>120</v>
      </c>
      <c r="K687">
        <v>309</v>
      </c>
      <c r="L687">
        <v>202509</v>
      </c>
      <c r="M687">
        <v>66</v>
      </c>
      <c r="N687">
        <v>3</v>
      </c>
      <c r="O687">
        <v>0</v>
      </c>
      <c r="P687">
        <v>35305.682999999997</v>
      </c>
      <c r="Q687">
        <v>180.63550000000001</v>
      </c>
      <c r="R687">
        <v>397.33623319999998</v>
      </c>
      <c r="S687">
        <v>0</v>
      </c>
      <c r="T687">
        <v>0</v>
      </c>
      <c r="U687">
        <v>0.134094407</v>
      </c>
      <c r="V687">
        <v>120</v>
      </c>
      <c r="W687">
        <v>66</v>
      </c>
      <c r="X687">
        <v>54</v>
      </c>
      <c r="Y687">
        <v>786.5363959</v>
      </c>
      <c r="Z687">
        <v>18946.666669999999</v>
      </c>
      <c r="AA687">
        <v>0.20724841699999999</v>
      </c>
      <c r="AB687">
        <v>228.0508561</v>
      </c>
      <c r="AC687">
        <v>0</v>
      </c>
      <c r="AD687">
        <v>3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35305.682999999997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F687" t="s">
        <v>272</v>
      </c>
      <c r="BG687">
        <v>0</v>
      </c>
      <c r="BH687">
        <v>202509</v>
      </c>
      <c r="BI687">
        <v>309</v>
      </c>
      <c r="BJ687">
        <v>54</v>
      </c>
      <c r="BK687">
        <v>11768.561</v>
      </c>
      <c r="BL687">
        <v>-228.0508561</v>
      </c>
      <c r="BM687">
        <v>0.134094407</v>
      </c>
      <c r="BN687">
        <v>120</v>
      </c>
      <c r="BO687">
        <v>66</v>
      </c>
      <c r="BP687">
        <v>786.5363959</v>
      </c>
      <c r="BQ687">
        <v>12</v>
      </c>
      <c r="BR687" s="27">
        <v>0.21</v>
      </c>
      <c r="BS687">
        <v>9</v>
      </c>
      <c r="BU687">
        <v>0</v>
      </c>
      <c r="BV687">
        <v>0</v>
      </c>
      <c r="BY687">
        <v>0</v>
      </c>
      <c r="BZ687" s="9">
        <v>10600.2</v>
      </c>
      <c r="CA687">
        <v>-108.24</v>
      </c>
      <c r="CB687">
        <v>-119.66</v>
      </c>
      <c r="CC687">
        <v>-227.91</v>
      </c>
      <c r="CE687" s="11">
        <v>10600.201132036183</v>
      </c>
      <c r="CF687" s="11">
        <v>-108.24468486797691</v>
      </c>
      <c r="CG687" s="11">
        <v>-119.66189097578284</v>
      </c>
      <c r="CH687" s="11">
        <v>-227.90657584375975</v>
      </c>
      <c r="CI687" s="11">
        <v>-4419.7988679638083</v>
      </c>
      <c r="CJ687" s="11">
        <v>-7887.156227599221</v>
      </c>
      <c r="CK687" s="11">
        <v>-12306.955095563027</v>
      </c>
      <c r="CM687" s="11">
        <f ca="1"/>
        <v>3</v>
      </c>
      <c r="CN687">
        <v>3</v>
      </c>
      <c r="CO687">
        <v>1.03</v>
      </c>
      <c r="CP687" s="9">
        <v>35305.68</v>
      </c>
      <c r="CQ687" s="9">
        <v>10889.4</v>
      </c>
      <c r="CR687" s="9">
        <v>11768.56</v>
      </c>
      <c r="CS687" s="9">
        <v>10601.92</v>
      </c>
      <c r="CT687">
        <v>577.97</v>
      </c>
      <c r="CU687">
        <v>231.47</v>
      </c>
      <c r="CV687">
        <v>180.64</v>
      </c>
      <c r="CW687">
        <v>109.93</v>
      </c>
      <c r="CX687">
        <v>397.34</v>
      </c>
      <c r="CY687">
        <v>121.54</v>
      </c>
      <c r="DA687">
        <v>-0.57844349900000003</v>
      </c>
      <c r="DB687">
        <v>0.56650617700000006</v>
      </c>
      <c r="DC687">
        <v>-0.57844349900000003</v>
      </c>
      <c r="FK687" s="9"/>
      <c r="FO687">
        <v>2</v>
      </c>
      <c r="FR687">
        <v>1</v>
      </c>
      <c r="FS687">
        <v>0</v>
      </c>
      <c r="FT687">
        <v>1</v>
      </c>
      <c r="FU687">
        <v>0</v>
      </c>
      <c r="FV687">
        <v>0</v>
      </c>
      <c r="FW687">
        <v>1</v>
      </c>
      <c r="FX687">
        <v>0</v>
      </c>
      <c r="FY687">
        <v>0.115061571</v>
      </c>
      <c r="FZ687">
        <v>8.9203600000000004E-3</v>
      </c>
      <c r="GA687">
        <v>0</v>
      </c>
      <c r="GB687">
        <v>0</v>
      </c>
      <c r="GC687">
        <v>0</v>
      </c>
      <c r="GD687">
        <v>1</v>
      </c>
      <c r="GK687">
        <v>0</v>
      </c>
      <c r="GL687">
        <v>0</v>
      </c>
      <c r="GM687">
        <v>0</v>
      </c>
      <c r="GN687">
        <v>1</v>
      </c>
      <c r="GO687">
        <v>0</v>
      </c>
      <c r="GP687">
        <v>1</v>
      </c>
      <c r="GQ687">
        <v>0</v>
      </c>
      <c r="GR687">
        <v>0</v>
      </c>
      <c r="GS687">
        <v>0</v>
      </c>
      <c r="GT687">
        <v>0</v>
      </c>
      <c r="GU687">
        <v>1</v>
      </c>
      <c r="GV687">
        <v>0</v>
      </c>
      <c r="GW687">
        <v>0</v>
      </c>
      <c r="GY687">
        <v>0.115061571</v>
      </c>
      <c r="GZ687">
        <v>8.9203600000000004E-3</v>
      </c>
      <c r="HA687">
        <v>0</v>
      </c>
      <c r="HB687">
        <v>0</v>
      </c>
      <c r="HC687">
        <v>0</v>
      </c>
      <c r="HD687">
        <v>1</v>
      </c>
    </row>
    <row r="688" spans="9:212">
      <c r="I688" t="s">
        <v>270</v>
      </c>
      <c r="J688">
        <v>120</v>
      </c>
      <c r="K688">
        <v>310</v>
      </c>
      <c r="L688">
        <v>202510</v>
      </c>
      <c r="M688">
        <v>65</v>
      </c>
      <c r="N688">
        <v>3</v>
      </c>
      <c r="O688">
        <v>0</v>
      </c>
      <c r="P688">
        <v>35125.047500000001</v>
      </c>
      <c r="Q688">
        <v>180.63550000000001</v>
      </c>
      <c r="R688">
        <v>395.33268099999998</v>
      </c>
      <c r="S688">
        <v>0</v>
      </c>
      <c r="T688">
        <v>0</v>
      </c>
      <c r="U688">
        <v>0.134094407</v>
      </c>
      <c r="V688">
        <v>120</v>
      </c>
      <c r="W688">
        <v>65</v>
      </c>
      <c r="X688">
        <v>55</v>
      </c>
      <c r="Y688">
        <v>786.5363959</v>
      </c>
      <c r="Z688">
        <v>18946.666669999999</v>
      </c>
      <c r="AA688">
        <v>0.20724841699999999</v>
      </c>
      <c r="AB688">
        <v>228.0508561</v>
      </c>
      <c r="AC688">
        <v>0</v>
      </c>
      <c r="AD688">
        <v>3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35125.047500000001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F688" t="s">
        <v>272</v>
      </c>
      <c r="BG688">
        <v>0</v>
      </c>
      <c r="BH688">
        <v>202510</v>
      </c>
      <c r="BI688">
        <v>310</v>
      </c>
      <c r="BJ688">
        <v>55</v>
      </c>
      <c r="BK688">
        <v>11708.34917</v>
      </c>
      <c r="BL688">
        <v>-228.0508561</v>
      </c>
      <c r="BM688">
        <v>0.134094407</v>
      </c>
      <c r="BN688">
        <v>120</v>
      </c>
      <c r="BO688">
        <v>65</v>
      </c>
      <c r="BP688">
        <v>786.5363959</v>
      </c>
      <c r="BQ688">
        <v>12</v>
      </c>
      <c r="BR688" s="27">
        <v>0.21</v>
      </c>
      <c r="BS688">
        <v>10</v>
      </c>
      <c r="BU688">
        <v>0</v>
      </c>
      <c r="BV688">
        <v>0</v>
      </c>
      <c r="BY688">
        <v>0</v>
      </c>
      <c r="BZ688" s="9">
        <v>10490.75</v>
      </c>
      <c r="CA688">
        <v>-109.45</v>
      </c>
      <c r="CB688">
        <v>-118.45</v>
      </c>
      <c r="CC688">
        <v>-227.91</v>
      </c>
      <c r="CE688" s="11">
        <v>10490.746863265851</v>
      </c>
      <c r="CF688" s="11">
        <v>-109.45426877033303</v>
      </c>
      <c r="CG688" s="11">
        <v>-118.45230707342672</v>
      </c>
      <c r="CH688" s="11">
        <v>-227.90657584375975</v>
      </c>
      <c r="CI688" s="11">
        <v>-4529.2531367341417</v>
      </c>
      <c r="CJ688" s="11">
        <v>-8005.6085346726477</v>
      </c>
      <c r="CK688" s="11">
        <v>-12534.861671406787</v>
      </c>
      <c r="CM688" s="11">
        <f ca="1"/>
        <v>3</v>
      </c>
      <c r="CN688">
        <v>3</v>
      </c>
      <c r="CO688">
        <v>1.01</v>
      </c>
      <c r="CP688" s="9">
        <v>35125.050000000003</v>
      </c>
      <c r="CQ688" s="9">
        <v>10586.07</v>
      </c>
      <c r="CR688" s="9">
        <v>11708.35</v>
      </c>
      <c r="CS688" s="9">
        <v>10492.61</v>
      </c>
      <c r="CT688">
        <v>575.97</v>
      </c>
      <c r="CU688">
        <v>227.23</v>
      </c>
      <c r="CV688">
        <v>180.64</v>
      </c>
      <c r="CW688">
        <v>109.12</v>
      </c>
      <c r="CX688">
        <v>395.33</v>
      </c>
      <c r="CY688">
        <v>118.11</v>
      </c>
      <c r="DA688">
        <v>-0.514824795</v>
      </c>
      <c r="DB688">
        <v>0.56662318</v>
      </c>
      <c r="DC688">
        <v>-0.514824795</v>
      </c>
      <c r="FK688" s="9"/>
      <c r="FO688">
        <v>2</v>
      </c>
      <c r="FR688">
        <v>1</v>
      </c>
      <c r="FS688">
        <v>0</v>
      </c>
      <c r="FT688">
        <v>1</v>
      </c>
      <c r="FU688">
        <v>0</v>
      </c>
      <c r="FV688">
        <v>0</v>
      </c>
      <c r="FW688">
        <v>1</v>
      </c>
      <c r="FX688">
        <v>0</v>
      </c>
      <c r="FY688">
        <v>0.178680275</v>
      </c>
      <c r="FZ688">
        <v>9.0373629999999996E-3</v>
      </c>
      <c r="GA688">
        <v>0</v>
      </c>
      <c r="GB688">
        <v>0</v>
      </c>
      <c r="GC688">
        <v>0</v>
      </c>
      <c r="GD688">
        <v>1</v>
      </c>
      <c r="GK688">
        <v>0</v>
      </c>
      <c r="GL688">
        <v>0</v>
      </c>
      <c r="GM688">
        <v>0</v>
      </c>
      <c r="GN688">
        <v>1</v>
      </c>
      <c r="GO688">
        <v>0</v>
      </c>
      <c r="GP688">
        <v>1</v>
      </c>
      <c r="GQ688">
        <v>0</v>
      </c>
      <c r="GR688">
        <v>0</v>
      </c>
      <c r="GS688">
        <v>0</v>
      </c>
      <c r="GT688">
        <v>0</v>
      </c>
      <c r="GU688">
        <v>1</v>
      </c>
      <c r="GV688">
        <v>0</v>
      </c>
      <c r="GW688">
        <v>0</v>
      </c>
      <c r="GY688">
        <v>0.178680275</v>
      </c>
      <c r="GZ688">
        <v>9.0373629999999996E-3</v>
      </c>
      <c r="HA688">
        <v>0</v>
      </c>
      <c r="HB688">
        <v>0</v>
      </c>
      <c r="HC688">
        <v>0</v>
      </c>
      <c r="HD688">
        <v>1</v>
      </c>
    </row>
    <row r="689" spans="9:212">
      <c r="I689" t="s">
        <v>270</v>
      </c>
      <c r="J689">
        <v>120</v>
      </c>
      <c r="K689">
        <v>311</v>
      </c>
      <c r="L689">
        <v>202511</v>
      </c>
      <c r="M689">
        <v>64</v>
      </c>
      <c r="N689">
        <v>3</v>
      </c>
      <c r="O689">
        <v>0</v>
      </c>
      <c r="P689">
        <v>34944.411999999997</v>
      </c>
      <c r="Q689">
        <v>180.63550000000001</v>
      </c>
      <c r="R689">
        <v>393.32912879999998</v>
      </c>
      <c r="S689">
        <v>0</v>
      </c>
      <c r="T689">
        <v>0</v>
      </c>
      <c r="U689">
        <v>0.134094407</v>
      </c>
      <c r="V689">
        <v>120</v>
      </c>
      <c r="W689">
        <v>64</v>
      </c>
      <c r="X689">
        <v>56</v>
      </c>
      <c r="Y689">
        <v>786.5363959</v>
      </c>
      <c r="Z689">
        <v>18946.666669999999</v>
      </c>
      <c r="AA689">
        <v>0.20724841699999999</v>
      </c>
      <c r="AB689">
        <v>228.0508561</v>
      </c>
      <c r="AC689">
        <v>0</v>
      </c>
      <c r="AD689">
        <v>3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34944.411999999997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F689" t="s">
        <v>272</v>
      </c>
      <c r="BG689">
        <v>0</v>
      </c>
      <c r="BH689">
        <v>202511</v>
      </c>
      <c r="BI689">
        <v>311</v>
      </c>
      <c r="BJ689">
        <v>56</v>
      </c>
      <c r="BK689">
        <v>11648.13733</v>
      </c>
      <c r="BL689">
        <v>-228.0508561</v>
      </c>
      <c r="BM689">
        <v>0.134094407</v>
      </c>
      <c r="BN689">
        <v>120</v>
      </c>
      <c r="BO689">
        <v>64</v>
      </c>
      <c r="BP689">
        <v>786.5363959</v>
      </c>
      <c r="BQ689">
        <v>12</v>
      </c>
      <c r="BR689" s="27">
        <v>0.21</v>
      </c>
      <c r="BS689">
        <v>11</v>
      </c>
      <c r="BU689">
        <v>0</v>
      </c>
      <c r="BV689">
        <v>0</v>
      </c>
      <c r="BY689">
        <v>0</v>
      </c>
      <c r="BZ689" s="9">
        <v>10380.07</v>
      </c>
      <c r="CA689">
        <v>-110.68</v>
      </c>
      <c r="CB689">
        <v>-117.23</v>
      </c>
      <c r="CC689">
        <v>-227.91</v>
      </c>
      <c r="CE689" s="11">
        <v>10380.069494056819</v>
      </c>
      <c r="CF689" s="11">
        <v>-110.67736920903106</v>
      </c>
      <c r="CG689" s="11">
        <v>-117.2292066347287</v>
      </c>
      <c r="CH689" s="11">
        <v>-227.90657584375975</v>
      </c>
      <c r="CI689" s="11">
        <v>-4639.9305059431726</v>
      </c>
      <c r="CJ689" s="11">
        <v>-8122.8377413073767</v>
      </c>
      <c r="CK689" s="11">
        <v>-12762.768247250548</v>
      </c>
      <c r="CM689" s="11">
        <f ca="1"/>
        <v>3</v>
      </c>
      <c r="CN689">
        <v>3</v>
      </c>
      <c r="CO689">
        <v>0.99</v>
      </c>
      <c r="CP689" s="9">
        <v>34944.410000000003</v>
      </c>
      <c r="CQ689" s="9">
        <v>10289</v>
      </c>
      <c r="CR689" s="9">
        <v>11648.14</v>
      </c>
      <c r="CS689" s="9">
        <v>10382.02</v>
      </c>
      <c r="CT689">
        <v>573.96</v>
      </c>
      <c r="CU689">
        <v>223.3</v>
      </c>
      <c r="CV689">
        <v>180.64</v>
      </c>
      <c r="CW689">
        <v>108.43</v>
      </c>
      <c r="CX689">
        <v>393.33</v>
      </c>
      <c r="CY689">
        <v>114.87</v>
      </c>
      <c r="DA689">
        <v>-0.701581974</v>
      </c>
      <c r="DB689">
        <v>0.56532465300000001</v>
      </c>
      <c r="DC689">
        <v>-0.701581974</v>
      </c>
      <c r="FK689" s="9"/>
      <c r="FO689">
        <v>2</v>
      </c>
      <c r="FR689">
        <v>1</v>
      </c>
      <c r="FS689">
        <v>0</v>
      </c>
      <c r="FT689">
        <v>1</v>
      </c>
      <c r="FU689">
        <v>0</v>
      </c>
      <c r="FV689">
        <v>0</v>
      </c>
      <c r="FW689">
        <v>1</v>
      </c>
      <c r="FX689">
        <v>0</v>
      </c>
      <c r="FY689">
        <v>-8.0769039999999993E-3</v>
      </c>
      <c r="FZ689">
        <v>7.7388370000000001E-3</v>
      </c>
      <c r="GA689">
        <v>0</v>
      </c>
      <c r="GB689">
        <v>0</v>
      </c>
      <c r="GC689">
        <v>0</v>
      </c>
      <c r="GD689">
        <v>1</v>
      </c>
      <c r="GK689">
        <v>0</v>
      </c>
      <c r="GL689">
        <v>0</v>
      </c>
      <c r="GM689">
        <v>0</v>
      </c>
      <c r="GN689">
        <v>1</v>
      </c>
      <c r="GO689">
        <v>0</v>
      </c>
      <c r="GP689">
        <v>1</v>
      </c>
      <c r="GQ689">
        <v>0</v>
      </c>
      <c r="GR689">
        <v>0</v>
      </c>
      <c r="GS689">
        <v>0</v>
      </c>
      <c r="GT689">
        <v>0</v>
      </c>
      <c r="GU689">
        <v>1</v>
      </c>
      <c r="GV689">
        <v>0</v>
      </c>
      <c r="GW689">
        <v>0</v>
      </c>
      <c r="GY689">
        <v>-8.0769039999999993E-3</v>
      </c>
      <c r="GZ689">
        <v>7.7388370000000001E-3</v>
      </c>
      <c r="HA689">
        <v>0</v>
      </c>
      <c r="HB689">
        <v>0</v>
      </c>
      <c r="HC689">
        <v>0</v>
      </c>
      <c r="HD689">
        <v>1</v>
      </c>
    </row>
    <row r="690" spans="9:212">
      <c r="I690" t="s">
        <v>270</v>
      </c>
      <c r="J690">
        <v>120</v>
      </c>
      <c r="K690">
        <v>312</v>
      </c>
      <c r="L690">
        <v>202512</v>
      </c>
      <c r="M690">
        <v>63</v>
      </c>
      <c r="N690">
        <v>3</v>
      </c>
      <c r="O690">
        <v>0</v>
      </c>
      <c r="P690">
        <v>34763.7765</v>
      </c>
      <c r="Q690">
        <v>180.63550000000001</v>
      </c>
      <c r="R690">
        <v>391.32557659999998</v>
      </c>
      <c r="S690">
        <v>0</v>
      </c>
      <c r="T690">
        <v>0</v>
      </c>
      <c r="U690">
        <v>0.134094407</v>
      </c>
      <c r="V690">
        <v>120</v>
      </c>
      <c r="W690">
        <v>63</v>
      </c>
      <c r="X690">
        <v>57</v>
      </c>
      <c r="Y690">
        <v>786.5363959</v>
      </c>
      <c r="Z690">
        <v>18946.666669999999</v>
      </c>
      <c r="AA690">
        <v>0.20724841699999999</v>
      </c>
      <c r="AB690">
        <v>228.0508561</v>
      </c>
      <c r="AC690">
        <v>0</v>
      </c>
      <c r="AD690">
        <v>3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34763.7765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F690" t="s">
        <v>272</v>
      </c>
      <c r="BG690">
        <v>0</v>
      </c>
      <c r="BH690">
        <v>202512</v>
      </c>
      <c r="BI690">
        <v>312</v>
      </c>
      <c r="BJ690">
        <v>57</v>
      </c>
      <c r="BK690">
        <v>11587.925499999999</v>
      </c>
      <c r="BL690">
        <v>-228.0508561</v>
      </c>
      <c r="BM690">
        <v>0.134094407</v>
      </c>
      <c r="BN690">
        <v>120</v>
      </c>
      <c r="BO690">
        <v>63</v>
      </c>
      <c r="BP690">
        <v>786.5363959</v>
      </c>
      <c r="BQ690">
        <v>12</v>
      </c>
      <c r="BR690" s="27">
        <v>0.21</v>
      </c>
      <c r="BS690">
        <v>12</v>
      </c>
      <c r="BU690">
        <v>0</v>
      </c>
      <c r="BV690">
        <v>0</v>
      </c>
      <c r="BY690">
        <v>0</v>
      </c>
      <c r="BZ690" s="9">
        <v>10268.16</v>
      </c>
      <c r="CA690">
        <v>-111.91</v>
      </c>
      <c r="CB690">
        <v>-115.99</v>
      </c>
      <c r="CC690">
        <v>-227.91</v>
      </c>
      <c r="CE690" s="11">
        <v>10268.155356831754</v>
      </c>
      <c r="CF690" s="11">
        <v>-111.91413722506482</v>
      </c>
      <c r="CG690" s="11">
        <v>-115.99243861869493</v>
      </c>
      <c r="CH690" s="11">
        <v>-227.90657584375975</v>
      </c>
      <c r="CI690" s="11">
        <v>-4751.8446431682378</v>
      </c>
      <c r="CJ690" s="11">
        <v>-8238.8301799260717</v>
      </c>
      <c r="CK690" s="11">
        <v>-12990.674823094309</v>
      </c>
      <c r="CM690" s="11">
        <f ca="1"/>
        <v>3</v>
      </c>
      <c r="CN690">
        <v>3</v>
      </c>
      <c r="CO690">
        <v>0.97</v>
      </c>
      <c r="CP690" s="9">
        <v>34763.78</v>
      </c>
      <c r="CQ690" s="9">
        <v>9994.6</v>
      </c>
      <c r="CR690" s="9">
        <v>11587.93</v>
      </c>
      <c r="CS690" s="9">
        <v>10270.15</v>
      </c>
      <c r="CT690">
        <v>571.96</v>
      </c>
      <c r="CU690">
        <v>219.16</v>
      </c>
      <c r="CV690">
        <v>180.64</v>
      </c>
      <c r="CW690">
        <v>107.61</v>
      </c>
      <c r="CX690">
        <v>391.33</v>
      </c>
      <c r="CY690">
        <v>111.55</v>
      </c>
      <c r="DA690">
        <v>-0.51832617299999995</v>
      </c>
      <c r="DB690">
        <v>0.56498862699999997</v>
      </c>
      <c r="DC690">
        <v>-0.51832617299999995</v>
      </c>
      <c r="FK690" s="9"/>
      <c r="FO690">
        <v>2</v>
      </c>
      <c r="FR690">
        <v>1</v>
      </c>
      <c r="FS690">
        <v>0</v>
      </c>
      <c r="FT690">
        <v>1</v>
      </c>
      <c r="FU690">
        <v>0</v>
      </c>
      <c r="FV690">
        <v>0</v>
      </c>
      <c r="FW690">
        <v>1</v>
      </c>
      <c r="FX690">
        <v>0</v>
      </c>
      <c r="FY690">
        <v>0.175178897</v>
      </c>
      <c r="FZ690">
        <v>7.4028100000000001E-3</v>
      </c>
      <c r="GA690">
        <v>0</v>
      </c>
      <c r="GB690">
        <v>0</v>
      </c>
      <c r="GC690">
        <v>0</v>
      </c>
      <c r="GD690">
        <v>1</v>
      </c>
      <c r="GK690">
        <v>0</v>
      </c>
      <c r="GL690">
        <v>0</v>
      </c>
      <c r="GM690">
        <v>0</v>
      </c>
      <c r="GN690">
        <v>1</v>
      </c>
      <c r="GO690">
        <v>0</v>
      </c>
      <c r="GP690">
        <v>1</v>
      </c>
      <c r="GQ690">
        <v>0</v>
      </c>
      <c r="GR690">
        <v>0</v>
      </c>
      <c r="GS690">
        <v>0</v>
      </c>
      <c r="GT690">
        <v>0</v>
      </c>
      <c r="GU690">
        <v>1</v>
      </c>
      <c r="GV690">
        <v>0</v>
      </c>
      <c r="GW690">
        <v>0</v>
      </c>
      <c r="GY690">
        <v>0.175178897</v>
      </c>
      <c r="GZ690">
        <v>7.4028100000000001E-3</v>
      </c>
      <c r="HA690">
        <v>0</v>
      </c>
      <c r="HB690">
        <v>0</v>
      </c>
      <c r="HC690">
        <v>0</v>
      </c>
      <c r="HD690">
        <v>1</v>
      </c>
    </row>
    <row r="691" spans="9:212">
      <c r="I691" t="s">
        <v>270</v>
      </c>
      <c r="J691">
        <v>120</v>
      </c>
      <c r="K691">
        <v>313</v>
      </c>
      <c r="L691">
        <v>202601</v>
      </c>
      <c r="M691">
        <v>62</v>
      </c>
      <c r="N691">
        <v>3</v>
      </c>
      <c r="O691">
        <v>0</v>
      </c>
      <c r="P691">
        <v>34583.141000000003</v>
      </c>
      <c r="Q691">
        <v>180.63550000000001</v>
      </c>
      <c r="R691">
        <v>389.32202439999998</v>
      </c>
      <c r="S691">
        <v>0</v>
      </c>
      <c r="T691">
        <v>0</v>
      </c>
      <c r="U691">
        <v>0.134094407</v>
      </c>
      <c r="V691">
        <v>120</v>
      </c>
      <c r="W691">
        <v>62</v>
      </c>
      <c r="X691">
        <v>58</v>
      </c>
      <c r="Y691">
        <v>786.5363959</v>
      </c>
      <c r="Z691">
        <v>18946.666669999999</v>
      </c>
      <c r="AA691">
        <v>0.20724841699999999</v>
      </c>
      <c r="AB691">
        <v>228.0508561</v>
      </c>
      <c r="AC691">
        <v>0</v>
      </c>
      <c r="AD691">
        <v>3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34583.141000000003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F691" t="s">
        <v>272</v>
      </c>
      <c r="BG691">
        <v>0</v>
      </c>
      <c r="BH691">
        <v>202601</v>
      </c>
      <c r="BI691">
        <v>313</v>
      </c>
      <c r="BJ691">
        <v>58</v>
      </c>
      <c r="BK691">
        <v>11527.713669999999</v>
      </c>
      <c r="BL691">
        <v>-228.0508561</v>
      </c>
      <c r="BM691">
        <v>0.134094407</v>
      </c>
      <c r="BN691">
        <v>120</v>
      </c>
      <c r="BO691">
        <v>62</v>
      </c>
      <c r="BP691">
        <v>786.5363959</v>
      </c>
      <c r="BQ691">
        <v>12</v>
      </c>
      <c r="BR691" s="27">
        <v>0.21</v>
      </c>
      <c r="BS691">
        <v>1</v>
      </c>
      <c r="BU691">
        <v>0</v>
      </c>
      <c r="BV691">
        <v>0</v>
      </c>
      <c r="BY691">
        <v>0</v>
      </c>
      <c r="BZ691" s="9">
        <v>10154.99</v>
      </c>
      <c r="CA691">
        <v>-113.16</v>
      </c>
      <c r="CB691">
        <v>-114.74</v>
      </c>
      <c r="CC691">
        <v>-227.91</v>
      </c>
      <c r="CE691" s="11">
        <v>10154.990631284512</v>
      </c>
      <c r="CF691" s="11">
        <v>-113.16472554724081</v>
      </c>
      <c r="CG691" s="11">
        <v>-114.74185029651895</v>
      </c>
      <c r="CH691" s="11">
        <v>-227.90657584375975</v>
      </c>
      <c r="CI691" s="11">
        <v>-4865.0093687154786</v>
      </c>
      <c r="CJ691" s="11">
        <v>-8353.5720302225909</v>
      </c>
      <c r="CK691" s="11">
        <v>-13218.581398938069</v>
      </c>
      <c r="CM691" s="11">
        <f ca="1"/>
        <v>3</v>
      </c>
      <c r="CN691">
        <v>3</v>
      </c>
      <c r="CO691">
        <v>0.96</v>
      </c>
      <c r="CP691" s="9">
        <v>34583.14</v>
      </c>
      <c r="CQ691" s="9">
        <v>9704.49</v>
      </c>
      <c r="CR691" s="9">
        <v>11527.71</v>
      </c>
      <c r="CS691" s="9">
        <v>10156.81</v>
      </c>
      <c r="CT691">
        <v>569.96</v>
      </c>
      <c r="CU691">
        <v>215.48</v>
      </c>
      <c r="CV691">
        <v>180.64</v>
      </c>
      <c r="CW691">
        <v>106.99</v>
      </c>
      <c r="CX691">
        <v>389.32</v>
      </c>
      <c r="CY691">
        <v>108.49</v>
      </c>
      <c r="DA691">
        <v>-0.86065852700000001</v>
      </c>
      <c r="DB691">
        <v>0.56606114900000004</v>
      </c>
      <c r="DC691">
        <v>-0.86065852700000001</v>
      </c>
      <c r="FK691" s="9"/>
      <c r="FO691">
        <v>2</v>
      </c>
      <c r="FR691">
        <v>1</v>
      </c>
      <c r="FS691">
        <v>0</v>
      </c>
      <c r="FT691">
        <v>1</v>
      </c>
      <c r="FU691">
        <v>0</v>
      </c>
      <c r="FV691">
        <v>0</v>
      </c>
      <c r="FW691">
        <v>1</v>
      </c>
      <c r="FX691">
        <v>0</v>
      </c>
      <c r="FY691">
        <v>-0.16715345700000001</v>
      </c>
      <c r="FZ691">
        <v>8.4753320000000004E-3</v>
      </c>
      <c r="GA691">
        <v>0</v>
      </c>
      <c r="GB691">
        <v>0</v>
      </c>
      <c r="GC691">
        <v>0</v>
      </c>
      <c r="GD691">
        <v>1</v>
      </c>
      <c r="GK691">
        <v>0</v>
      </c>
      <c r="GL691">
        <v>0</v>
      </c>
      <c r="GM691">
        <v>0</v>
      </c>
      <c r="GN691">
        <v>1</v>
      </c>
      <c r="GO691">
        <v>0</v>
      </c>
      <c r="GP691">
        <v>1</v>
      </c>
      <c r="GQ691">
        <v>0</v>
      </c>
      <c r="GR691">
        <v>0</v>
      </c>
      <c r="GS691">
        <v>0</v>
      </c>
      <c r="GT691">
        <v>0</v>
      </c>
      <c r="GU691">
        <v>1</v>
      </c>
      <c r="GV691">
        <v>0</v>
      </c>
      <c r="GW691">
        <v>0</v>
      </c>
      <c r="GY691">
        <v>-0.16715345700000001</v>
      </c>
      <c r="GZ691">
        <v>8.4753320000000004E-3</v>
      </c>
      <c r="HA691">
        <v>0</v>
      </c>
      <c r="HB691">
        <v>0</v>
      </c>
      <c r="HC691">
        <v>0</v>
      </c>
      <c r="HD691">
        <v>1</v>
      </c>
    </row>
    <row r="692" spans="9:212">
      <c r="I692" t="s">
        <v>270</v>
      </c>
      <c r="J692">
        <v>120</v>
      </c>
      <c r="K692">
        <v>314</v>
      </c>
      <c r="L692">
        <v>202602</v>
      </c>
      <c r="M692">
        <v>61</v>
      </c>
      <c r="N692">
        <v>3</v>
      </c>
      <c r="O692">
        <v>0</v>
      </c>
      <c r="P692">
        <v>34402.505499999999</v>
      </c>
      <c r="Q692">
        <v>180.63550000000001</v>
      </c>
      <c r="R692">
        <v>387.31847219999997</v>
      </c>
      <c r="S692">
        <v>0</v>
      </c>
      <c r="T692">
        <v>0</v>
      </c>
      <c r="U692">
        <v>0.134094407</v>
      </c>
      <c r="V692">
        <v>120</v>
      </c>
      <c r="W692">
        <v>61</v>
      </c>
      <c r="X692">
        <v>59</v>
      </c>
      <c r="Y692">
        <v>786.5363959</v>
      </c>
      <c r="Z692">
        <v>18946.666669999999</v>
      </c>
      <c r="AA692">
        <v>0.20724841699999999</v>
      </c>
      <c r="AB692">
        <v>228.0508561</v>
      </c>
      <c r="AC692">
        <v>0</v>
      </c>
      <c r="AD692">
        <v>3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34402.505499999999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F692" t="s">
        <v>272</v>
      </c>
      <c r="BG692">
        <v>0</v>
      </c>
      <c r="BH692">
        <v>202602</v>
      </c>
      <c r="BI692">
        <v>314</v>
      </c>
      <c r="BJ692">
        <v>59</v>
      </c>
      <c r="BK692">
        <v>11467.501829999999</v>
      </c>
      <c r="BL692">
        <v>-228.0508561</v>
      </c>
      <c r="BM692">
        <v>0.134094407</v>
      </c>
      <c r="BN692">
        <v>120</v>
      </c>
      <c r="BO692">
        <v>61</v>
      </c>
      <c r="BP692">
        <v>786.5363959</v>
      </c>
      <c r="BQ692">
        <v>12</v>
      </c>
      <c r="BR692" s="27">
        <v>0.21</v>
      </c>
      <c r="BS692">
        <v>2</v>
      </c>
      <c r="BU692">
        <v>0</v>
      </c>
      <c r="BV692">
        <v>0</v>
      </c>
      <c r="BY692">
        <v>0</v>
      </c>
      <c r="BZ692" s="9">
        <v>10040.56</v>
      </c>
      <c r="CA692">
        <v>-114.43</v>
      </c>
      <c r="CB692">
        <v>-113.48</v>
      </c>
      <c r="CC692">
        <v>-227.91</v>
      </c>
      <c r="CE692" s="11">
        <v>10040.561342673474</v>
      </c>
      <c r="CF692" s="11">
        <v>-114.42928861103873</v>
      </c>
      <c r="CG692" s="11">
        <v>-113.47728723272103</v>
      </c>
      <c r="CH692" s="11">
        <v>-227.90657584375975</v>
      </c>
      <c r="CI692" s="11">
        <v>-4979.4386573265174</v>
      </c>
      <c r="CJ692" s="11">
        <v>-8467.0493174553121</v>
      </c>
      <c r="CK692" s="11">
        <v>-13446.487974781829</v>
      </c>
      <c r="CM692" s="11">
        <f ca="1"/>
        <v>3</v>
      </c>
      <c r="CN692">
        <v>3</v>
      </c>
      <c r="CO692">
        <v>0.94</v>
      </c>
      <c r="CP692" s="9">
        <v>34402.51</v>
      </c>
      <c r="CQ692" s="9">
        <v>9424.0300000000007</v>
      </c>
      <c r="CR692" s="9">
        <v>11467.5</v>
      </c>
      <c r="CS692" s="9">
        <v>10042.299999999999</v>
      </c>
      <c r="CT692">
        <v>567.95000000000005</v>
      </c>
      <c r="CU692">
        <v>211.7</v>
      </c>
      <c r="CV692">
        <v>180.64</v>
      </c>
      <c r="CW692">
        <v>106.29</v>
      </c>
      <c r="CX692">
        <v>387.32</v>
      </c>
      <c r="CY692">
        <v>105.42</v>
      </c>
      <c r="DA692">
        <v>-0.81185211000000002</v>
      </c>
      <c r="DB692">
        <v>0.566371438</v>
      </c>
      <c r="DC692">
        <v>-0.81185211000000002</v>
      </c>
      <c r="FK692" s="9"/>
      <c r="FO692">
        <v>2</v>
      </c>
      <c r="FR692">
        <v>1</v>
      </c>
      <c r="FS692">
        <v>0</v>
      </c>
      <c r="FT692">
        <v>1</v>
      </c>
      <c r="FU692">
        <v>0</v>
      </c>
      <c r="FV692">
        <v>0</v>
      </c>
      <c r="FW692">
        <v>1</v>
      </c>
      <c r="FX692">
        <v>0</v>
      </c>
      <c r="FY692">
        <v>-0.11834704</v>
      </c>
      <c r="FZ692">
        <v>8.7856219999999999E-3</v>
      </c>
      <c r="GA692">
        <v>0</v>
      </c>
      <c r="GB692">
        <v>0</v>
      </c>
      <c r="GC692">
        <v>0</v>
      </c>
      <c r="GD692">
        <v>1</v>
      </c>
      <c r="GK692">
        <v>0</v>
      </c>
      <c r="GL692">
        <v>0</v>
      </c>
      <c r="GM692">
        <v>0</v>
      </c>
      <c r="GN692">
        <v>1</v>
      </c>
      <c r="GO692">
        <v>0</v>
      </c>
      <c r="GP692">
        <v>1</v>
      </c>
      <c r="GQ692">
        <v>0</v>
      </c>
      <c r="GR692">
        <v>0</v>
      </c>
      <c r="GS692">
        <v>0</v>
      </c>
      <c r="GT692">
        <v>0</v>
      </c>
      <c r="GU692">
        <v>1</v>
      </c>
      <c r="GV692">
        <v>0</v>
      </c>
      <c r="GW692">
        <v>0</v>
      </c>
      <c r="GY692">
        <v>-0.11834704</v>
      </c>
      <c r="GZ692">
        <v>8.7856219999999999E-3</v>
      </c>
      <c r="HA692">
        <v>0</v>
      </c>
      <c r="HB692">
        <v>0</v>
      </c>
      <c r="HC692">
        <v>0</v>
      </c>
      <c r="HD692">
        <v>1</v>
      </c>
    </row>
    <row r="693" spans="9:212">
      <c r="I693" t="s">
        <v>270</v>
      </c>
      <c r="J693">
        <v>120</v>
      </c>
      <c r="K693">
        <v>315</v>
      </c>
      <c r="L693">
        <v>202603</v>
      </c>
      <c r="M693">
        <v>60</v>
      </c>
      <c r="N693">
        <v>3</v>
      </c>
      <c r="O693">
        <v>0</v>
      </c>
      <c r="P693">
        <v>34221.870000000003</v>
      </c>
      <c r="Q693">
        <v>180.63550000000001</v>
      </c>
      <c r="R693">
        <v>385.31491999999997</v>
      </c>
      <c r="S693">
        <v>0</v>
      </c>
      <c r="T693">
        <v>0</v>
      </c>
      <c r="U693">
        <v>0.134094407</v>
      </c>
      <c r="V693">
        <v>120</v>
      </c>
      <c r="W693">
        <v>60</v>
      </c>
      <c r="X693">
        <v>60</v>
      </c>
      <c r="Y693">
        <v>786.5363959</v>
      </c>
      <c r="Z693">
        <v>18946.666669999999</v>
      </c>
      <c r="AA693">
        <v>0.20724841699999999</v>
      </c>
      <c r="AB693">
        <v>228.0508561</v>
      </c>
      <c r="AC693">
        <v>0</v>
      </c>
      <c r="AD693">
        <v>3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34221.870000000003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F693" t="s">
        <v>272</v>
      </c>
      <c r="BG693">
        <v>0</v>
      </c>
      <c r="BH693">
        <v>202603</v>
      </c>
      <c r="BI693">
        <v>315</v>
      </c>
      <c r="BJ693">
        <v>60</v>
      </c>
      <c r="BK693">
        <v>11407.29</v>
      </c>
      <c r="BL693">
        <v>-228.0508561</v>
      </c>
      <c r="BM693">
        <v>0.134094407</v>
      </c>
      <c r="BN693">
        <v>120</v>
      </c>
      <c r="BO693">
        <v>60</v>
      </c>
      <c r="BP693">
        <v>786.5363959</v>
      </c>
      <c r="BQ693">
        <v>12</v>
      </c>
      <c r="BR693" s="27">
        <v>0.21</v>
      </c>
      <c r="BS693">
        <v>3</v>
      </c>
      <c r="BU693">
        <v>0</v>
      </c>
      <c r="BV693">
        <v>0</v>
      </c>
      <c r="BY693">
        <v>0</v>
      </c>
      <c r="BZ693" s="9">
        <v>9924.85</v>
      </c>
      <c r="CA693">
        <v>-115.71</v>
      </c>
      <c r="CB693">
        <v>-112.2</v>
      </c>
      <c r="CC693">
        <v>-227.91</v>
      </c>
      <c r="CE693" s="11">
        <v>9924.8533600957908</v>
      </c>
      <c r="CF693" s="11">
        <v>-115.70798257768281</v>
      </c>
      <c r="CG693" s="11">
        <v>-112.19859326607694</v>
      </c>
      <c r="CH693" s="11">
        <v>-227.90657584375975</v>
      </c>
      <c r="CI693" s="11">
        <v>-5095.1466399042001</v>
      </c>
      <c r="CJ693" s="11">
        <v>-8579.2479107213894</v>
      </c>
      <c r="CK693" s="11">
        <v>-13674.39455062559</v>
      </c>
      <c r="CM693" s="11">
        <f ca="1"/>
        <v>3</v>
      </c>
      <c r="CN693">
        <v>3</v>
      </c>
      <c r="CO693">
        <v>0.92</v>
      </c>
      <c r="CP693" s="9">
        <v>34221.870000000003</v>
      </c>
      <c r="CQ693" s="9">
        <v>9145.92</v>
      </c>
      <c r="CR693" s="9">
        <v>11407.29</v>
      </c>
      <c r="CS693" s="9">
        <v>9926.3799999999992</v>
      </c>
      <c r="CT693">
        <v>565.95000000000005</v>
      </c>
      <c r="CU693">
        <v>207.89</v>
      </c>
      <c r="CV693">
        <v>180.64</v>
      </c>
      <c r="CW693">
        <v>105.54</v>
      </c>
      <c r="CX693">
        <v>385.31</v>
      </c>
      <c r="CY693">
        <v>102.35</v>
      </c>
      <c r="DA693">
        <v>-0.70462933100000003</v>
      </c>
      <c r="DB693">
        <v>0.56871213499999995</v>
      </c>
      <c r="DC693">
        <v>-0.70462933100000003</v>
      </c>
      <c r="FK693" s="9"/>
      <c r="FO693">
        <v>2</v>
      </c>
      <c r="FR693">
        <v>1</v>
      </c>
      <c r="FS693">
        <v>0</v>
      </c>
      <c r="FT693">
        <v>1</v>
      </c>
      <c r="FU693">
        <v>0</v>
      </c>
      <c r="FV693">
        <v>0</v>
      </c>
      <c r="FW693">
        <v>1</v>
      </c>
      <c r="FX693">
        <v>0</v>
      </c>
      <c r="FY693">
        <v>-1.1124261E-2</v>
      </c>
      <c r="FZ693">
        <v>1.1126319000000001E-2</v>
      </c>
      <c r="GA693">
        <v>0</v>
      </c>
      <c r="GB693">
        <v>0</v>
      </c>
      <c r="GC693">
        <v>0</v>
      </c>
      <c r="GD693">
        <v>1</v>
      </c>
      <c r="GK693">
        <v>0</v>
      </c>
      <c r="GL693">
        <v>0</v>
      </c>
      <c r="GM693">
        <v>0</v>
      </c>
      <c r="GN693">
        <v>1</v>
      </c>
      <c r="GO693">
        <v>0</v>
      </c>
      <c r="GP693">
        <v>1</v>
      </c>
      <c r="GQ693">
        <v>0</v>
      </c>
      <c r="GR693">
        <v>0</v>
      </c>
      <c r="GS693">
        <v>0</v>
      </c>
      <c r="GT693">
        <v>0</v>
      </c>
      <c r="GU693">
        <v>1</v>
      </c>
      <c r="GV693">
        <v>0</v>
      </c>
      <c r="GW693">
        <v>0</v>
      </c>
      <c r="GY693">
        <v>-1.1124261E-2</v>
      </c>
      <c r="GZ693">
        <v>1.1126319000000001E-2</v>
      </c>
      <c r="HA693">
        <v>0</v>
      </c>
      <c r="HB693">
        <v>0</v>
      </c>
      <c r="HC693">
        <v>0</v>
      </c>
      <c r="HD693">
        <v>1</v>
      </c>
    </row>
    <row r="694" spans="9:212">
      <c r="I694" t="s">
        <v>270</v>
      </c>
      <c r="J694">
        <v>120</v>
      </c>
      <c r="K694">
        <v>316</v>
      </c>
      <c r="L694">
        <v>202604</v>
      </c>
      <c r="M694">
        <v>59</v>
      </c>
      <c r="N694">
        <v>3</v>
      </c>
      <c r="O694">
        <v>0</v>
      </c>
      <c r="P694">
        <v>34041.234499999999</v>
      </c>
      <c r="Q694">
        <v>180.63550000000001</v>
      </c>
      <c r="R694">
        <v>383.31136780000003</v>
      </c>
      <c r="S694">
        <v>0</v>
      </c>
      <c r="T694">
        <v>0</v>
      </c>
      <c r="U694">
        <v>0.134094407</v>
      </c>
      <c r="V694">
        <v>120</v>
      </c>
      <c r="W694">
        <v>59</v>
      </c>
      <c r="X694">
        <v>61</v>
      </c>
      <c r="Y694">
        <v>786.5363959</v>
      </c>
      <c r="Z694">
        <v>18946.666669999999</v>
      </c>
      <c r="AA694">
        <v>0.20724841699999999</v>
      </c>
      <c r="AB694">
        <v>228.0508561</v>
      </c>
      <c r="AC694">
        <v>0</v>
      </c>
      <c r="AD694">
        <v>3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34041.234499999999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F694" t="s">
        <v>272</v>
      </c>
      <c r="BG694">
        <v>0</v>
      </c>
      <c r="BH694">
        <v>202604</v>
      </c>
      <c r="BI694">
        <v>316</v>
      </c>
      <c r="BJ694">
        <v>61</v>
      </c>
      <c r="BK694">
        <v>11347.078170000001</v>
      </c>
      <c r="BL694">
        <v>-228.0508561</v>
      </c>
      <c r="BM694">
        <v>0.134094407</v>
      </c>
      <c r="BN694">
        <v>120</v>
      </c>
      <c r="BO694">
        <v>59</v>
      </c>
      <c r="BP694">
        <v>786.5363959</v>
      </c>
      <c r="BQ694">
        <v>12</v>
      </c>
      <c r="BR694" s="27">
        <v>0.21</v>
      </c>
      <c r="BS694">
        <v>4</v>
      </c>
      <c r="BU694">
        <v>0</v>
      </c>
      <c r="BV694">
        <v>0</v>
      </c>
      <c r="BY694">
        <v>0</v>
      </c>
      <c r="BZ694" s="9">
        <v>9807.85</v>
      </c>
      <c r="CA694">
        <v>-117</v>
      </c>
      <c r="CB694">
        <v>-110.91</v>
      </c>
      <c r="CC694">
        <v>-227.91</v>
      </c>
      <c r="CE694" s="11">
        <v>9807.8523947423637</v>
      </c>
      <c r="CF694" s="11">
        <v>-117.00096535342621</v>
      </c>
      <c r="CG694" s="11">
        <v>-110.90561049033354</v>
      </c>
      <c r="CH694" s="11">
        <v>-227.90657584375975</v>
      </c>
      <c r="CI694" s="11">
        <v>-5212.1476052576263</v>
      </c>
      <c r="CJ694" s="11">
        <v>-8690.1535212117233</v>
      </c>
      <c r="CK694" s="11">
        <v>-13902.30112646935</v>
      </c>
      <c r="CM694" s="11">
        <f ca="1"/>
        <v>3</v>
      </c>
      <c r="CN694">
        <v>3</v>
      </c>
      <c r="CO694">
        <v>0.91</v>
      </c>
      <c r="CP694" s="9">
        <v>34041.230000000003</v>
      </c>
      <c r="CQ694" s="9">
        <v>8880.7099999999991</v>
      </c>
      <c r="CR694" s="9">
        <v>11347.08</v>
      </c>
      <c r="CS694" s="9">
        <v>9809.36</v>
      </c>
      <c r="CT694">
        <v>563.95000000000005</v>
      </c>
      <c r="CU694">
        <v>204.34</v>
      </c>
      <c r="CV694">
        <v>180.64</v>
      </c>
      <c r="CW694">
        <v>104.9</v>
      </c>
      <c r="CX694">
        <v>383.31</v>
      </c>
      <c r="CY694">
        <v>99.44</v>
      </c>
      <c r="DA694">
        <v>-0.87184031299999998</v>
      </c>
      <c r="DB694">
        <v>0.56649557800000006</v>
      </c>
      <c r="DC694">
        <v>-0.87184031299999998</v>
      </c>
      <c r="FK694" s="9"/>
      <c r="FO694">
        <v>2</v>
      </c>
      <c r="FR694">
        <v>1</v>
      </c>
      <c r="FS694">
        <v>0</v>
      </c>
      <c r="FT694">
        <v>1</v>
      </c>
      <c r="FU694">
        <v>0</v>
      </c>
      <c r="FV694">
        <v>0</v>
      </c>
      <c r="FW694">
        <v>1</v>
      </c>
      <c r="FX694">
        <v>0</v>
      </c>
      <c r="FY694">
        <v>-0.178335243</v>
      </c>
      <c r="FZ694">
        <v>8.9097610000000004E-3</v>
      </c>
      <c r="GA694">
        <v>0</v>
      </c>
      <c r="GB694">
        <v>0</v>
      </c>
      <c r="GC694">
        <v>0</v>
      </c>
      <c r="GD694">
        <v>1</v>
      </c>
      <c r="GK694">
        <v>0</v>
      </c>
      <c r="GL694">
        <v>0</v>
      </c>
      <c r="GM694">
        <v>0</v>
      </c>
      <c r="GN694">
        <v>1</v>
      </c>
      <c r="GO694">
        <v>0</v>
      </c>
      <c r="GP694">
        <v>1</v>
      </c>
      <c r="GQ694">
        <v>0</v>
      </c>
      <c r="GR694">
        <v>0</v>
      </c>
      <c r="GS694">
        <v>0</v>
      </c>
      <c r="GT694">
        <v>0</v>
      </c>
      <c r="GU694">
        <v>1</v>
      </c>
      <c r="GV694">
        <v>0</v>
      </c>
      <c r="GW694">
        <v>0</v>
      </c>
      <c r="GY694">
        <v>-0.178335243</v>
      </c>
      <c r="GZ694">
        <v>8.9097610000000004E-3</v>
      </c>
      <c r="HA694">
        <v>0</v>
      </c>
      <c r="HB694">
        <v>0</v>
      </c>
      <c r="HC694">
        <v>0</v>
      </c>
      <c r="HD694">
        <v>1</v>
      </c>
    </row>
    <row r="695" spans="9:212">
      <c r="I695" t="s">
        <v>270</v>
      </c>
      <c r="J695">
        <v>120</v>
      </c>
      <c r="K695">
        <v>317</v>
      </c>
      <c r="L695">
        <v>202605</v>
      </c>
      <c r="M695">
        <v>58</v>
      </c>
      <c r="N695">
        <v>3</v>
      </c>
      <c r="O695">
        <v>0</v>
      </c>
      <c r="P695">
        <v>33860.599000000002</v>
      </c>
      <c r="Q695">
        <v>180.63550000000001</v>
      </c>
      <c r="R695">
        <v>381.3078155</v>
      </c>
      <c r="S695">
        <v>0</v>
      </c>
      <c r="T695">
        <v>0</v>
      </c>
      <c r="U695">
        <v>0.134094407</v>
      </c>
      <c r="V695">
        <v>120</v>
      </c>
      <c r="W695">
        <v>58</v>
      </c>
      <c r="X695">
        <v>62</v>
      </c>
      <c r="Y695">
        <v>786.5363959</v>
      </c>
      <c r="Z695">
        <v>18946.666669999999</v>
      </c>
      <c r="AA695">
        <v>0.20724841699999999</v>
      </c>
      <c r="AB695">
        <v>228.0508561</v>
      </c>
      <c r="AC695">
        <v>0</v>
      </c>
      <c r="AD695">
        <v>3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33860.599000000002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F695" t="s">
        <v>272</v>
      </c>
      <c r="BG695">
        <v>0</v>
      </c>
      <c r="BH695">
        <v>202605</v>
      </c>
      <c r="BI695">
        <v>317</v>
      </c>
      <c r="BJ695">
        <v>62</v>
      </c>
      <c r="BK695">
        <v>11286.866330000001</v>
      </c>
      <c r="BL695">
        <v>-228.0508561</v>
      </c>
      <c r="BM695">
        <v>0.134094407</v>
      </c>
      <c r="BN695">
        <v>120</v>
      </c>
      <c r="BO695">
        <v>58</v>
      </c>
      <c r="BP695">
        <v>786.5363959</v>
      </c>
      <c r="BQ695">
        <v>12</v>
      </c>
      <c r="BR695" s="27">
        <v>0.21</v>
      </c>
      <c r="BS695">
        <v>5</v>
      </c>
      <c r="BU695">
        <v>0</v>
      </c>
      <c r="BV695">
        <v>0</v>
      </c>
      <c r="BY695">
        <v>0</v>
      </c>
      <c r="BZ695" s="9">
        <v>9689.5400000000009</v>
      </c>
      <c r="CA695">
        <v>-118.31</v>
      </c>
      <c r="CB695">
        <v>-109.6</v>
      </c>
      <c r="CC695">
        <v>-227.91</v>
      </c>
      <c r="CE695" s="11">
        <v>9689.5439981333129</v>
      </c>
      <c r="CF695" s="11">
        <v>-118.30839660905082</v>
      </c>
      <c r="CG695" s="11">
        <v>-109.59817923470894</v>
      </c>
      <c r="CH695" s="11">
        <v>-227.90657584375975</v>
      </c>
      <c r="CI695" s="11">
        <v>-5330.4560018666771</v>
      </c>
      <c r="CJ695" s="11">
        <v>-8799.7517004464316</v>
      </c>
      <c r="CK695" s="11">
        <v>-14130.20770231311</v>
      </c>
      <c r="CM695" s="11">
        <f ca="1"/>
        <v>3</v>
      </c>
      <c r="CN695">
        <v>3</v>
      </c>
      <c r="CO695">
        <v>0.89</v>
      </c>
      <c r="CP695" s="9">
        <v>33860.6</v>
      </c>
      <c r="CQ695" s="9">
        <v>8621.0400000000009</v>
      </c>
      <c r="CR695" s="9">
        <v>11286.87</v>
      </c>
      <c r="CS695" s="9">
        <v>9691.1</v>
      </c>
      <c r="CT695">
        <v>561.94000000000005</v>
      </c>
      <c r="CU695">
        <v>200.71</v>
      </c>
      <c r="CV695">
        <v>180.64</v>
      </c>
      <c r="CW695">
        <v>104.18</v>
      </c>
      <c r="CX695">
        <v>381.31</v>
      </c>
      <c r="CY695">
        <v>96.53</v>
      </c>
      <c r="DA695">
        <v>-0.73180752000000004</v>
      </c>
      <c r="DB695">
        <v>0.56570681499999997</v>
      </c>
      <c r="DC695">
        <v>-0.73180752000000004</v>
      </c>
      <c r="FK695" s="9"/>
      <c r="FO695">
        <v>2</v>
      </c>
      <c r="FR695">
        <v>1</v>
      </c>
      <c r="FS695">
        <v>0</v>
      </c>
      <c r="FT695">
        <v>1</v>
      </c>
      <c r="FU695">
        <v>0</v>
      </c>
      <c r="FV695">
        <v>0</v>
      </c>
      <c r="FW695">
        <v>1</v>
      </c>
      <c r="FX695">
        <v>0</v>
      </c>
      <c r="FY695">
        <v>-3.8302450000000002E-2</v>
      </c>
      <c r="FZ695">
        <v>8.1209990000000003E-3</v>
      </c>
      <c r="GA695">
        <v>0</v>
      </c>
      <c r="GB695">
        <v>0</v>
      </c>
      <c r="GC695">
        <v>0</v>
      </c>
      <c r="GD695">
        <v>1</v>
      </c>
      <c r="GK695">
        <v>0</v>
      </c>
      <c r="GL695">
        <v>0</v>
      </c>
      <c r="GM695">
        <v>0</v>
      </c>
      <c r="GN695">
        <v>1</v>
      </c>
      <c r="GO695">
        <v>0</v>
      </c>
      <c r="GP695">
        <v>1</v>
      </c>
      <c r="GQ695">
        <v>0</v>
      </c>
      <c r="GR695">
        <v>0</v>
      </c>
      <c r="GS695">
        <v>0</v>
      </c>
      <c r="GT695">
        <v>0</v>
      </c>
      <c r="GU695">
        <v>1</v>
      </c>
      <c r="GV695">
        <v>0</v>
      </c>
      <c r="GW695">
        <v>0</v>
      </c>
      <c r="GY695">
        <v>-3.8302450000000002E-2</v>
      </c>
      <c r="GZ695">
        <v>8.1209990000000003E-3</v>
      </c>
      <c r="HA695">
        <v>0</v>
      </c>
      <c r="HB695">
        <v>0</v>
      </c>
      <c r="HC695">
        <v>0</v>
      </c>
      <c r="HD695">
        <v>1</v>
      </c>
    </row>
    <row r="696" spans="9:212">
      <c r="I696" t="s">
        <v>270</v>
      </c>
      <c r="J696">
        <v>120</v>
      </c>
      <c r="K696">
        <v>318</v>
      </c>
      <c r="L696">
        <v>202606</v>
      </c>
      <c r="M696">
        <v>57</v>
      </c>
      <c r="N696">
        <v>3</v>
      </c>
      <c r="O696">
        <v>0</v>
      </c>
      <c r="P696">
        <v>33679.963499999998</v>
      </c>
      <c r="Q696">
        <v>180.63550000000001</v>
      </c>
      <c r="R696">
        <v>379.3042633</v>
      </c>
      <c r="S696">
        <v>0</v>
      </c>
      <c r="T696">
        <v>0</v>
      </c>
      <c r="U696">
        <v>0.134094407</v>
      </c>
      <c r="V696">
        <v>120</v>
      </c>
      <c r="W696">
        <v>57</v>
      </c>
      <c r="X696">
        <v>63</v>
      </c>
      <c r="Y696">
        <v>786.5363959</v>
      </c>
      <c r="Z696">
        <v>18946.666669999999</v>
      </c>
      <c r="AA696">
        <v>0.20724841699999999</v>
      </c>
      <c r="AB696">
        <v>228.0508561</v>
      </c>
      <c r="AC696">
        <v>0</v>
      </c>
      <c r="AD696">
        <v>3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33679.963499999998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F696" t="s">
        <v>272</v>
      </c>
      <c r="BG696">
        <v>0</v>
      </c>
      <c r="BH696">
        <v>202606</v>
      </c>
      <c r="BI696">
        <v>318</v>
      </c>
      <c r="BJ696">
        <v>63</v>
      </c>
      <c r="BK696">
        <v>11226.654500000001</v>
      </c>
      <c r="BL696">
        <v>-228.0508561</v>
      </c>
      <c r="BM696">
        <v>0.134094407</v>
      </c>
      <c r="BN696">
        <v>120</v>
      </c>
      <c r="BO696">
        <v>57</v>
      </c>
      <c r="BP696">
        <v>786.5363959</v>
      </c>
      <c r="BQ696">
        <v>12</v>
      </c>
      <c r="BR696" s="27">
        <v>0.21</v>
      </c>
      <c r="BS696">
        <v>6</v>
      </c>
      <c r="BU696">
        <v>0</v>
      </c>
      <c r="BV696">
        <v>0</v>
      </c>
      <c r="BY696">
        <v>0</v>
      </c>
      <c r="BZ696" s="9">
        <v>9569.91</v>
      </c>
      <c r="CA696">
        <v>-119.63</v>
      </c>
      <c r="CB696">
        <v>-108.28</v>
      </c>
      <c r="CC696">
        <v>-227.91</v>
      </c>
      <c r="CE696" s="11">
        <v>9569.9135603337272</v>
      </c>
      <c r="CF696" s="11">
        <v>-119.63043779958511</v>
      </c>
      <c r="CG696" s="11">
        <v>-108.27613804417464</v>
      </c>
      <c r="CH696" s="11">
        <v>-227.90657584375975</v>
      </c>
      <c r="CI696" s="11">
        <v>-5450.0864396662619</v>
      </c>
      <c r="CJ696" s="11">
        <v>-8908.0278384906069</v>
      </c>
      <c r="CK696" s="11">
        <v>-14358.114278156871</v>
      </c>
      <c r="CM696" s="11">
        <f ca="1"/>
        <v>3</v>
      </c>
      <c r="CN696">
        <v>3</v>
      </c>
      <c r="CO696">
        <v>0.87</v>
      </c>
      <c r="CP696" s="9">
        <v>33679.96</v>
      </c>
      <c r="CQ696" s="9">
        <v>8364.9599999999991</v>
      </c>
      <c r="CR696" s="9">
        <v>11226.65</v>
      </c>
      <c r="CS696" s="9">
        <v>9571.4500000000007</v>
      </c>
      <c r="CT696">
        <v>559.94000000000005</v>
      </c>
      <c r="CU696">
        <v>197.17</v>
      </c>
      <c r="CV696">
        <v>180.64</v>
      </c>
      <c r="CW696">
        <v>103.49</v>
      </c>
      <c r="CX696">
        <v>379.3</v>
      </c>
      <c r="CY696">
        <v>93.68</v>
      </c>
      <c r="DA696">
        <v>-0.71560336000000002</v>
      </c>
      <c r="DB696">
        <v>0.56537293399999999</v>
      </c>
      <c r="DC696">
        <v>-0.71560336000000002</v>
      </c>
      <c r="FK696" s="9"/>
      <c r="FO696">
        <v>2</v>
      </c>
      <c r="FR696">
        <v>1</v>
      </c>
      <c r="FS696">
        <v>0</v>
      </c>
      <c r="FT696">
        <v>1</v>
      </c>
      <c r="FU696">
        <v>0</v>
      </c>
      <c r="FV696">
        <v>0</v>
      </c>
      <c r="FW696">
        <v>1</v>
      </c>
      <c r="FX696">
        <v>0</v>
      </c>
      <c r="FY696">
        <v>-2.209829E-2</v>
      </c>
      <c r="FZ696">
        <v>7.787118E-3</v>
      </c>
      <c r="GA696">
        <v>0</v>
      </c>
      <c r="GB696">
        <v>0</v>
      </c>
      <c r="GC696">
        <v>0</v>
      </c>
      <c r="GD696">
        <v>1</v>
      </c>
      <c r="GK696">
        <v>0</v>
      </c>
      <c r="GL696">
        <v>0</v>
      </c>
      <c r="GM696">
        <v>0</v>
      </c>
      <c r="GN696">
        <v>1</v>
      </c>
      <c r="GO696">
        <v>0</v>
      </c>
      <c r="GP696">
        <v>1</v>
      </c>
      <c r="GQ696">
        <v>0</v>
      </c>
      <c r="GR696">
        <v>0</v>
      </c>
      <c r="GS696">
        <v>0</v>
      </c>
      <c r="GT696">
        <v>0</v>
      </c>
      <c r="GU696">
        <v>1</v>
      </c>
      <c r="GV696">
        <v>0</v>
      </c>
      <c r="GW696">
        <v>0</v>
      </c>
      <c r="GY696">
        <v>-2.209829E-2</v>
      </c>
      <c r="GZ696">
        <v>7.787118E-3</v>
      </c>
      <c r="HA696">
        <v>0</v>
      </c>
      <c r="HB696">
        <v>0</v>
      </c>
      <c r="HC696">
        <v>0</v>
      </c>
      <c r="HD696">
        <v>1</v>
      </c>
    </row>
    <row r="697" spans="9:212">
      <c r="I697" t="s">
        <v>270</v>
      </c>
      <c r="J697">
        <v>120</v>
      </c>
      <c r="K697">
        <v>319</v>
      </c>
      <c r="L697">
        <v>202607</v>
      </c>
      <c r="M697">
        <v>56</v>
      </c>
      <c r="N697">
        <v>3</v>
      </c>
      <c r="O697">
        <v>0</v>
      </c>
      <c r="P697">
        <v>33499.328000000001</v>
      </c>
      <c r="Q697">
        <v>180.63550000000001</v>
      </c>
      <c r="R697">
        <v>377.3007111</v>
      </c>
      <c r="S697">
        <v>0</v>
      </c>
      <c r="T697">
        <v>0</v>
      </c>
      <c r="U697">
        <v>0.134094407</v>
      </c>
      <c r="V697">
        <v>120</v>
      </c>
      <c r="W697">
        <v>56</v>
      </c>
      <c r="X697">
        <v>64</v>
      </c>
      <c r="Y697">
        <v>786.5363959</v>
      </c>
      <c r="Z697">
        <v>18946.666669999999</v>
      </c>
      <c r="AA697">
        <v>0.20724841699999999</v>
      </c>
      <c r="AB697">
        <v>228.0508561</v>
      </c>
      <c r="AC697">
        <v>0</v>
      </c>
      <c r="AD697">
        <v>3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33499.328000000001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F697" t="s">
        <v>272</v>
      </c>
      <c r="BG697">
        <v>0</v>
      </c>
      <c r="BH697">
        <v>202607</v>
      </c>
      <c r="BI697">
        <v>319</v>
      </c>
      <c r="BJ697">
        <v>64</v>
      </c>
      <c r="BK697">
        <v>11166.44267</v>
      </c>
      <c r="BL697">
        <v>-228.0508561</v>
      </c>
      <c r="BM697">
        <v>0.134094407</v>
      </c>
      <c r="BN697">
        <v>120</v>
      </c>
      <c r="BO697">
        <v>56</v>
      </c>
      <c r="BP697">
        <v>786.5363959</v>
      </c>
      <c r="BQ697">
        <v>12</v>
      </c>
      <c r="BR697" s="27">
        <v>0.21</v>
      </c>
      <c r="BS697">
        <v>7</v>
      </c>
      <c r="BU697">
        <v>0</v>
      </c>
      <c r="BV697">
        <v>0</v>
      </c>
      <c r="BY697">
        <v>0</v>
      </c>
      <c r="BZ697" s="9">
        <v>9448.9500000000007</v>
      </c>
      <c r="CA697">
        <v>-120.97</v>
      </c>
      <c r="CB697">
        <v>-106.94</v>
      </c>
      <c r="CC697">
        <v>-227.91</v>
      </c>
      <c r="CE697" s="11">
        <v>9448.946308149485</v>
      </c>
      <c r="CF697" s="11">
        <v>-120.96725218424227</v>
      </c>
      <c r="CG697" s="11">
        <v>-106.93932365951748</v>
      </c>
      <c r="CH697" s="11">
        <v>-227.90657584375975</v>
      </c>
      <c r="CI697" s="11">
        <v>-5571.053691850504</v>
      </c>
      <c r="CJ697" s="11">
        <v>-9014.9671621501238</v>
      </c>
      <c r="CK697" s="11">
        <v>-14586.02085400063</v>
      </c>
      <c r="CM697" s="11">
        <f ca="1"/>
        <v>3</v>
      </c>
      <c r="CN697">
        <v>3</v>
      </c>
      <c r="CO697">
        <v>0.86</v>
      </c>
      <c r="CP697" s="9">
        <v>33499.33</v>
      </c>
      <c r="CQ697" s="9">
        <v>8116.46</v>
      </c>
      <c r="CR697" s="9">
        <v>11166.44</v>
      </c>
      <c r="CS697" s="9">
        <v>9450.6200000000008</v>
      </c>
      <c r="CT697">
        <v>557.94000000000005</v>
      </c>
      <c r="CU697">
        <v>193.68</v>
      </c>
      <c r="CV697">
        <v>180.64</v>
      </c>
      <c r="CW697">
        <v>102.79</v>
      </c>
      <c r="CX697">
        <v>377.3</v>
      </c>
      <c r="CY697">
        <v>90.88</v>
      </c>
      <c r="DA697">
        <v>-0.68734581500000003</v>
      </c>
      <c r="DB697">
        <v>0.56597050199999999</v>
      </c>
      <c r="DC697">
        <v>-0.68734581500000003</v>
      </c>
      <c r="FK697" s="9"/>
      <c r="FO697">
        <v>2</v>
      </c>
      <c r="FR697">
        <v>1</v>
      </c>
      <c r="FS697">
        <v>0</v>
      </c>
      <c r="FT697">
        <v>1</v>
      </c>
      <c r="FU697">
        <v>0</v>
      </c>
      <c r="FV697">
        <v>0</v>
      </c>
      <c r="FW697">
        <v>1</v>
      </c>
      <c r="FX697">
        <v>0</v>
      </c>
      <c r="FY697">
        <v>6.1592549999999998E-3</v>
      </c>
      <c r="FZ697">
        <v>8.3846849999999994E-3</v>
      </c>
      <c r="GA697">
        <v>0</v>
      </c>
      <c r="GB697">
        <v>0</v>
      </c>
      <c r="GC697">
        <v>0</v>
      </c>
      <c r="GD697">
        <v>1</v>
      </c>
      <c r="GK697">
        <v>0</v>
      </c>
      <c r="GL697">
        <v>0</v>
      </c>
      <c r="GM697">
        <v>0</v>
      </c>
      <c r="GN697">
        <v>1</v>
      </c>
      <c r="GO697">
        <v>0</v>
      </c>
      <c r="GP697">
        <v>1</v>
      </c>
      <c r="GQ697">
        <v>0</v>
      </c>
      <c r="GR697">
        <v>0</v>
      </c>
      <c r="GS697">
        <v>0</v>
      </c>
      <c r="GT697">
        <v>0</v>
      </c>
      <c r="GU697">
        <v>1</v>
      </c>
      <c r="GV697">
        <v>0</v>
      </c>
      <c r="GW697">
        <v>0</v>
      </c>
      <c r="GY697">
        <v>6.1592549999999998E-3</v>
      </c>
      <c r="GZ697">
        <v>8.3846849999999994E-3</v>
      </c>
      <c r="HA697">
        <v>0</v>
      </c>
      <c r="HB697">
        <v>0</v>
      </c>
      <c r="HC697">
        <v>0</v>
      </c>
      <c r="HD697">
        <v>1</v>
      </c>
    </row>
    <row r="698" spans="9:212">
      <c r="I698" t="s">
        <v>270</v>
      </c>
      <c r="J698">
        <v>120</v>
      </c>
      <c r="K698">
        <v>320</v>
      </c>
      <c r="L698">
        <v>202608</v>
      </c>
      <c r="M698">
        <v>55</v>
      </c>
      <c r="N698">
        <v>3</v>
      </c>
      <c r="O698">
        <v>0</v>
      </c>
      <c r="P698">
        <v>33318.692499999997</v>
      </c>
      <c r="Q698">
        <v>180.63550000000001</v>
      </c>
      <c r="R698">
        <v>375.2971589</v>
      </c>
      <c r="S698">
        <v>0</v>
      </c>
      <c r="T698">
        <v>0</v>
      </c>
      <c r="U698">
        <v>0.134094407</v>
      </c>
      <c r="V698">
        <v>120</v>
      </c>
      <c r="W698">
        <v>55</v>
      </c>
      <c r="X698">
        <v>65</v>
      </c>
      <c r="Y698">
        <v>786.5363959</v>
      </c>
      <c r="Z698">
        <v>18946.666669999999</v>
      </c>
      <c r="AA698">
        <v>0.20724841699999999</v>
      </c>
      <c r="AB698">
        <v>228.0508561</v>
      </c>
      <c r="AC698">
        <v>0</v>
      </c>
      <c r="AD698">
        <v>3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33318.692499999997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F698" t="s">
        <v>272</v>
      </c>
      <c r="BG698">
        <v>0</v>
      </c>
      <c r="BH698">
        <v>202608</v>
      </c>
      <c r="BI698">
        <v>320</v>
      </c>
      <c r="BJ698">
        <v>65</v>
      </c>
      <c r="BK698">
        <v>11106.23083</v>
      </c>
      <c r="BL698">
        <v>-228.0508561</v>
      </c>
      <c r="BM698">
        <v>0.134094407</v>
      </c>
      <c r="BN698">
        <v>120</v>
      </c>
      <c r="BO698">
        <v>55</v>
      </c>
      <c r="BP698">
        <v>786.5363959</v>
      </c>
      <c r="BQ698">
        <v>12</v>
      </c>
      <c r="BR698" s="27">
        <v>0.21</v>
      </c>
      <c r="BS698">
        <v>8</v>
      </c>
      <c r="BU698">
        <v>0</v>
      </c>
      <c r="BV698">
        <v>0</v>
      </c>
      <c r="BY698">
        <v>0</v>
      </c>
      <c r="BZ698" s="9">
        <v>9326.6299999999992</v>
      </c>
      <c r="CA698">
        <v>-122.32</v>
      </c>
      <c r="CB698">
        <v>-105.59</v>
      </c>
      <c r="CC698">
        <v>-227.91</v>
      </c>
      <c r="CE698" s="11">
        <v>9326.6273033029047</v>
      </c>
      <c r="CF698" s="11">
        <v>-122.31900484658105</v>
      </c>
      <c r="CG698" s="11">
        <v>-105.5875709971787</v>
      </c>
      <c r="CH698" s="11">
        <v>-227.90657584375975</v>
      </c>
      <c r="CI698" s="11">
        <v>-5693.3726966970853</v>
      </c>
      <c r="CJ698" s="11">
        <v>-9120.5547331473026</v>
      </c>
      <c r="CK698" s="11">
        <v>-14813.927429844389</v>
      </c>
      <c r="CM698" s="11">
        <f ca="1"/>
        <v>3</v>
      </c>
      <c r="CN698">
        <v>3</v>
      </c>
      <c r="CO698">
        <v>0.84</v>
      </c>
      <c r="CP698" s="9">
        <v>33318.69</v>
      </c>
      <c r="CQ698" s="9">
        <v>7870.88</v>
      </c>
      <c r="CR698" s="9">
        <v>11106.23</v>
      </c>
      <c r="CS698" s="9">
        <v>9328.3700000000008</v>
      </c>
      <c r="CT698">
        <v>555.92999999999995</v>
      </c>
      <c r="CU698">
        <v>190.26</v>
      </c>
      <c r="CV698">
        <v>180.64</v>
      </c>
      <c r="CW698">
        <v>102.11</v>
      </c>
      <c r="CX698">
        <v>375.3</v>
      </c>
      <c r="CY698">
        <v>88.15</v>
      </c>
      <c r="DA698">
        <v>-0.695422078</v>
      </c>
      <c r="DB698">
        <v>0.56738502899999999</v>
      </c>
      <c r="DC698">
        <v>-0.695422078</v>
      </c>
      <c r="FK698" s="9"/>
      <c r="FO698">
        <v>2</v>
      </c>
      <c r="FR698">
        <v>1</v>
      </c>
      <c r="FS698">
        <v>0</v>
      </c>
      <c r="FT698">
        <v>1</v>
      </c>
      <c r="FU698">
        <v>0</v>
      </c>
      <c r="FV698">
        <v>0</v>
      </c>
      <c r="FW698">
        <v>1</v>
      </c>
      <c r="FX698">
        <v>0</v>
      </c>
      <c r="FY698">
        <v>-1.917008E-3</v>
      </c>
      <c r="FZ698">
        <v>9.7992119999999999E-3</v>
      </c>
      <c r="GA698">
        <v>0</v>
      </c>
      <c r="GB698">
        <v>0</v>
      </c>
      <c r="GC698">
        <v>0</v>
      </c>
      <c r="GD698">
        <v>1</v>
      </c>
      <c r="GK698">
        <v>0</v>
      </c>
      <c r="GL698">
        <v>0</v>
      </c>
      <c r="GM698">
        <v>0</v>
      </c>
      <c r="GN698">
        <v>1</v>
      </c>
      <c r="GO698">
        <v>0</v>
      </c>
      <c r="GP698">
        <v>1</v>
      </c>
      <c r="GQ698">
        <v>0</v>
      </c>
      <c r="GR698">
        <v>0</v>
      </c>
      <c r="GS698">
        <v>0</v>
      </c>
      <c r="GT698">
        <v>0</v>
      </c>
      <c r="GU698">
        <v>1</v>
      </c>
      <c r="GV698">
        <v>0</v>
      </c>
      <c r="GW698">
        <v>0</v>
      </c>
      <c r="GY698">
        <v>-1.917008E-3</v>
      </c>
      <c r="GZ698">
        <v>9.7992119999999999E-3</v>
      </c>
      <c r="HA698">
        <v>0</v>
      </c>
      <c r="HB698">
        <v>0</v>
      </c>
      <c r="HC698">
        <v>0</v>
      </c>
      <c r="HD698">
        <v>1</v>
      </c>
    </row>
    <row r="699" spans="9:212">
      <c r="I699" t="s">
        <v>270</v>
      </c>
      <c r="J699">
        <v>120</v>
      </c>
      <c r="K699">
        <v>321</v>
      </c>
      <c r="L699">
        <v>202609</v>
      </c>
      <c r="M699">
        <v>54</v>
      </c>
      <c r="N699">
        <v>3</v>
      </c>
      <c r="O699">
        <v>0</v>
      </c>
      <c r="P699">
        <v>33138.057000000001</v>
      </c>
      <c r="Q699">
        <v>180.63550000000001</v>
      </c>
      <c r="R699">
        <v>373.2936067</v>
      </c>
      <c r="S699">
        <v>0</v>
      </c>
      <c r="T699">
        <v>0</v>
      </c>
      <c r="U699">
        <v>0.134094407</v>
      </c>
      <c r="V699">
        <v>120</v>
      </c>
      <c r="W699">
        <v>54</v>
      </c>
      <c r="X699">
        <v>66</v>
      </c>
      <c r="Y699">
        <v>786.5363959</v>
      </c>
      <c r="Z699">
        <v>18946.666669999999</v>
      </c>
      <c r="AA699">
        <v>0.20724841699999999</v>
      </c>
      <c r="AB699">
        <v>228.0508561</v>
      </c>
      <c r="AC699">
        <v>0</v>
      </c>
      <c r="AD699">
        <v>3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33138.057000000001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F699" t="s">
        <v>272</v>
      </c>
      <c r="BG699">
        <v>0</v>
      </c>
      <c r="BH699">
        <v>202609</v>
      </c>
      <c r="BI699">
        <v>321</v>
      </c>
      <c r="BJ699">
        <v>66</v>
      </c>
      <c r="BK699">
        <v>11046.019</v>
      </c>
      <c r="BL699">
        <v>-228.0508561</v>
      </c>
      <c r="BM699">
        <v>0.134094407</v>
      </c>
      <c r="BN699">
        <v>120</v>
      </c>
      <c r="BO699">
        <v>54</v>
      </c>
      <c r="BP699">
        <v>786.5363959</v>
      </c>
      <c r="BQ699">
        <v>12</v>
      </c>
      <c r="BR699" s="27">
        <v>0.21</v>
      </c>
      <c r="BS699">
        <v>9</v>
      </c>
      <c r="BU699">
        <v>0</v>
      </c>
      <c r="BV699">
        <v>0</v>
      </c>
      <c r="BY699">
        <v>0</v>
      </c>
      <c r="BZ699" s="9">
        <v>9202.94</v>
      </c>
      <c r="CA699">
        <v>-123.69</v>
      </c>
      <c r="CB699">
        <v>-104.22</v>
      </c>
      <c r="CC699">
        <v>-227.91</v>
      </c>
      <c r="CE699" s="11">
        <v>9202.9414405880125</v>
      </c>
      <c r="CF699" s="11">
        <v>-123.68586271489208</v>
      </c>
      <c r="CG699" s="11">
        <v>-104.22071312886767</v>
      </c>
      <c r="CH699" s="11">
        <v>-227.90657584375975</v>
      </c>
      <c r="CI699" s="11">
        <v>-5817.0585594119775</v>
      </c>
      <c r="CJ699" s="11">
        <v>-9224.7754462761695</v>
      </c>
      <c r="CK699" s="11">
        <v>-15041.834005688148</v>
      </c>
      <c r="CM699" s="11">
        <f ca="1"/>
        <v>3</v>
      </c>
      <c r="CN699">
        <v>3</v>
      </c>
      <c r="CO699">
        <v>0.83</v>
      </c>
      <c r="CP699" s="9">
        <v>33138.06</v>
      </c>
      <c r="CQ699" s="9">
        <v>7629.61</v>
      </c>
      <c r="CR699" s="9">
        <v>11046.02</v>
      </c>
      <c r="CS699" s="9">
        <v>9204.7900000000009</v>
      </c>
      <c r="CT699">
        <v>553.92999999999995</v>
      </c>
      <c r="CU699">
        <v>186.8</v>
      </c>
      <c r="CV699">
        <v>180.64</v>
      </c>
      <c r="CW699">
        <v>101.37</v>
      </c>
      <c r="CX699">
        <v>373.29</v>
      </c>
      <c r="CY699">
        <v>85.43</v>
      </c>
      <c r="DA699">
        <v>-0.57844349900000003</v>
      </c>
      <c r="DB699">
        <v>0.56650617700000006</v>
      </c>
      <c r="DC699">
        <v>-0.57844349900000003</v>
      </c>
      <c r="FK699" s="9"/>
      <c r="FO699">
        <v>2</v>
      </c>
      <c r="FR699">
        <v>1</v>
      </c>
      <c r="FS699">
        <v>0</v>
      </c>
      <c r="FT699">
        <v>1</v>
      </c>
      <c r="FU699">
        <v>0</v>
      </c>
      <c r="FV699">
        <v>0</v>
      </c>
      <c r="FW699">
        <v>1</v>
      </c>
      <c r="FX699">
        <v>0</v>
      </c>
      <c r="FY699">
        <v>0.115061571</v>
      </c>
      <c r="FZ699">
        <v>8.9203600000000004E-3</v>
      </c>
      <c r="GA699">
        <v>0</v>
      </c>
      <c r="GB699">
        <v>0</v>
      </c>
      <c r="GC699">
        <v>0</v>
      </c>
      <c r="GD699">
        <v>1</v>
      </c>
      <c r="GK699">
        <v>0</v>
      </c>
      <c r="GL699">
        <v>0</v>
      </c>
      <c r="GM699">
        <v>0</v>
      </c>
      <c r="GN699">
        <v>1</v>
      </c>
      <c r="GO699">
        <v>0</v>
      </c>
      <c r="GP699">
        <v>1</v>
      </c>
      <c r="GQ699">
        <v>0</v>
      </c>
      <c r="GR699">
        <v>0</v>
      </c>
      <c r="GS699">
        <v>0</v>
      </c>
      <c r="GT699">
        <v>0</v>
      </c>
      <c r="GU699">
        <v>1</v>
      </c>
      <c r="GV699">
        <v>0</v>
      </c>
      <c r="GW699">
        <v>0</v>
      </c>
      <c r="GY699">
        <v>0.115061571</v>
      </c>
      <c r="GZ699">
        <v>8.9203600000000004E-3</v>
      </c>
      <c r="HA699">
        <v>0</v>
      </c>
      <c r="HB699">
        <v>0</v>
      </c>
      <c r="HC699">
        <v>0</v>
      </c>
      <c r="HD699">
        <v>1</v>
      </c>
    </row>
    <row r="700" spans="9:212">
      <c r="I700" t="s">
        <v>270</v>
      </c>
      <c r="J700">
        <v>120</v>
      </c>
      <c r="K700">
        <v>322</v>
      </c>
      <c r="L700">
        <v>202610</v>
      </c>
      <c r="M700">
        <v>53</v>
      </c>
      <c r="N700">
        <v>3</v>
      </c>
      <c r="O700">
        <v>0</v>
      </c>
      <c r="P700">
        <v>32957.421499999997</v>
      </c>
      <c r="Q700">
        <v>180.63550000000001</v>
      </c>
      <c r="R700">
        <v>371.2900545</v>
      </c>
      <c r="S700">
        <v>0</v>
      </c>
      <c r="T700">
        <v>0</v>
      </c>
      <c r="U700">
        <v>0.134094407</v>
      </c>
      <c r="V700">
        <v>120</v>
      </c>
      <c r="W700">
        <v>53</v>
      </c>
      <c r="X700">
        <v>67</v>
      </c>
      <c r="Y700">
        <v>786.5363959</v>
      </c>
      <c r="Z700">
        <v>18946.666669999999</v>
      </c>
      <c r="AA700">
        <v>0.20724841699999999</v>
      </c>
      <c r="AB700">
        <v>228.0508561</v>
      </c>
      <c r="AC700">
        <v>0</v>
      </c>
      <c r="AD700">
        <v>3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32957.421499999997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F700" t="s">
        <v>272</v>
      </c>
      <c r="BG700">
        <v>0</v>
      </c>
      <c r="BH700">
        <v>202610</v>
      </c>
      <c r="BI700">
        <v>322</v>
      </c>
      <c r="BJ700">
        <v>67</v>
      </c>
      <c r="BK700">
        <v>10985.80717</v>
      </c>
      <c r="BL700">
        <v>-228.0508561</v>
      </c>
      <c r="BM700">
        <v>0.134094407</v>
      </c>
      <c r="BN700">
        <v>120</v>
      </c>
      <c r="BO700">
        <v>53</v>
      </c>
      <c r="BP700">
        <v>786.5363959</v>
      </c>
      <c r="BQ700">
        <v>12</v>
      </c>
      <c r="BR700" s="27">
        <v>0.21</v>
      </c>
      <c r="BS700">
        <v>10</v>
      </c>
      <c r="BU700">
        <v>0</v>
      </c>
      <c r="BV700">
        <v>0</v>
      </c>
      <c r="BY700">
        <v>0</v>
      </c>
      <c r="BZ700" s="9">
        <v>9077.8700000000008</v>
      </c>
      <c r="CA700">
        <v>-125.07</v>
      </c>
      <c r="CB700">
        <v>-102.84</v>
      </c>
      <c r="CC700">
        <v>-227.91</v>
      </c>
      <c r="CE700" s="11">
        <v>9077.8734460052001</v>
      </c>
      <c r="CF700" s="11">
        <v>-125.06799458281182</v>
      </c>
      <c r="CG700" s="11">
        <v>-102.83858126094793</v>
      </c>
      <c r="CH700" s="11">
        <v>-227.90657584375975</v>
      </c>
      <c r="CI700" s="11">
        <v>-5942.126553994789</v>
      </c>
      <c r="CJ700" s="11">
        <v>-9327.6140275371181</v>
      </c>
      <c r="CK700" s="11">
        <v>-15269.740581531909</v>
      </c>
      <c r="CM700" s="11">
        <f ca="1"/>
        <v>3</v>
      </c>
      <c r="CN700">
        <v>3</v>
      </c>
      <c r="CO700">
        <v>0.81</v>
      </c>
      <c r="CP700" s="9">
        <v>32957.42</v>
      </c>
      <c r="CQ700" s="9">
        <v>7392.66</v>
      </c>
      <c r="CR700" s="9">
        <v>10985.81</v>
      </c>
      <c r="CS700" s="9">
        <v>9079.8799999999992</v>
      </c>
      <c r="CT700">
        <v>551.92999999999995</v>
      </c>
      <c r="CU700">
        <v>183.37</v>
      </c>
      <c r="CV700">
        <v>180.64</v>
      </c>
      <c r="CW700">
        <v>100.62</v>
      </c>
      <c r="CX700">
        <v>371.29</v>
      </c>
      <c r="CY700">
        <v>82.75</v>
      </c>
      <c r="DA700">
        <v>-0.514824795</v>
      </c>
      <c r="DB700">
        <v>0.56662318</v>
      </c>
      <c r="DC700">
        <v>-0.514824795</v>
      </c>
      <c r="FK700" s="9"/>
      <c r="FO700">
        <v>2</v>
      </c>
      <c r="FR700">
        <v>1</v>
      </c>
      <c r="FS700">
        <v>0</v>
      </c>
      <c r="FT700">
        <v>1</v>
      </c>
      <c r="FU700">
        <v>0</v>
      </c>
      <c r="FV700">
        <v>0</v>
      </c>
      <c r="FW700">
        <v>1</v>
      </c>
      <c r="FX700">
        <v>0</v>
      </c>
      <c r="FY700">
        <v>0.178680275</v>
      </c>
      <c r="FZ700">
        <v>9.0373629999999996E-3</v>
      </c>
      <c r="GA700">
        <v>0</v>
      </c>
      <c r="GB700">
        <v>0</v>
      </c>
      <c r="GC700">
        <v>0</v>
      </c>
      <c r="GD700">
        <v>1</v>
      </c>
      <c r="GK700">
        <v>0</v>
      </c>
      <c r="GL700">
        <v>0</v>
      </c>
      <c r="GM700">
        <v>0</v>
      </c>
      <c r="GN700">
        <v>1</v>
      </c>
      <c r="GO700">
        <v>0</v>
      </c>
      <c r="GP700">
        <v>1</v>
      </c>
      <c r="GQ700">
        <v>0</v>
      </c>
      <c r="GR700">
        <v>0</v>
      </c>
      <c r="GS700">
        <v>0</v>
      </c>
      <c r="GT700">
        <v>0</v>
      </c>
      <c r="GU700">
        <v>1</v>
      </c>
      <c r="GV700">
        <v>0</v>
      </c>
      <c r="GW700">
        <v>0</v>
      </c>
      <c r="GY700">
        <v>0.178680275</v>
      </c>
      <c r="GZ700">
        <v>9.0373629999999996E-3</v>
      </c>
      <c r="HA700">
        <v>0</v>
      </c>
      <c r="HB700">
        <v>0</v>
      </c>
      <c r="HC700">
        <v>0</v>
      </c>
      <c r="HD700">
        <v>1</v>
      </c>
    </row>
    <row r="701" spans="9:212">
      <c r="I701" t="s">
        <v>270</v>
      </c>
      <c r="J701">
        <v>120</v>
      </c>
      <c r="K701">
        <v>323</v>
      </c>
      <c r="L701">
        <v>202611</v>
      </c>
      <c r="M701">
        <v>52</v>
      </c>
      <c r="N701">
        <v>3</v>
      </c>
      <c r="O701">
        <v>0</v>
      </c>
      <c r="P701">
        <v>32776.786</v>
      </c>
      <c r="Q701">
        <v>180.63550000000001</v>
      </c>
      <c r="R701">
        <v>369.2865023</v>
      </c>
      <c r="S701">
        <v>0</v>
      </c>
      <c r="T701">
        <v>0</v>
      </c>
      <c r="U701">
        <v>0.134094407</v>
      </c>
      <c r="V701">
        <v>120</v>
      </c>
      <c r="W701">
        <v>52</v>
      </c>
      <c r="X701">
        <v>68</v>
      </c>
      <c r="Y701">
        <v>786.5363959</v>
      </c>
      <c r="Z701">
        <v>18946.666669999999</v>
      </c>
      <c r="AA701">
        <v>0.20724841699999999</v>
      </c>
      <c r="AB701">
        <v>228.0508561</v>
      </c>
      <c r="AC701">
        <v>0</v>
      </c>
      <c r="AD701">
        <v>3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32776.786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F701" t="s">
        <v>272</v>
      </c>
      <c r="BG701">
        <v>0</v>
      </c>
      <c r="BH701">
        <v>202611</v>
      </c>
      <c r="BI701">
        <v>323</v>
      </c>
      <c r="BJ701">
        <v>68</v>
      </c>
      <c r="BK701">
        <v>10925.59533</v>
      </c>
      <c r="BL701">
        <v>-228.0508561</v>
      </c>
      <c r="BM701">
        <v>0.134094407</v>
      </c>
      <c r="BN701">
        <v>120</v>
      </c>
      <c r="BO701">
        <v>52</v>
      </c>
      <c r="BP701">
        <v>786.5363959</v>
      </c>
      <c r="BQ701">
        <v>12</v>
      </c>
      <c r="BR701" s="27">
        <v>0.21</v>
      </c>
      <c r="BS701">
        <v>11</v>
      </c>
      <c r="BU701">
        <v>0</v>
      </c>
      <c r="BV701">
        <v>0</v>
      </c>
      <c r="BY701">
        <v>0</v>
      </c>
      <c r="BZ701" s="9">
        <v>8951.41</v>
      </c>
      <c r="CA701">
        <v>-126.47</v>
      </c>
      <c r="CB701">
        <v>-101.44</v>
      </c>
      <c r="CC701">
        <v>-227.91</v>
      </c>
      <c r="CE701" s="11">
        <v>8951.4078748750326</v>
      </c>
      <c r="CF701" s="11">
        <v>-126.46557113016694</v>
      </c>
      <c r="CG701" s="11">
        <v>-101.44100471359282</v>
      </c>
      <c r="CH701" s="11">
        <v>-227.90657584375975</v>
      </c>
      <c r="CI701" s="11">
        <v>-6068.5921251249556</v>
      </c>
      <c r="CJ701" s="11">
        <v>-9429.0550322507115</v>
      </c>
      <c r="CK701" s="11">
        <v>-15497.64715737567</v>
      </c>
      <c r="CM701" s="11">
        <f ca="1"/>
        <v>3</v>
      </c>
      <c r="CN701">
        <v>3</v>
      </c>
      <c r="CO701">
        <v>0.8</v>
      </c>
      <c r="CP701" s="9">
        <v>32776.79</v>
      </c>
      <c r="CQ701" s="9">
        <v>7160.68</v>
      </c>
      <c r="CR701" s="9">
        <v>10925.6</v>
      </c>
      <c r="CS701" s="9">
        <v>8953.52</v>
      </c>
      <c r="CT701">
        <v>549.91999999999996</v>
      </c>
      <c r="CU701">
        <v>180.2</v>
      </c>
      <c r="CV701">
        <v>180.64</v>
      </c>
      <c r="CW701">
        <v>99.99</v>
      </c>
      <c r="CX701">
        <v>369.29</v>
      </c>
      <c r="CY701">
        <v>80.209999999999994</v>
      </c>
      <c r="DA701">
        <v>-0.701581974</v>
      </c>
      <c r="DB701">
        <v>0.56532465300000001</v>
      </c>
      <c r="DC701">
        <v>-0.701581974</v>
      </c>
      <c r="FK701" s="9"/>
      <c r="FO701">
        <v>2</v>
      </c>
      <c r="FR701">
        <v>1</v>
      </c>
      <c r="FS701">
        <v>0</v>
      </c>
      <c r="FT701">
        <v>1</v>
      </c>
      <c r="FU701">
        <v>0</v>
      </c>
      <c r="FV701">
        <v>0</v>
      </c>
      <c r="FW701">
        <v>1</v>
      </c>
      <c r="FX701">
        <v>0</v>
      </c>
      <c r="FY701">
        <v>-8.0769039999999993E-3</v>
      </c>
      <c r="FZ701">
        <v>7.7388370000000001E-3</v>
      </c>
      <c r="GA701">
        <v>0</v>
      </c>
      <c r="GB701">
        <v>0</v>
      </c>
      <c r="GC701">
        <v>0</v>
      </c>
      <c r="GD701">
        <v>1</v>
      </c>
      <c r="GK701">
        <v>0</v>
      </c>
      <c r="GL701">
        <v>0</v>
      </c>
      <c r="GM701">
        <v>0</v>
      </c>
      <c r="GN701">
        <v>1</v>
      </c>
      <c r="GO701">
        <v>0</v>
      </c>
      <c r="GP701">
        <v>1</v>
      </c>
      <c r="GQ701">
        <v>0</v>
      </c>
      <c r="GR701">
        <v>0</v>
      </c>
      <c r="GS701">
        <v>0</v>
      </c>
      <c r="GT701">
        <v>0</v>
      </c>
      <c r="GU701">
        <v>1</v>
      </c>
      <c r="GV701">
        <v>0</v>
      </c>
      <c r="GW701">
        <v>0</v>
      </c>
      <c r="GY701">
        <v>-8.0769039999999993E-3</v>
      </c>
      <c r="GZ701">
        <v>7.7388370000000001E-3</v>
      </c>
      <c r="HA701">
        <v>0</v>
      </c>
      <c r="HB701">
        <v>0</v>
      </c>
      <c r="HC701">
        <v>0</v>
      </c>
      <c r="HD701">
        <v>1</v>
      </c>
    </row>
    <row r="702" spans="9:212">
      <c r="I702" t="s">
        <v>270</v>
      </c>
      <c r="J702">
        <v>120</v>
      </c>
      <c r="K702">
        <v>324</v>
      </c>
      <c r="L702">
        <v>202612</v>
      </c>
      <c r="M702">
        <v>51</v>
      </c>
      <c r="N702">
        <v>3</v>
      </c>
      <c r="O702">
        <v>0</v>
      </c>
      <c r="P702">
        <v>32596.1505</v>
      </c>
      <c r="Q702">
        <v>180.63550000000001</v>
      </c>
      <c r="R702">
        <v>367.28295009999999</v>
      </c>
      <c r="S702">
        <v>0</v>
      </c>
      <c r="T702">
        <v>0</v>
      </c>
      <c r="U702">
        <v>0.134094407</v>
      </c>
      <c r="V702">
        <v>120</v>
      </c>
      <c r="W702">
        <v>51</v>
      </c>
      <c r="X702">
        <v>69</v>
      </c>
      <c r="Y702">
        <v>786.5363959</v>
      </c>
      <c r="Z702">
        <v>18946.666669999999</v>
      </c>
      <c r="AA702">
        <v>0.20724841699999999</v>
      </c>
      <c r="AB702">
        <v>228.0508561</v>
      </c>
      <c r="AC702">
        <v>0</v>
      </c>
      <c r="AD702">
        <v>3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32596.1505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F702" t="s">
        <v>272</v>
      </c>
      <c r="BG702">
        <v>0</v>
      </c>
      <c r="BH702">
        <v>202612</v>
      </c>
      <c r="BI702">
        <v>324</v>
      </c>
      <c r="BJ702">
        <v>69</v>
      </c>
      <c r="BK702">
        <v>10865.3835</v>
      </c>
      <c r="BL702">
        <v>-228.0508561</v>
      </c>
      <c r="BM702">
        <v>0.134094407</v>
      </c>
      <c r="BN702">
        <v>120</v>
      </c>
      <c r="BO702">
        <v>51</v>
      </c>
      <c r="BP702">
        <v>786.5363959</v>
      </c>
      <c r="BQ702">
        <v>12</v>
      </c>
      <c r="BR702" s="27">
        <v>0.21</v>
      </c>
      <c r="BS702">
        <v>12</v>
      </c>
      <c r="BU702">
        <v>0</v>
      </c>
      <c r="BV702">
        <v>0</v>
      </c>
      <c r="BY702">
        <v>0</v>
      </c>
      <c r="BZ702" s="9">
        <v>8823.5300000000007</v>
      </c>
      <c r="CA702">
        <v>-127.88</v>
      </c>
      <c r="CB702">
        <v>-100.03</v>
      </c>
      <c r="CC702">
        <v>-227.91</v>
      </c>
      <c r="CE702" s="11">
        <v>8823.5291099309816</v>
      </c>
      <c r="CF702" s="11">
        <v>-127.87876494405161</v>
      </c>
      <c r="CG702" s="11">
        <v>-100.02781089970814</v>
      </c>
      <c r="CH702" s="11">
        <v>-227.90657584375975</v>
      </c>
      <c r="CI702" s="11">
        <v>-6196.4708900690075</v>
      </c>
      <c r="CJ702" s="11">
        <v>-9529.0828431504196</v>
      </c>
      <c r="CK702" s="11">
        <v>-15725.553733219429</v>
      </c>
      <c r="CM702" s="11">
        <f ca="1"/>
        <v>3</v>
      </c>
      <c r="CN702">
        <v>3</v>
      </c>
      <c r="CO702">
        <v>0.79</v>
      </c>
      <c r="CP702" s="9">
        <v>32596.15</v>
      </c>
      <c r="CQ702" s="9">
        <v>6931.17</v>
      </c>
      <c r="CR702" s="9">
        <v>10865.38</v>
      </c>
      <c r="CS702" s="9">
        <v>8825.69</v>
      </c>
      <c r="CT702">
        <v>547.91999999999996</v>
      </c>
      <c r="CU702">
        <v>176.86</v>
      </c>
      <c r="CV702">
        <v>180.64</v>
      </c>
      <c r="CW702">
        <v>99.23</v>
      </c>
      <c r="CX702">
        <v>367.28</v>
      </c>
      <c r="CY702">
        <v>77.63</v>
      </c>
      <c r="DA702">
        <v>-0.51832617299999995</v>
      </c>
      <c r="DB702">
        <v>0.56498862699999997</v>
      </c>
      <c r="DC702">
        <v>-0.51832617299999995</v>
      </c>
      <c r="FK702" s="9"/>
      <c r="FO702">
        <v>2</v>
      </c>
      <c r="FR702">
        <v>1</v>
      </c>
      <c r="FS702">
        <v>0</v>
      </c>
      <c r="FT702">
        <v>1</v>
      </c>
      <c r="FU702">
        <v>0</v>
      </c>
      <c r="FV702">
        <v>0</v>
      </c>
      <c r="FW702">
        <v>1</v>
      </c>
      <c r="FX702">
        <v>0</v>
      </c>
      <c r="FY702">
        <v>0.175178897</v>
      </c>
      <c r="FZ702">
        <v>7.4028100000000001E-3</v>
      </c>
      <c r="GA702">
        <v>0</v>
      </c>
      <c r="GB702">
        <v>0</v>
      </c>
      <c r="GC702">
        <v>0</v>
      </c>
      <c r="GD702">
        <v>1</v>
      </c>
      <c r="GK702">
        <v>0</v>
      </c>
      <c r="GL702">
        <v>0</v>
      </c>
      <c r="GM702">
        <v>0</v>
      </c>
      <c r="GN702">
        <v>1</v>
      </c>
      <c r="GO702">
        <v>0</v>
      </c>
      <c r="GP702">
        <v>1</v>
      </c>
      <c r="GQ702">
        <v>0</v>
      </c>
      <c r="GR702">
        <v>0</v>
      </c>
      <c r="GS702">
        <v>0</v>
      </c>
      <c r="GT702">
        <v>0</v>
      </c>
      <c r="GU702">
        <v>1</v>
      </c>
      <c r="GV702">
        <v>0</v>
      </c>
      <c r="GW702">
        <v>0</v>
      </c>
      <c r="GY702">
        <v>0.175178897</v>
      </c>
      <c r="GZ702">
        <v>7.4028100000000001E-3</v>
      </c>
      <c r="HA702">
        <v>0</v>
      </c>
      <c r="HB702">
        <v>0</v>
      </c>
      <c r="HC702">
        <v>0</v>
      </c>
      <c r="HD702">
        <v>1</v>
      </c>
    </row>
    <row r="703" spans="9:212">
      <c r="I703" t="s">
        <v>270</v>
      </c>
      <c r="J703">
        <v>120</v>
      </c>
      <c r="K703">
        <v>325</v>
      </c>
      <c r="L703">
        <v>202701</v>
      </c>
      <c r="M703">
        <v>50</v>
      </c>
      <c r="N703">
        <v>3</v>
      </c>
      <c r="O703">
        <v>0</v>
      </c>
      <c r="P703">
        <v>32415.514999999999</v>
      </c>
      <c r="Q703">
        <v>180.63550000000001</v>
      </c>
      <c r="R703">
        <v>365.27939789999999</v>
      </c>
      <c r="S703">
        <v>0</v>
      </c>
      <c r="T703">
        <v>0</v>
      </c>
      <c r="U703">
        <v>0.134094407</v>
      </c>
      <c r="V703">
        <v>120</v>
      </c>
      <c r="W703">
        <v>50</v>
      </c>
      <c r="X703">
        <v>70</v>
      </c>
      <c r="Y703">
        <v>786.5363959</v>
      </c>
      <c r="Z703">
        <v>18946.666669999999</v>
      </c>
      <c r="AA703">
        <v>0.20724841699999999</v>
      </c>
      <c r="AB703">
        <v>228.0508561</v>
      </c>
      <c r="AC703">
        <v>0</v>
      </c>
      <c r="AD703">
        <v>3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32415.514999999999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F703" t="s">
        <v>272</v>
      </c>
      <c r="BG703">
        <v>0</v>
      </c>
      <c r="BH703">
        <v>202701</v>
      </c>
      <c r="BI703">
        <v>325</v>
      </c>
      <c r="BJ703">
        <v>70</v>
      </c>
      <c r="BK703">
        <v>10805.17167</v>
      </c>
      <c r="BL703">
        <v>-228.0508561</v>
      </c>
      <c r="BM703">
        <v>0.134094407</v>
      </c>
      <c r="BN703">
        <v>120</v>
      </c>
      <c r="BO703">
        <v>50</v>
      </c>
      <c r="BP703">
        <v>786.5363959</v>
      </c>
      <c r="BQ703">
        <v>12</v>
      </c>
      <c r="BR703" s="27">
        <v>0.21</v>
      </c>
      <c r="BS703">
        <v>1</v>
      </c>
      <c r="BU703">
        <v>0</v>
      </c>
      <c r="BV703">
        <v>0</v>
      </c>
      <c r="BY703">
        <v>0</v>
      </c>
      <c r="BZ703" s="9">
        <v>8694.2199999999993</v>
      </c>
      <c r="CA703">
        <v>-129.31</v>
      </c>
      <c r="CB703">
        <v>-98.6</v>
      </c>
      <c r="CC703">
        <v>-227.91</v>
      </c>
      <c r="CE703" s="11">
        <v>8694.2213593908418</v>
      </c>
      <c r="CF703" s="11">
        <v>-129.30775054014038</v>
      </c>
      <c r="CG703" s="11">
        <v>-98.598825303619392</v>
      </c>
      <c r="CH703" s="11">
        <v>-227.90657584375975</v>
      </c>
      <c r="CI703" s="11">
        <v>-6325.7786406091482</v>
      </c>
      <c r="CJ703" s="11">
        <v>-9627.681668454039</v>
      </c>
      <c r="CK703" s="11">
        <v>-15953.460309063188</v>
      </c>
      <c r="CM703" s="11">
        <f ca="1"/>
        <v>3</v>
      </c>
      <c r="CN703">
        <v>3</v>
      </c>
      <c r="CO703">
        <v>0.77</v>
      </c>
      <c r="CP703" s="9">
        <v>32415.52</v>
      </c>
      <c r="CQ703" s="9">
        <v>6705.23</v>
      </c>
      <c r="CR703" s="9">
        <v>10805.17</v>
      </c>
      <c r="CS703" s="9">
        <v>8696.18</v>
      </c>
      <c r="CT703">
        <v>545.91</v>
      </c>
      <c r="CU703">
        <v>173.89</v>
      </c>
      <c r="CV703">
        <v>180.64</v>
      </c>
      <c r="CW703">
        <v>98.65</v>
      </c>
      <c r="CX703">
        <v>365.28</v>
      </c>
      <c r="CY703">
        <v>75.239999999999995</v>
      </c>
      <c r="DA703">
        <v>-0.86065852700000001</v>
      </c>
      <c r="DB703">
        <v>0.56606114900000004</v>
      </c>
      <c r="DC703">
        <v>-0.86065852700000001</v>
      </c>
      <c r="FK703" s="9"/>
      <c r="FO703">
        <v>2</v>
      </c>
      <c r="FR703">
        <v>1</v>
      </c>
      <c r="FS703">
        <v>0</v>
      </c>
      <c r="FT703">
        <v>1</v>
      </c>
      <c r="FU703">
        <v>0</v>
      </c>
      <c r="FV703">
        <v>0</v>
      </c>
      <c r="FW703">
        <v>1</v>
      </c>
      <c r="FX703">
        <v>0</v>
      </c>
      <c r="FY703">
        <v>-0.16715345700000001</v>
      </c>
      <c r="FZ703">
        <v>8.4753320000000004E-3</v>
      </c>
      <c r="GA703">
        <v>0</v>
      </c>
      <c r="GB703">
        <v>0</v>
      </c>
      <c r="GC703">
        <v>0</v>
      </c>
      <c r="GD703">
        <v>1</v>
      </c>
      <c r="GK703">
        <v>0</v>
      </c>
      <c r="GL703">
        <v>0</v>
      </c>
      <c r="GM703">
        <v>0</v>
      </c>
      <c r="GN703">
        <v>1</v>
      </c>
      <c r="GO703">
        <v>0</v>
      </c>
      <c r="GP703">
        <v>1</v>
      </c>
      <c r="GQ703">
        <v>0</v>
      </c>
      <c r="GR703">
        <v>0</v>
      </c>
      <c r="GS703">
        <v>0</v>
      </c>
      <c r="GT703">
        <v>0</v>
      </c>
      <c r="GU703">
        <v>1</v>
      </c>
      <c r="GV703">
        <v>0</v>
      </c>
      <c r="GW703">
        <v>0</v>
      </c>
      <c r="GY703">
        <v>-0.16715345700000001</v>
      </c>
      <c r="GZ703">
        <v>8.4753320000000004E-3</v>
      </c>
      <c r="HA703">
        <v>0</v>
      </c>
      <c r="HB703">
        <v>0</v>
      </c>
      <c r="HC703">
        <v>0</v>
      </c>
      <c r="HD703">
        <v>1</v>
      </c>
    </row>
    <row r="704" spans="9:212">
      <c r="I704" t="s">
        <v>270</v>
      </c>
      <c r="J704">
        <v>120</v>
      </c>
      <c r="K704">
        <v>326</v>
      </c>
      <c r="L704">
        <v>202702</v>
      </c>
      <c r="M704">
        <v>49</v>
      </c>
      <c r="N704">
        <v>3</v>
      </c>
      <c r="O704">
        <v>0</v>
      </c>
      <c r="P704">
        <v>32234.879499999999</v>
      </c>
      <c r="Q704">
        <v>180.63550000000001</v>
      </c>
      <c r="R704">
        <v>363.27584569999999</v>
      </c>
      <c r="S704">
        <v>0</v>
      </c>
      <c r="T704">
        <v>0</v>
      </c>
      <c r="U704">
        <v>0.134094407</v>
      </c>
      <c r="V704">
        <v>120</v>
      </c>
      <c r="W704">
        <v>49</v>
      </c>
      <c r="X704">
        <v>71</v>
      </c>
      <c r="Y704">
        <v>786.5363959</v>
      </c>
      <c r="Z704">
        <v>18946.666669999999</v>
      </c>
      <c r="AA704">
        <v>0.20724841699999999</v>
      </c>
      <c r="AB704">
        <v>228.0508561</v>
      </c>
      <c r="AC704">
        <v>0</v>
      </c>
      <c r="AD704">
        <v>3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32234.879499999999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F704" t="s">
        <v>272</v>
      </c>
      <c r="BG704">
        <v>0</v>
      </c>
      <c r="BH704">
        <v>202702</v>
      </c>
      <c r="BI704">
        <v>326</v>
      </c>
      <c r="BJ704">
        <v>71</v>
      </c>
      <c r="BK704">
        <v>10744.95983</v>
      </c>
      <c r="BL704">
        <v>-228.0508561</v>
      </c>
      <c r="BM704">
        <v>0.134094407</v>
      </c>
      <c r="BN704">
        <v>120</v>
      </c>
      <c r="BO704">
        <v>49</v>
      </c>
      <c r="BP704">
        <v>786.5363959</v>
      </c>
      <c r="BQ704">
        <v>12</v>
      </c>
      <c r="BR704" s="27">
        <v>0.21</v>
      </c>
      <c r="BS704">
        <v>2</v>
      </c>
      <c r="BU704">
        <v>0</v>
      </c>
      <c r="BV704">
        <v>0</v>
      </c>
      <c r="BY704">
        <v>0</v>
      </c>
      <c r="BZ704" s="9">
        <v>8563.4699999999993</v>
      </c>
      <c r="CA704">
        <v>-130.75</v>
      </c>
      <c r="CB704">
        <v>-97.15</v>
      </c>
      <c r="CC704">
        <v>-227.91</v>
      </c>
      <c r="CE704" s="11">
        <v>8563.4686550066035</v>
      </c>
      <c r="CF704" s="11">
        <v>-130.75270438423902</v>
      </c>
      <c r="CG704" s="11">
        <v>-97.15387145952073</v>
      </c>
      <c r="CH704" s="11">
        <v>-227.90657584375975</v>
      </c>
      <c r="CI704" s="11">
        <v>-6456.5313449933874</v>
      </c>
      <c r="CJ704" s="11">
        <v>-9724.8355399135598</v>
      </c>
      <c r="CK704" s="11">
        <v>-16181.366884906947</v>
      </c>
      <c r="CM704" s="11">
        <f ca="1"/>
        <v>3</v>
      </c>
      <c r="CN704">
        <v>3</v>
      </c>
      <c r="CO704">
        <v>0.76</v>
      </c>
      <c r="CP704" s="9">
        <v>32234.880000000001</v>
      </c>
      <c r="CQ704" s="9">
        <v>6486.6</v>
      </c>
      <c r="CR704" s="9">
        <v>10744.96</v>
      </c>
      <c r="CS704" s="9">
        <v>8565.34</v>
      </c>
      <c r="CT704">
        <v>543.91</v>
      </c>
      <c r="CU704">
        <v>170.84</v>
      </c>
      <c r="CV704">
        <v>180.64</v>
      </c>
      <c r="CW704">
        <v>98.01</v>
      </c>
      <c r="CX704">
        <v>363.28</v>
      </c>
      <c r="CY704">
        <v>72.83</v>
      </c>
      <c r="DA704">
        <v>-0.81185211000000002</v>
      </c>
      <c r="DB704">
        <v>0.566371438</v>
      </c>
      <c r="DC704">
        <v>-0.81185211000000002</v>
      </c>
      <c r="FK704" s="9"/>
      <c r="FO704">
        <v>2</v>
      </c>
      <c r="FR704">
        <v>1</v>
      </c>
      <c r="FS704">
        <v>0</v>
      </c>
      <c r="FT704">
        <v>1</v>
      </c>
      <c r="FU704">
        <v>0</v>
      </c>
      <c r="FV704">
        <v>0</v>
      </c>
      <c r="FW704">
        <v>1</v>
      </c>
      <c r="FX704">
        <v>0</v>
      </c>
      <c r="FY704">
        <v>-0.11834704</v>
      </c>
      <c r="FZ704">
        <v>8.7856219999999999E-3</v>
      </c>
      <c r="GA704">
        <v>0</v>
      </c>
      <c r="GB704">
        <v>0</v>
      </c>
      <c r="GC704">
        <v>0</v>
      </c>
      <c r="GD704">
        <v>1</v>
      </c>
      <c r="GK704">
        <v>0</v>
      </c>
      <c r="GL704">
        <v>0</v>
      </c>
      <c r="GM704">
        <v>0</v>
      </c>
      <c r="GN704">
        <v>1</v>
      </c>
      <c r="GO704">
        <v>0</v>
      </c>
      <c r="GP704">
        <v>1</v>
      </c>
      <c r="GQ704">
        <v>0</v>
      </c>
      <c r="GR704">
        <v>0</v>
      </c>
      <c r="GS704">
        <v>0</v>
      </c>
      <c r="GT704">
        <v>0</v>
      </c>
      <c r="GU704">
        <v>1</v>
      </c>
      <c r="GV704">
        <v>0</v>
      </c>
      <c r="GW704">
        <v>0</v>
      </c>
      <c r="GY704">
        <v>-0.11834704</v>
      </c>
      <c r="GZ704">
        <v>8.7856219999999999E-3</v>
      </c>
      <c r="HA704">
        <v>0</v>
      </c>
      <c r="HB704">
        <v>0</v>
      </c>
      <c r="HC704">
        <v>0</v>
      </c>
      <c r="HD704">
        <v>1</v>
      </c>
    </row>
    <row r="705" spans="9:212">
      <c r="I705" t="s">
        <v>270</v>
      </c>
      <c r="J705">
        <v>120</v>
      </c>
      <c r="K705">
        <v>327</v>
      </c>
      <c r="L705">
        <v>202703</v>
      </c>
      <c r="M705">
        <v>48</v>
      </c>
      <c r="N705">
        <v>3</v>
      </c>
      <c r="O705">
        <v>0</v>
      </c>
      <c r="P705">
        <v>32054.243999999999</v>
      </c>
      <c r="Q705">
        <v>180.63550000000001</v>
      </c>
      <c r="R705">
        <v>361.27229349999999</v>
      </c>
      <c r="S705">
        <v>0</v>
      </c>
      <c r="T705">
        <v>0</v>
      </c>
      <c r="U705">
        <v>0.134094407</v>
      </c>
      <c r="V705">
        <v>120</v>
      </c>
      <c r="W705">
        <v>48</v>
      </c>
      <c r="X705">
        <v>72</v>
      </c>
      <c r="Y705">
        <v>786.5363959</v>
      </c>
      <c r="Z705">
        <v>18946.666669999999</v>
      </c>
      <c r="AA705">
        <v>0.20724841699999999</v>
      </c>
      <c r="AB705">
        <v>228.0508561</v>
      </c>
      <c r="AC705">
        <v>0</v>
      </c>
      <c r="AD705">
        <v>3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32054.243999999999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F705" t="s">
        <v>272</v>
      </c>
      <c r="BG705">
        <v>0</v>
      </c>
      <c r="BH705">
        <v>202703</v>
      </c>
      <c r="BI705">
        <v>327</v>
      </c>
      <c r="BJ705">
        <v>72</v>
      </c>
      <c r="BK705">
        <v>10684.748</v>
      </c>
      <c r="BL705">
        <v>-228.0508561</v>
      </c>
      <c r="BM705">
        <v>0.134094407</v>
      </c>
      <c r="BN705">
        <v>120</v>
      </c>
      <c r="BO705">
        <v>48</v>
      </c>
      <c r="BP705">
        <v>786.5363959</v>
      </c>
      <c r="BQ705">
        <v>12</v>
      </c>
      <c r="BR705" s="27">
        <v>0.21</v>
      </c>
      <c r="BS705">
        <v>3</v>
      </c>
      <c r="BU705">
        <v>0</v>
      </c>
      <c r="BV705">
        <v>0</v>
      </c>
      <c r="BY705">
        <v>0</v>
      </c>
      <c r="BZ705" s="9">
        <v>8431.25</v>
      </c>
      <c r="CA705">
        <v>-132.21</v>
      </c>
      <c r="CB705">
        <v>-95.69</v>
      </c>
      <c r="CC705">
        <v>-227.91</v>
      </c>
      <c r="CE705" s="11">
        <v>8431.2548500925277</v>
      </c>
      <c r="CF705" s="11">
        <v>-132.21380491407658</v>
      </c>
      <c r="CG705" s="11">
        <v>-95.692770929683178</v>
      </c>
      <c r="CH705" s="11">
        <v>-227.90657584375975</v>
      </c>
      <c r="CI705" s="11">
        <v>-6588.7451499074641</v>
      </c>
      <c r="CJ705" s="11">
        <v>-9820.5283108432432</v>
      </c>
      <c r="CK705" s="11">
        <v>-16409.273460750708</v>
      </c>
      <c r="CM705" s="11">
        <f ca="1"/>
        <v>3</v>
      </c>
      <c r="CN705">
        <v>3</v>
      </c>
      <c r="CO705">
        <v>0.74</v>
      </c>
      <c r="CP705" s="9">
        <v>32054.240000000002</v>
      </c>
      <c r="CQ705" s="9">
        <v>6270.21</v>
      </c>
      <c r="CR705" s="9">
        <v>10684.75</v>
      </c>
      <c r="CS705" s="9">
        <v>8432.8799999999992</v>
      </c>
      <c r="CT705">
        <v>541.91</v>
      </c>
      <c r="CU705">
        <v>167.76</v>
      </c>
      <c r="CV705">
        <v>180.64</v>
      </c>
      <c r="CW705">
        <v>97.32</v>
      </c>
      <c r="CX705">
        <v>361.27</v>
      </c>
      <c r="CY705">
        <v>70.45</v>
      </c>
      <c r="DA705">
        <v>-0.70462933100000003</v>
      </c>
      <c r="DB705">
        <v>0.56871213499999995</v>
      </c>
      <c r="DC705">
        <v>-0.70462933100000003</v>
      </c>
      <c r="FK705" s="9"/>
      <c r="FO705">
        <v>2</v>
      </c>
      <c r="FR705">
        <v>1</v>
      </c>
      <c r="FS705">
        <v>0</v>
      </c>
      <c r="FT705">
        <v>1</v>
      </c>
      <c r="FU705">
        <v>0</v>
      </c>
      <c r="FV705">
        <v>0</v>
      </c>
      <c r="FW705">
        <v>1</v>
      </c>
      <c r="FX705">
        <v>0</v>
      </c>
      <c r="FY705">
        <v>-1.1124261E-2</v>
      </c>
      <c r="FZ705">
        <v>1.1126319000000001E-2</v>
      </c>
      <c r="GA705">
        <v>0</v>
      </c>
      <c r="GB705">
        <v>0</v>
      </c>
      <c r="GC705">
        <v>0</v>
      </c>
      <c r="GD705">
        <v>1</v>
      </c>
      <c r="GK705">
        <v>0</v>
      </c>
      <c r="GL705">
        <v>0</v>
      </c>
      <c r="GM705">
        <v>0</v>
      </c>
      <c r="GN705">
        <v>1</v>
      </c>
      <c r="GO705">
        <v>0</v>
      </c>
      <c r="GP705">
        <v>1</v>
      </c>
      <c r="GQ705">
        <v>0</v>
      </c>
      <c r="GR705">
        <v>0</v>
      </c>
      <c r="GS705">
        <v>0</v>
      </c>
      <c r="GT705">
        <v>0</v>
      </c>
      <c r="GU705">
        <v>1</v>
      </c>
      <c r="GV705">
        <v>0</v>
      </c>
      <c r="GW705">
        <v>0</v>
      </c>
      <c r="GY705">
        <v>-1.1124261E-2</v>
      </c>
      <c r="GZ705">
        <v>1.1126319000000001E-2</v>
      </c>
      <c r="HA705">
        <v>0</v>
      </c>
      <c r="HB705">
        <v>0</v>
      </c>
      <c r="HC705">
        <v>0</v>
      </c>
      <c r="HD705">
        <v>1</v>
      </c>
    </row>
    <row r="706" spans="9:212">
      <c r="I706" t="s">
        <v>270</v>
      </c>
      <c r="J706">
        <v>120</v>
      </c>
      <c r="K706">
        <v>328</v>
      </c>
      <c r="L706">
        <v>202704</v>
      </c>
      <c r="M706">
        <v>47</v>
      </c>
      <c r="N706">
        <v>3</v>
      </c>
      <c r="O706">
        <v>0</v>
      </c>
      <c r="P706">
        <v>31873.608499999998</v>
      </c>
      <c r="Q706">
        <v>180.63550000000001</v>
      </c>
      <c r="R706">
        <v>359.26874129999999</v>
      </c>
      <c r="S706">
        <v>0</v>
      </c>
      <c r="T706">
        <v>0</v>
      </c>
      <c r="U706">
        <v>0.134094407</v>
      </c>
      <c r="V706">
        <v>120</v>
      </c>
      <c r="W706">
        <v>47</v>
      </c>
      <c r="X706">
        <v>73</v>
      </c>
      <c r="Y706">
        <v>786.5363959</v>
      </c>
      <c r="Z706">
        <v>18946.666669999999</v>
      </c>
      <c r="AA706">
        <v>0.20724841699999999</v>
      </c>
      <c r="AB706">
        <v>228.0508561</v>
      </c>
      <c r="AC706">
        <v>0</v>
      </c>
      <c r="AD706">
        <v>3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31873.608499999998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F706" t="s">
        <v>272</v>
      </c>
      <c r="BG706">
        <v>0</v>
      </c>
      <c r="BH706">
        <v>202704</v>
      </c>
      <c r="BI706">
        <v>328</v>
      </c>
      <c r="BJ706">
        <v>73</v>
      </c>
      <c r="BK706">
        <v>10624.536169999999</v>
      </c>
      <c r="BL706">
        <v>-228.0508561</v>
      </c>
      <c r="BM706">
        <v>0.134094407</v>
      </c>
      <c r="BN706">
        <v>120</v>
      </c>
      <c r="BO706">
        <v>47</v>
      </c>
      <c r="BP706">
        <v>786.5363959</v>
      </c>
      <c r="BQ706">
        <v>12</v>
      </c>
      <c r="BR706" s="27">
        <v>0.21</v>
      </c>
      <c r="BS706">
        <v>4</v>
      </c>
      <c r="BU706">
        <v>0</v>
      </c>
      <c r="BV706">
        <v>0</v>
      </c>
      <c r="BY706">
        <v>0</v>
      </c>
      <c r="BZ706" s="9">
        <v>8297.56</v>
      </c>
      <c r="CA706">
        <v>-133.69</v>
      </c>
      <c r="CB706">
        <v>-94.22</v>
      </c>
      <c r="CC706">
        <v>-227.91</v>
      </c>
      <c r="CE706" s="11">
        <v>8297.5636175311865</v>
      </c>
      <c r="CF706" s="11">
        <v>-133.69123256134048</v>
      </c>
      <c r="CG706" s="11">
        <v>-94.215343282419283</v>
      </c>
      <c r="CH706" s="11">
        <v>-227.90657584375975</v>
      </c>
      <c r="CI706" s="11">
        <v>-6722.4363824688044</v>
      </c>
      <c r="CJ706" s="11">
        <v>-9914.7436541256629</v>
      </c>
      <c r="CK706" s="11">
        <v>-16637.180036594469</v>
      </c>
      <c r="CM706" s="11">
        <f ca="1"/>
        <v>3</v>
      </c>
      <c r="CN706">
        <v>3</v>
      </c>
      <c r="CO706">
        <v>0.73</v>
      </c>
      <c r="CP706" s="9">
        <v>31873.61</v>
      </c>
      <c r="CQ706" s="9">
        <v>6063.32</v>
      </c>
      <c r="CR706" s="9">
        <v>10624.54</v>
      </c>
      <c r="CS706" s="9">
        <v>8299.17</v>
      </c>
      <c r="CT706">
        <v>539.9</v>
      </c>
      <c r="CU706">
        <v>164.9</v>
      </c>
      <c r="CV706">
        <v>180.64</v>
      </c>
      <c r="CW706">
        <v>96.73</v>
      </c>
      <c r="CX706">
        <v>359.27</v>
      </c>
      <c r="CY706">
        <v>68.17</v>
      </c>
      <c r="DA706">
        <v>-0.87184031299999998</v>
      </c>
      <c r="DB706">
        <v>0.56649557800000006</v>
      </c>
      <c r="DC706">
        <v>-0.87184031299999998</v>
      </c>
      <c r="FK706" s="9"/>
      <c r="FO706">
        <v>2</v>
      </c>
      <c r="FR706">
        <v>1</v>
      </c>
      <c r="FS706">
        <v>0</v>
      </c>
      <c r="FT706">
        <v>1</v>
      </c>
      <c r="FU706">
        <v>0</v>
      </c>
      <c r="FV706">
        <v>0</v>
      </c>
      <c r="FW706">
        <v>1</v>
      </c>
      <c r="FX706">
        <v>0</v>
      </c>
      <c r="FY706">
        <v>-0.178335243</v>
      </c>
      <c r="FZ706">
        <v>8.9097610000000004E-3</v>
      </c>
      <c r="GA706">
        <v>0</v>
      </c>
      <c r="GB706">
        <v>0</v>
      </c>
      <c r="GC706">
        <v>0</v>
      </c>
      <c r="GD706">
        <v>1</v>
      </c>
      <c r="GK706">
        <v>0</v>
      </c>
      <c r="GL706">
        <v>0</v>
      </c>
      <c r="GM706">
        <v>0</v>
      </c>
      <c r="GN706">
        <v>1</v>
      </c>
      <c r="GO706">
        <v>0</v>
      </c>
      <c r="GP706">
        <v>1</v>
      </c>
      <c r="GQ706">
        <v>0</v>
      </c>
      <c r="GR706">
        <v>0</v>
      </c>
      <c r="GS706">
        <v>0</v>
      </c>
      <c r="GT706">
        <v>0</v>
      </c>
      <c r="GU706">
        <v>1</v>
      </c>
      <c r="GV706">
        <v>0</v>
      </c>
      <c r="GW706">
        <v>0</v>
      </c>
      <c r="GY706">
        <v>-0.178335243</v>
      </c>
      <c r="GZ706">
        <v>8.9097610000000004E-3</v>
      </c>
      <c r="HA706">
        <v>0</v>
      </c>
      <c r="HB706">
        <v>0</v>
      </c>
      <c r="HC706">
        <v>0</v>
      </c>
      <c r="HD706">
        <v>1</v>
      </c>
    </row>
    <row r="707" spans="9:212">
      <c r="I707" t="s">
        <v>270</v>
      </c>
      <c r="J707">
        <v>120</v>
      </c>
      <c r="K707">
        <v>329</v>
      </c>
      <c r="L707">
        <v>202705</v>
      </c>
      <c r="M707">
        <v>46</v>
      </c>
      <c r="N707">
        <v>3</v>
      </c>
      <c r="O707">
        <v>0</v>
      </c>
      <c r="P707">
        <v>31692.973000000002</v>
      </c>
      <c r="Q707">
        <v>180.63550000000001</v>
      </c>
      <c r="R707">
        <v>357.26518909999999</v>
      </c>
      <c r="S707">
        <v>0</v>
      </c>
      <c r="T707">
        <v>0</v>
      </c>
      <c r="U707">
        <v>0.134094407</v>
      </c>
      <c r="V707">
        <v>120</v>
      </c>
      <c r="W707">
        <v>46</v>
      </c>
      <c r="X707">
        <v>74</v>
      </c>
      <c r="Y707">
        <v>786.5363959</v>
      </c>
      <c r="Z707">
        <v>18946.666669999999</v>
      </c>
      <c r="AA707">
        <v>0.20724841699999999</v>
      </c>
      <c r="AB707">
        <v>228.0508561</v>
      </c>
      <c r="AC707">
        <v>0</v>
      </c>
      <c r="AD707">
        <v>3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31692.973000000002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F707" t="s">
        <v>272</v>
      </c>
      <c r="BG707">
        <v>0</v>
      </c>
      <c r="BH707">
        <v>202705</v>
      </c>
      <c r="BI707">
        <v>329</v>
      </c>
      <c r="BJ707">
        <v>74</v>
      </c>
      <c r="BK707">
        <v>10564.324329999999</v>
      </c>
      <c r="BL707">
        <v>-228.0508561</v>
      </c>
      <c r="BM707">
        <v>0.134094407</v>
      </c>
      <c r="BN707">
        <v>120</v>
      </c>
      <c r="BO707">
        <v>46</v>
      </c>
      <c r="BP707">
        <v>786.5363959</v>
      </c>
      <c r="BQ707">
        <v>12</v>
      </c>
      <c r="BR707" s="27">
        <v>0.21</v>
      </c>
      <c r="BS707">
        <v>5</v>
      </c>
      <c r="BU707">
        <v>0</v>
      </c>
      <c r="BV707">
        <v>0</v>
      </c>
      <c r="BY707">
        <v>0</v>
      </c>
      <c r="BZ707" s="9">
        <v>8162.38</v>
      </c>
      <c r="CA707">
        <v>-135.19</v>
      </c>
      <c r="CB707">
        <v>-92.72</v>
      </c>
      <c r="CC707">
        <v>-227.91</v>
      </c>
      <c r="CE707" s="11">
        <v>8162.3784477572281</v>
      </c>
      <c r="CF707" s="11">
        <v>-135.18516977395814</v>
      </c>
      <c r="CG707" s="11">
        <v>-92.721406069801603</v>
      </c>
      <c r="CH707" s="11">
        <v>-227.90657584375975</v>
      </c>
      <c r="CI707" s="11">
        <v>-6857.6215522427628</v>
      </c>
      <c r="CJ707" s="11">
        <v>-10007.465060195465</v>
      </c>
      <c r="CK707" s="11">
        <v>-16865.08661243823</v>
      </c>
      <c r="CM707" s="11">
        <f ca="1"/>
        <v>3</v>
      </c>
      <c r="CN707">
        <v>3</v>
      </c>
      <c r="CO707">
        <v>0.72</v>
      </c>
      <c r="CP707" s="9">
        <v>31692.97</v>
      </c>
      <c r="CQ707" s="9">
        <v>5860.85</v>
      </c>
      <c r="CR707" s="9">
        <v>10564.32</v>
      </c>
      <c r="CS707" s="9">
        <v>8164.03</v>
      </c>
      <c r="CT707">
        <v>537.9</v>
      </c>
      <c r="CU707">
        <v>161.97</v>
      </c>
      <c r="CV707">
        <v>180.64</v>
      </c>
      <c r="CW707">
        <v>96.07</v>
      </c>
      <c r="CX707">
        <v>357.27</v>
      </c>
      <c r="CY707">
        <v>65.900000000000006</v>
      </c>
      <c r="DA707">
        <v>-0.73180752000000004</v>
      </c>
      <c r="DB707">
        <v>0.56570681499999997</v>
      </c>
      <c r="DC707">
        <v>-0.73180752000000004</v>
      </c>
      <c r="FK707" s="9"/>
      <c r="FO707">
        <v>2</v>
      </c>
      <c r="FR707">
        <v>1</v>
      </c>
      <c r="FS707">
        <v>0</v>
      </c>
      <c r="FT707">
        <v>1</v>
      </c>
      <c r="FU707">
        <v>0</v>
      </c>
      <c r="FV707">
        <v>0</v>
      </c>
      <c r="FW707">
        <v>1</v>
      </c>
      <c r="FX707">
        <v>0</v>
      </c>
      <c r="FY707">
        <v>-3.8302450000000002E-2</v>
      </c>
      <c r="FZ707">
        <v>8.1209990000000003E-3</v>
      </c>
      <c r="GA707">
        <v>0</v>
      </c>
      <c r="GB707">
        <v>0</v>
      </c>
      <c r="GC707">
        <v>0</v>
      </c>
      <c r="GD707">
        <v>1</v>
      </c>
      <c r="GK707">
        <v>0</v>
      </c>
      <c r="GL707">
        <v>0</v>
      </c>
      <c r="GM707">
        <v>0</v>
      </c>
      <c r="GN707">
        <v>1</v>
      </c>
      <c r="GO707">
        <v>0</v>
      </c>
      <c r="GP707">
        <v>1</v>
      </c>
      <c r="GQ707">
        <v>0</v>
      </c>
      <c r="GR707">
        <v>0</v>
      </c>
      <c r="GS707">
        <v>0</v>
      </c>
      <c r="GT707">
        <v>0</v>
      </c>
      <c r="GU707">
        <v>1</v>
      </c>
      <c r="GV707">
        <v>0</v>
      </c>
      <c r="GW707">
        <v>0</v>
      </c>
      <c r="GY707">
        <v>-3.8302450000000002E-2</v>
      </c>
      <c r="GZ707">
        <v>8.1209990000000003E-3</v>
      </c>
      <c r="HA707">
        <v>0</v>
      </c>
      <c r="HB707">
        <v>0</v>
      </c>
      <c r="HC707">
        <v>0</v>
      </c>
      <c r="HD707">
        <v>1</v>
      </c>
    </row>
    <row r="708" spans="9:212">
      <c r="I708" t="s">
        <v>270</v>
      </c>
      <c r="J708">
        <v>120</v>
      </c>
      <c r="K708">
        <v>330</v>
      </c>
      <c r="L708">
        <v>202706</v>
      </c>
      <c r="M708">
        <v>45</v>
      </c>
      <c r="N708">
        <v>3</v>
      </c>
      <c r="O708">
        <v>0</v>
      </c>
      <c r="P708">
        <v>31512.337500000001</v>
      </c>
      <c r="Q708">
        <v>180.63550000000001</v>
      </c>
      <c r="R708">
        <v>355.26163689999998</v>
      </c>
      <c r="S708">
        <v>0</v>
      </c>
      <c r="T708">
        <v>0</v>
      </c>
      <c r="U708">
        <v>0.134094407</v>
      </c>
      <c r="V708">
        <v>120</v>
      </c>
      <c r="W708">
        <v>45</v>
      </c>
      <c r="X708">
        <v>75</v>
      </c>
      <c r="Y708">
        <v>786.5363959</v>
      </c>
      <c r="Z708">
        <v>18946.666669999999</v>
      </c>
      <c r="AA708">
        <v>0.20724841699999999</v>
      </c>
      <c r="AB708">
        <v>228.0508561</v>
      </c>
      <c r="AC708">
        <v>0</v>
      </c>
      <c r="AD708">
        <v>3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31512.337500000001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F708" t="s">
        <v>272</v>
      </c>
      <c r="BG708">
        <v>0</v>
      </c>
      <c r="BH708">
        <v>202706</v>
      </c>
      <c r="BI708">
        <v>330</v>
      </c>
      <c r="BJ708">
        <v>75</v>
      </c>
      <c r="BK708">
        <v>10504.112499999999</v>
      </c>
      <c r="BL708">
        <v>-228.0508561</v>
      </c>
      <c r="BM708">
        <v>0.134094407</v>
      </c>
      <c r="BN708">
        <v>120</v>
      </c>
      <c r="BO708">
        <v>45</v>
      </c>
      <c r="BP708">
        <v>786.5363959</v>
      </c>
      <c r="BQ708">
        <v>12</v>
      </c>
      <c r="BR708" s="27">
        <v>0.21</v>
      </c>
      <c r="BS708">
        <v>6</v>
      </c>
      <c r="BU708">
        <v>0</v>
      </c>
      <c r="BV708">
        <v>0</v>
      </c>
      <c r="BY708">
        <v>0</v>
      </c>
      <c r="BZ708" s="9">
        <v>8025.68</v>
      </c>
      <c r="CA708">
        <v>-136.69999999999999</v>
      </c>
      <c r="CB708">
        <v>-91.21</v>
      </c>
      <c r="CC708">
        <v>-227.91</v>
      </c>
      <c r="CE708" s="11">
        <v>8025.6826467186002</v>
      </c>
      <c r="CF708" s="11">
        <v>-136.69580103862759</v>
      </c>
      <c r="CG708" s="11">
        <v>-91.210774805132161</v>
      </c>
      <c r="CH708" s="11">
        <v>-227.90657584375975</v>
      </c>
      <c r="CI708" s="11">
        <v>-6994.3173532813908</v>
      </c>
      <c r="CJ708" s="11">
        <v>-10098.675835000598</v>
      </c>
      <c r="CK708" s="11">
        <v>-17092.993188281987</v>
      </c>
      <c r="CM708" s="11">
        <f ca="1"/>
        <v>3</v>
      </c>
      <c r="CN708">
        <v>3</v>
      </c>
      <c r="CO708">
        <v>0.71</v>
      </c>
      <c r="CP708" s="9">
        <v>31512.34</v>
      </c>
      <c r="CQ708" s="9">
        <v>5661.43</v>
      </c>
      <c r="CR708" s="9">
        <v>10504.11</v>
      </c>
      <c r="CS708" s="9">
        <v>8027.32</v>
      </c>
      <c r="CT708">
        <v>535.9</v>
      </c>
      <c r="CU708">
        <v>159.11000000000001</v>
      </c>
      <c r="CV708">
        <v>180.64</v>
      </c>
      <c r="CW708">
        <v>95.43</v>
      </c>
      <c r="CX708">
        <v>355.26</v>
      </c>
      <c r="CY708">
        <v>63.68</v>
      </c>
      <c r="DA708">
        <v>-0.71560336000000002</v>
      </c>
      <c r="DB708">
        <v>0.56537293399999999</v>
      </c>
      <c r="DC708">
        <v>-0.71560336000000002</v>
      </c>
      <c r="FK708" s="9"/>
      <c r="FO708">
        <v>2</v>
      </c>
      <c r="FR708">
        <v>1</v>
      </c>
      <c r="FS708">
        <v>0</v>
      </c>
      <c r="FT708">
        <v>1</v>
      </c>
      <c r="FU708">
        <v>0</v>
      </c>
      <c r="FV708">
        <v>0</v>
      </c>
      <c r="FW708">
        <v>1</v>
      </c>
      <c r="FX708">
        <v>0</v>
      </c>
      <c r="FY708">
        <v>-2.209829E-2</v>
      </c>
      <c r="FZ708">
        <v>7.787118E-3</v>
      </c>
      <c r="GA708">
        <v>0</v>
      </c>
      <c r="GB708">
        <v>0</v>
      </c>
      <c r="GC708">
        <v>0</v>
      </c>
      <c r="GD708">
        <v>1</v>
      </c>
      <c r="GK708">
        <v>0</v>
      </c>
      <c r="GL708">
        <v>0</v>
      </c>
      <c r="GM708">
        <v>0</v>
      </c>
      <c r="GN708">
        <v>1</v>
      </c>
      <c r="GO708">
        <v>0</v>
      </c>
      <c r="GP708">
        <v>1</v>
      </c>
      <c r="GQ708">
        <v>0</v>
      </c>
      <c r="GR708">
        <v>0</v>
      </c>
      <c r="GS708">
        <v>0</v>
      </c>
      <c r="GT708">
        <v>0</v>
      </c>
      <c r="GU708">
        <v>1</v>
      </c>
      <c r="GV708">
        <v>0</v>
      </c>
      <c r="GW708">
        <v>0</v>
      </c>
      <c r="GY708">
        <v>-2.209829E-2</v>
      </c>
      <c r="GZ708">
        <v>7.787118E-3</v>
      </c>
      <c r="HA708">
        <v>0</v>
      </c>
      <c r="HB708">
        <v>0</v>
      </c>
      <c r="HC708">
        <v>0</v>
      </c>
      <c r="HD708">
        <v>1</v>
      </c>
    </row>
    <row r="709" spans="9:212">
      <c r="I709" t="s">
        <v>270</v>
      </c>
      <c r="J709">
        <v>120</v>
      </c>
      <c r="K709">
        <v>331</v>
      </c>
      <c r="L709">
        <v>202707</v>
      </c>
      <c r="M709">
        <v>44</v>
      </c>
      <c r="N709">
        <v>3</v>
      </c>
      <c r="O709">
        <v>0</v>
      </c>
      <c r="P709">
        <v>31331.702000000001</v>
      </c>
      <c r="Q709">
        <v>180.63550000000001</v>
      </c>
      <c r="R709">
        <v>353.25808469999998</v>
      </c>
      <c r="S709">
        <v>0</v>
      </c>
      <c r="T709">
        <v>0</v>
      </c>
      <c r="U709">
        <v>0.134094407</v>
      </c>
      <c r="V709">
        <v>120</v>
      </c>
      <c r="W709">
        <v>44</v>
      </c>
      <c r="X709">
        <v>76</v>
      </c>
      <c r="Y709">
        <v>786.5363959</v>
      </c>
      <c r="Z709">
        <v>18946.666669999999</v>
      </c>
      <c r="AA709">
        <v>0.20724841699999999</v>
      </c>
      <c r="AB709">
        <v>228.0508561</v>
      </c>
      <c r="AC709">
        <v>0</v>
      </c>
      <c r="AD709">
        <v>3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31331.702000000001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F709" t="s">
        <v>272</v>
      </c>
      <c r="BG709">
        <v>0</v>
      </c>
      <c r="BH709">
        <v>202707</v>
      </c>
      <c r="BI709">
        <v>331</v>
      </c>
      <c r="BJ709">
        <v>76</v>
      </c>
      <c r="BK709">
        <v>10443.900670000001</v>
      </c>
      <c r="BL709">
        <v>-228.0508561</v>
      </c>
      <c r="BM709">
        <v>0.134094407</v>
      </c>
      <c r="BN709">
        <v>120</v>
      </c>
      <c r="BO709">
        <v>44</v>
      </c>
      <c r="BP709">
        <v>786.5363959</v>
      </c>
      <c r="BQ709">
        <v>12</v>
      </c>
      <c r="BR709" s="27">
        <v>0.21</v>
      </c>
      <c r="BS709">
        <v>7</v>
      </c>
      <c r="BU709">
        <v>0</v>
      </c>
      <c r="BV709">
        <v>0</v>
      </c>
      <c r="BY709">
        <v>0</v>
      </c>
      <c r="BZ709" s="9">
        <v>7887.46</v>
      </c>
      <c r="CA709">
        <v>-138.22</v>
      </c>
      <c r="CB709">
        <v>-89.68</v>
      </c>
      <c r="CC709">
        <v>-227.91</v>
      </c>
      <c r="CE709" s="11">
        <v>7887.4593338150007</v>
      </c>
      <c r="CF709" s="11">
        <v>-138.22331290359966</v>
      </c>
      <c r="CG709" s="11">
        <v>-89.683262940160091</v>
      </c>
      <c r="CH709" s="11">
        <v>-227.90657584375975</v>
      </c>
      <c r="CI709" s="11">
        <v>-7132.5406661849902</v>
      </c>
      <c r="CJ709" s="11">
        <v>-10188.359097940758</v>
      </c>
      <c r="CK709" s="11">
        <v>-17320.899764125748</v>
      </c>
      <c r="CM709" s="11">
        <f ca="1"/>
        <v>3</v>
      </c>
      <c r="CN709">
        <v>3</v>
      </c>
      <c r="CO709">
        <v>0.69</v>
      </c>
      <c r="CP709" s="9">
        <v>31331.7</v>
      </c>
      <c r="CQ709" s="9">
        <v>5467.79</v>
      </c>
      <c r="CR709" s="9">
        <v>10443.9</v>
      </c>
      <c r="CS709" s="9">
        <v>7889.25</v>
      </c>
      <c r="CT709">
        <v>533.89</v>
      </c>
      <c r="CU709">
        <v>156.30000000000001</v>
      </c>
      <c r="CV709">
        <v>180.64</v>
      </c>
      <c r="CW709">
        <v>94.79</v>
      </c>
      <c r="CX709">
        <v>353.26</v>
      </c>
      <c r="CY709">
        <v>61.51</v>
      </c>
      <c r="DA709">
        <v>-0.68734581500000003</v>
      </c>
      <c r="DB709">
        <v>0.56597050199999999</v>
      </c>
      <c r="DC709">
        <v>-0.68734581500000003</v>
      </c>
      <c r="FK709" s="9"/>
      <c r="FO709">
        <v>2</v>
      </c>
      <c r="FR709">
        <v>1</v>
      </c>
      <c r="FS709">
        <v>0</v>
      </c>
      <c r="FT709">
        <v>1</v>
      </c>
      <c r="FU709">
        <v>0</v>
      </c>
      <c r="FV709">
        <v>0</v>
      </c>
      <c r="FW709">
        <v>1</v>
      </c>
      <c r="FX709">
        <v>0</v>
      </c>
      <c r="FY709">
        <v>6.1592549999999998E-3</v>
      </c>
      <c r="FZ709">
        <v>8.3846849999999994E-3</v>
      </c>
      <c r="GA709">
        <v>0</v>
      </c>
      <c r="GB709">
        <v>0</v>
      </c>
      <c r="GC709">
        <v>0</v>
      </c>
      <c r="GD709">
        <v>1</v>
      </c>
      <c r="GK709">
        <v>0</v>
      </c>
      <c r="GL709">
        <v>0</v>
      </c>
      <c r="GM709">
        <v>0</v>
      </c>
      <c r="GN709">
        <v>1</v>
      </c>
      <c r="GO709">
        <v>0</v>
      </c>
      <c r="GP709">
        <v>1</v>
      </c>
      <c r="GQ709">
        <v>0</v>
      </c>
      <c r="GR709">
        <v>0</v>
      </c>
      <c r="GS709">
        <v>0</v>
      </c>
      <c r="GT709">
        <v>0</v>
      </c>
      <c r="GU709">
        <v>1</v>
      </c>
      <c r="GV709">
        <v>0</v>
      </c>
      <c r="GW709">
        <v>0</v>
      </c>
      <c r="GY709">
        <v>6.1592549999999998E-3</v>
      </c>
      <c r="GZ709">
        <v>8.3846849999999994E-3</v>
      </c>
      <c r="HA709">
        <v>0</v>
      </c>
      <c r="HB709">
        <v>0</v>
      </c>
      <c r="HC709">
        <v>0</v>
      </c>
      <c r="HD709">
        <v>1</v>
      </c>
    </row>
    <row r="710" spans="9:212">
      <c r="I710" t="s">
        <v>270</v>
      </c>
      <c r="J710">
        <v>120</v>
      </c>
      <c r="K710">
        <v>332</v>
      </c>
      <c r="L710">
        <v>202708</v>
      </c>
      <c r="M710">
        <v>43</v>
      </c>
      <c r="N710">
        <v>3</v>
      </c>
      <c r="O710">
        <v>0</v>
      </c>
      <c r="P710">
        <v>31151.066500000001</v>
      </c>
      <c r="Q710">
        <v>180.63550000000001</v>
      </c>
      <c r="R710">
        <v>351.25453249999998</v>
      </c>
      <c r="S710">
        <v>0</v>
      </c>
      <c r="T710">
        <v>0</v>
      </c>
      <c r="U710">
        <v>0.134094407</v>
      </c>
      <c r="V710">
        <v>120</v>
      </c>
      <c r="W710">
        <v>43</v>
      </c>
      <c r="X710">
        <v>77</v>
      </c>
      <c r="Y710">
        <v>786.5363959</v>
      </c>
      <c r="Z710">
        <v>18946.666669999999</v>
      </c>
      <c r="AA710">
        <v>0.20724841699999999</v>
      </c>
      <c r="AB710">
        <v>228.0508561</v>
      </c>
      <c r="AC710">
        <v>0</v>
      </c>
      <c r="AD710">
        <v>3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31151.066500000001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F710" t="s">
        <v>272</v>
      </c>
      <c r="BG710">
        <v>0</v>
      </c>
      <c r="BH710">
        <v>202708</v>
      </c>
      <c r="BI710">
        <v>332</v>
      </c>
      <c r="BJ710">
        <v>77</v>
      </c>
      <c r="BK710">
        <v>10383.688829999999</v>
      </c>
      <c r="BL710">
        <v>-228.0508561</v>
      </c>
      <c r="BM710">
        <v>0.134094407</v>
      </c>
      <c r="BN710">
        <v>120</v>
      </c>
      <c r="BO710">
        <v>43</v>
      </c>
      <c r="BP710">
        <v>786.5363959</v>
      </c>
      <c r="BQ710">
        <v>12</v>
      </c>
      <c r="BR710" s="27">
        <v>0.21</v>
      </c>
      <c r="BS710">
        <v>8</v>
      </c>
      <c r="BU710">
        <v>0</v>
      </c>
      <c r="BV710">
        <v>0</v>
      </c>
      <c r="BY710">
        <v>0</v>
      </c>
      <c r="BZ710" s="9">
        <v>7747.69</v>
      </c>
      <c r="CA710">
        <v>-139.77000000000001</v>
      </c>
      <c r="CB710">
        <v>-88.14</v>
      </c>
      <c r="CC710">
        <v>-227.91</v>
      </c>
      <c r="CE710" s="11">
        <v>7747.6914398132858</v>
      </c>
      <c r="CF710" s="11">
        <v>-139.76789400171495</v>
      </c>
      <c r="CG710" s="11">
        <v>-88.138681842044804</v>
      </c>
      <c r="CH710" s="11">
        <v>-227.90657584375975</v>
      </c>
      <c r="CI710" s="11">
        <v>-7272.3085601867051</v>
      </c>
      <c r="CJ710" s="11">
        <v>-10276.497779782803</v>
      </c>
      <c r="CK710" s="11">
        <v>-17548.806339969506</v>
      </c>
      <c r="CM710" s="11">
        <f ca="1"/>
        <v>3</v>
      </c>
      <c r="CN710">
        <v>3</v>
      </c>
      <c r="CO710">
        <v>0.68</v>
      </c>
      <c r="CP710" s="9">
        <v>31151.07</v>
      </c>
      <c r="CQ710" s="9">
        <v>5276.72</v>
      </c>
      <c r="CR710" s="9">
        <v>10383.69</v>
      </c>
      <c r="CS710" s="9">
        <v>7749.56</v>
      </c>
      <c r="CT710">
        <v>531.89</v>
      </c>
      <c r="CU710">
        <v>153.54</v>
      </c>
      <c r="CV710">
        <v>180.64</v>
      </c>
      <c r="CW710">
        <v>94.16</v>
      </c>
      <c r="CX710">
        <v>351.25</v>
      </c>
      <c r="CY710">
        <v>59.38</v>
      </c>
      <c r="DA710">
        <v>-0.695422078</v>
      </c>
      <c r="DB710">
        <v>0.56738502899999999</v>
      </c>
      <c r="DC710">
        <v>-0.695422078</v>
      </c>
      <c r="FK710" s="9"/>
      <c r="FO710">
        <v>2</v>
      </c>
      <c r="FR710">
        <v>1</v>
      </c>
      <c r="FS710">
        <v>0</v>
      </c>
      <c r="FT710">
        <v>1</v>
      </c>
      <c r="FU710">
        <v>0</v>
      </c>
      <c r="FV710">
        <v>0</v>
      </c>
      <c r="FW710">
        <v>1</v>
      </c>
      <c r="FX710">
        <v>0</v>
      </c>
      <c r="FY710">
        <v>-1.917008E-3</v>
      </c>
      <c r="FZ710">
        <v>9.7992119999999999E-3</v>
      </c>
      <c r="GA710">
        <v>0</v>
      </c>
      <c r="GB710">
        <v>0</v>
      </c>
      <c r="GC710">
        <v>0</v>
      </c>
      <c r="GD710">
        <v>1</v>
      </c>
      <c r="GK710">
        <v>0</v>
      </c>
      <c r="GL710">
        <v>0</v>
      </c>
      <c r="GM710">
        <v>0</v>
      </c>
      <c r="GN710">
        <v>1</v>
      </c>
      <c r="GO710">
        <v>0</v>
      </c>
      <c r="GP710">
        <v>1</v>
      </c>
      <c r="GQ710">
        <v>0</v>
      </c>
      <c r="GR710">
        <v>0</v>
      </c>
      <c r="GS710">
        <v>0</v>
      </c>
      <c r="GT710">
        <v>0</v>
      </c>
      <c r="GU710">
        <v>1</v>
      </c>
      <c r="GV710">
        <v>0</v>
      </c>
      <c r="GW710">
        <v>0</v>
      </c>
      <c r="GY710">
        <v>-1.917008E-3</v>
      </c>
      <c r="GZ710">
        <v>9.7992119999999999E-3</v>
      </c>
      <c r="HA710">
        <v>0</v>
      </c>
      <c r="HB710">
        <v>0</v>
      </c>
      <c r="HC710">
        <v>0</v>
      </c>
      <c r="HD710">
        <v>1</v>
      </c>
    </row>
    <row r="711" spans="9:212">
      <c r="I711" t="s">
        <v>270</v>
      </c>
      <c r="J711">
        <v>120</v>
      </c>
      <c r="K711">
        <v>333</v>
      </c>
      <c r="L711">
        <v>202709</v>
      </c>
      <c r="M711">
        <v>42</v>
      </c>
      <c r="N711">
        <v>3</v>
      </c>
      <c r="O711">
        <v>0</v>
      </c>
      <c r="P711">
        <v>30970.431</v>
      </c>
      <c r="Q711">
        <v>180.63550000000001</v>
      </c>
      <c r="R711">
        <v>349.25098029999998</v>
      </c>
      <c r="S711">
        <v>0</v>
      </c>
      <c r="T711">
        <v>0</v>
      </c>
      <c r="U711">
        <v>0.134094407</v>
      </c>
      <c r="V711">
        <v>120</v>
      </c>
      <c r="W711">
        <v>42</v>
      </c>
      <c r="X711">
        <v>78</v>
      </c>
      <c r="Y711">
        <v>786.5363959</v>
      </c>
      <c r="Z711">
        <v>18946.666669999999</v>
      </c>
      <c r="AA711">
        <v>0.20724841699999999</v>
      </c>
      <c r="AB711">
        <v>228.0508561</v>
      </c>
      <c r="AC711">
        <v>0</v>
      </c>
      <c r="AD711">
        <v>3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30970.431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F711" t="s">
        <v>272</v>
      </c>
      <c r="BG711">
        <v>0</v>
      </c>
      <c r="BH711">
        <v>202709</v>
      </c>
      <c r="BI711">
        <v>333</v>
      </c>
      <c r="BJ711">
        <v>78</v>
      </c>
      <c r="BK711">
        <v>10323.477000000001</v>
      </c>
      <c r="BL711">
        <v>-228.0508561</v>
      </c>
      <c r="BM711">
        <v>0.134094407</v>
      </c>
      <c r="BN711">
        <v>120</v>
      </c>
      <c r="BO711">
        <v>42</v>
      </c>
      <c r="BP711">
        <v>786.5363959</v>
      </c>
      <c r="BQ711">
        <v>12</v>
      </c>
      <c r="BR711" s="27">
        <v>0.21</v>
      </c>
      <c r="BS711">
        <v>9</v>
      </c>
      <c r="BU711">
        <v>0</v>
      </c>
      <c r="BV711">
        <v>0</v>
      </c>
      <c r="BY711">
        <v>0</v>
      </c>
      <c r="BZ711" s="9">
        <v>7606.36</v>
      </c>
      <c r="CA711">
        <v>-141.33000000000001</v>
      </c>
      <c r="CB711">
        <v>-86.58</v>
      </c>
      <c r="CC711">
        <v>-227.91</v>
      </c>
      <c r="CE711" s="11">
        <v>7606.3617047395874</v>
      </c>
      <c r="CF711" s="11">
        <v>-141.3297350736982</v>
      </c>
      <c r="CG711" s="11">
        <v>-86.576840770061565</v>
      </c>
      <c r="CH711" s="11">
        <v>-227.90657584375975</v>
      </c>
      <c r="CI711" s="11">
        <v>-7413.6382952604035</v>
      </c>
      <c r="CJ711" s="11">
        <v>-10363.074620552865</v>
      </c>
      <c r="CK711" s="11">
        <v>-17776.712915813263</v>
      </c>
      <c r="CM711" s="11">
        <f ca="1"/>
        <v>3</v>
      </c>
      <c r="CN711">
        <v>3</v>
      </c>
      <c r="CO711">
        <v>0.67</v>
      </c>
      <c r="CP711" s="9">
        <v>30970.43</v>
      </c>
      <c r="CQ711" s="9">
        <v>5089.1899999999996</v>
      </c>
      <c r="CR711" s="9">
        <v>10323.48</v>
      </c>
      <c r="CS711" s="9">
        <v>7608.36</v>
      </c>
      <c r="CT711">
        <v>529.89</v>
      </c>
      <c r="CU711">
        <v>150.74</v>
      </c>
      <c r="CV711">
        <v>180.64</v>
      </c>
      <c r="CW711">
        <v>93.47</v>
      </c>
      <c r="CX711">
        <v>349.25</v>
      </c>
      <c r="CY711">
        <v>57.27</v>
      </c>
      <c r="DA711">
        <v>-0.57844349900000003</v>
      </c>
      <c r="DB711">
        <v>0.56650617700000006</v>
      </c>
      <c r="DC711">
        <v>-0.57844349900000003</v>
      </c>
      <c r="FK711" s="9"/>
      <c r="FO711">
        <v>2</v>
      </c>
      <c r="FR711">
        <v>1</v>
      </c>
      <c r="FS711">
        <v>0</v>
      </c>
      <c r="FT711">
        <v>1</v>
      </c>
      <c r="FU711">
        <v>0</v>
      </c>
      <c r="FV711">
        <v>0</v>
      </c>
      <c r="FW711">
        <v>1</v>
      </c>
      <c r="FX711">
        <v>0</v>
      </c>
      <c r="FY711">
        <v>0.115061571</v>
      </c>
      <c r="FZ711">
        <v>8.9203600000000004E-3</v>
      </c>
      <c r="GA711">
        <v>0</v>
      </c>
      <c r="GB711">
        <v>0</v>
      </c>
      <c r="GC711">
        <v>0</v>
      </c>
      <c r="GD711">
        <v>1</v>
      </c>
      <c r="GK711">
        <v>0</v>
      </c>
      <c r="GL711">
        <v>0</v>
      </c>
      <c r="GM711">
        <v>0</v>
      </c>
      <c r="GN711">
        <v>1</v>
      </c>
      <c r="GO711">
        <v>0</v>
      </c>
      <c r="GP711">
        <v>1</v>
      </c>
      <c r="GQ711">
        <v>0</v>
      </c>
      <c r="GR711">
        <v>0</v>
      </c>
      <c r="GS711">
        <v>0</v>
      </c>
      <c r="GT711">
        <v>0</v>
      </c>
      <c r="GU711">
        <v>1</v>
      </c>
      <c r="GV711">
        <v>0</v>
      </c>
      <c r="GW711">
        <v>0</v>
      </c>
      <c r="GY711">
        <v>0.115061571</v>
      </c>
      <c r="GZ711">
        <v>8.9203600000000004E-3</v>
      </c>
      <c r="HA711">
        <v>0</v>
      </c>
      <c r="HB711">
        <v>0</v>
      </c>
      <c r="HC711">
        <v>0</v>
      </c>
      <c r="HD711">
        <v>1</v>
      </c>
    </row>
    <row r="712" spans="9:212">
      <c r="I712" t="s">
        <v>270</v>
      </c>
      <c r="J712">
        <v>120</v>
      </c>
      <c r="K712">
        <v>334</v>
      </c>
      <c r="L712">
        <v>202710</v>
      </c>
      <c r="M712">
        <v>41</v>
      </c>
      <c r="N712">
        <v>3</v>
      </c>
      <c r="O712">
        <v>0</v>
      </c>
      <c r="P712">
        <v>30789.7955</v>
      </c>
      <c r="Q712">
        <v>180.63550000000001</v>
      </c>
      <c r="R712">
        <v>347.24742809999998</v>
      </c>
      <c r="S712">
        <v>0</v>
      </c>
      <c r="T712">
        <v>0</v>
      </c>
      <c r="U712">
        <v>0.134094407</v>
      </c>
      <c r="V712">
        <v>120</v>
      </c>
      <c r="W712">
        <v>41</v>
      </c>
      <c r="X712">
        <v>79</v>
      </c>
      <c r="Y712">
        <v>786.5363959</v>
      </c>
      <c r="Z712">
        <v>18946.666669999999</v>
      </c>
      <c r="AA712">
        <v>0.20724841699999999</v>
      </c>
      <c r="AB712">
        <v>228.0508561</v>
      </c>
      <c r="AC712">
        <v>0</v>
      </c>
      <c r="AD712">
        <v>3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30789.7955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F712" t="s">
        <v>272</v>
      </c>
      <c r="BG712">
        <v>0</v>
      </c>
      <c r="BH712">
        <v>202710</v>
      </c>
      <c r="BI712">
        <v>334</v>
      </c>
      <c r="BJ712">
        <v>79</v>
      </c>
      <c r="BK712">
        <v>10263.265170000001</v>
      </c>
      <c r="BL712">
        <v>-228.0508561</v>
      </c>
      <c r="BM712">
        <v>0.134094407</v>
      </c>
      <c r="BN712">
        <v>120</v>
      </c>
      <c r="BO712">
        <v>41</v>
      </c>
      <c r="BP712">
        <v>786.5363959</v>
      </c>
      <c r="BQ712">
        <v>12</v>
      </c>
      <c r="BR712" s="27">
        <v>0.21</v>
      </c>
      <c r="BS712">
        <v>10</v>
      </c>
      <c r="BU712">
        <v>0</v>
      </c>
      <c r="BV712">
        <v>0</v>
      </c>
      <c r="BY712">
        <v>0</v>
      </c>
      <c r="BZ712" s="9">
        <v>7463.45</v>
      </c>
      <c r="CA712">
        <v>-142.91</v>
      </c>
      <c r="CB712">
        <v>-85</v>
      </c>
      <c r="CC712">
        <v>-227.91</v>
      </c>
      <c r="CE712" s="11">
        <v>7463.4526757478743</v>
      </c>
      <c r="CF712" s="11">
        <v>-142.90902899171274</v>
      </c>
      <c r="CG712" s="11">
        <v>-84.997546852047009</v>
      </c>
      <c r="CH712" s="11">
        <v>-227.90657584375975</v>
      </c>
      <c r="CI712" s="11">
        <v>-7556.5473242521166</v>
      </c>
      <c r="CJ712" s="11">
        <v>-10448.072167404913</v>
      </c>
      <c r="CK712" s="11">
        <v>-18004.61949165702</v>
      </c>
      <c r="CM712" s="11">
        <f ca="1"/>
        <v>3</v>
      </c>
      <c r="CN712">
        <v>3</v>
      </c>
      <c r="CO712">
        <v>0.66</v>
      </c>
      <c r="CP712" s="9">
        <v>30789.8</v>
      </c>
      <c r="CQ712" s="9">
        <v>4905.1899999999996</v>
      </c>
      <c r="CR712" s="9">
        <v>10263.27</v>
      </c>
      <c r="CS712" s="9">
        <v>7465.63</v>
      </c>
      <c r="CT712">
        <v>527.88</v>
      </c>
      <c r="CU712">
        <v>147.97999999999999</v>
      </c>
      <c r="CV712">
        <v>180.64</v>
      </c>
      <c r="CW712">
        <v>92.78</v>
      </c>
      <c r="CX712">
        <v>347.25</v>
      </c>
      <c r="CY712">
        <v>55.19</v>
      </c>
      <c r="DA712">
        <v>-0.514824795</v>
      </c>
      <c r="DB712">
        <v>0.56662318</v>
      </c>
      <c r="DC712">
        <v>-0.514824795</v>
      </c>
      <c r="FK712" s="9"/>
      <c r="FO712">
        <v>2</v>
      </c>
      <c r="FR712">
        <v>1</v>
      </c>
      <c r="FS712">
        <v>0</v>
      </c>
      <c r="FT712">
        <v>1</v>
      </c>
      <c r="FU712">
        <v>0</v>
      </c>
      <c r="FV712">
        <v>0</v>
      </c>
      <c r="FW712">
        <v>1</v>
      </c>
      <c r="FX712">
        <v>0</v>
      </c>
      <c r="FY712">
        <v>0.178680275</v>
      </c>
      <c r="FZ712">
        <v>9.0373629999999996E-3</v>
      </c>
      <c r="GA712">
        <v>0</v>
      </c>
      <c r="GB712">
        <v>0</v>
      </c>
      <c r="GC712">
        <v>0</v>
      </c>
      <c r="GD712">
        <v>1</v>
      </c>
      <c r="GK712">
        <v>0</v>
      </c>
      <c r="GL712">
        <v>0</v>
      </c>
      <c r="GM712">
        <v>0</v>
      </c>
      <c r="GN712">
        <v>1</v>
      </c>
      <c r="GO712">
        <v>0</v>
      </c>
      <c r="GP712">
        <v>1</v>
      </c>
      <c r="GQ712">
        <v>0</v>
      </c>
      <c r="GR712">
        <v>0</v>
      </c>
      <c r="GS712">
        <v>0</v>
      </c>
      <c r="GT712">
        <v>0</v>
      </c>
      <c r="GU712">
        <v>1</v>
      </c>
      <c r="GV712">
        <v>0</v>
      </c>
      <c r="GW712">
        <v>0</v>
      </c>
      <c r="GY712">
        <v>0.178680275</v>
      </c>
      <c r="GZ712">
        <v>9.0373629999999996E-3</v>
      </c>
      <c r="HA712">
        <v>0</v>
      </c>
      <c r="HB712">
        <v>0</v>
      </c>
      <c r="HC712">
        <v>0</v>
      </c>
      <c r="HD712">
        <v>1</v>
      </c>
    </row>
    <row r="713" spans="9:212">
      <c r="I713" t="s">
        <v>270</v>
      </c>
      <c r="J713">
        <v>120</v>
      </c>
      <c r="K713">
        <v>335</v>
      </c>
      <c r="L713">
        <v>202711</v>
      </c>
      <c r="M713">
        <v>40</v>
      </c>
      <c r="N713">
        <v>3</v>
      </c>
      <c r="O713">
        <v>0</v>
      </c>
      <c r="P713">
        <v>30609.16</v>
      </c>
      <c r="Q713">
        <v>180.63550000000001</v>
      </c>
      <c r="R713">
        <v>345.24387589999998</v>
      </c>
      <c r="S713">
        <v>0</v>
      </c>
      <c r="T713">
        <v>0</v>
      </c>
      <c r="U713">
        <v>0.134094407</v>
      </c>
      <c r="V713">
        <v>120</v>
      </c>
      <c r="W713">
        <v>40</v>
      </c>
      <c r="X713">
        <v>80</v>
      </c>
      <c r="Y713">
        <v>786.5363959</v>
      </c>
      <c r="Z713">
        <v>18946.666669999999</v>
      </c>
      <c r="AA713">
        <v>0.20724841699999999</v>
      </c>
      <c r="AB713">
        <v>228.0508561</v>
      </c>
      <c r="AC713">
        <v>0</v>
      </c>
      <c r="AD713">
        <v>3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30609.16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F713" t="s">
        <v>272</v>
      </c>
      <c r="BG713">
        <v>0</v>
      </c>
      <c r="BH713">
        <v>202711</v>
      </c>
      <c r="BI713">
        <v>335</v>
      </c>
      <c r="BJ713">
        <v>80</v>
      </c>
      <c r="BK713">
        <v>10203.053330000001</v>
      </c>
      <c r="BL713">
        <v>-228.0508561</v>
      </c>
      <c r="BM713">
        <v>0.134094407</v>
      </c>
      <c r="BN713">
        <v>120</v>
      </c>
      <c r="BO713">
        <v>40</v>
      </c>
      <c r="BP713">
        <v>786.5363959</v>
      </c>
      <c r="BQ713">
        <v>12</v>
      </c>
      <c r="BR713" s="27">
        <v>0.21</v>
      </c>
      <c r="BS713">
        <v>11</v>
      </c>
      <c r="BU713">
        <v>0</v>
      </c>
      <c r="BV713">
        <v>0</v>
      </c>
      <c r="BY713">
        <v>0</v>
      </c>
      <c r="BZ713" s="9">
        <v>7318.95</v>
      </c>
      <c r="CA713">
        <v>-144.51</v>
      </c>
      <c r="CB713">
        <v>-83.4</v>
      </c>
      <c r="CC713">
        <v>-227.91</v>
      </c>
      <c r="CE713" s="11">
        <v>7318.9467049646955</v>
      </c>
      <c r="CF713" s="11">
        <v>-144.50597078317855</v>
      </c>
      <c r="CG713" s="11">
        <v>-83.400605060581213</v>
      </c>
      <c r="CH713" s="11">
        <v>-227.90657584375975</v>
      </c>
      <c r="CI713" s="11">
        <v>-7701.0532950352954</v>
      </c>
      <c r="CJ713" s="11">
        <v>-10531.472772465493</v>
      </c>
      <c r="CK713" s="11">
        <v>-18232.526067500781</v>
      </c>
      <c r="CM713" s="11">
        <f ca="1"/>
        <v>3</v>
      </c>
      <c r="CN713">
        <v>3</v>
      </c>
      <c r="CO713">
        <v>0.65</v>
      </c>
      <c r="CP713" s="9">
        <v>30609.16</v>
      </c>
      <c r="CQ713" s="9">
        <v>4725.1400000000003</v>
      </c>
      <c r="CR713" s="9">
        <v>10203.049999999999</v>
      </c>
      <c r="CS713" s="9">
        <v>7321.24</v>
      </c>
      <c r="CT713">
        <v>525.88</v>
      </c>
      <c r="CU713">
        <v>145.41999999999999</v>
      </c>
      <c r="CV713">
        <v>180.64</v>
      </c>
      <c r="CW713">
        <v>92.2</v>
      </c>
      <c r="CX713">
        <v>345.24</v>
      </c>
      <c r="CY713">
        <v>53.22</v>
      </c>
      <c r="DA713">
        <v>-0.701581974</v>
      </c>
      <c r="DB713">
        <v>0.56532465300000001</v>
      </c>
      <c r="DC713">
        <v>-0.701581974</v>
      </c>
      <c r="FK713" s="9"/>
      <c r="FO713">
        <v>2</v>
      </c>
      <c r="FR713">
        <v>1</v>
      </c>
      <c r="FS713">
        <v>0</v>
      </c>
      <c r="FT713">
        <v>1</v>
      </c>
      <c r="FU713">
        <v>0</v>
      </c>
      <c r="FV713">
        <v>0</v>
      </c>
      <c r="FW713">
        <v>1</v>
      </c>
      <c r="FX713">
        <v>0</v>
      </c>
      <c r="FY713">
        <v>-8.0769039999999993E-3</v>
      </c>
      <c r="FZ713">
        <v>7.7388370000000001E-3</v>
      </c>
      <c r="GA713">
        <v>0</v>
      </c>
      <c r="GB713">
        <v>0</v>
      </c>
      <c r="GC713">
        <v>0</v>
      </c>
      <c r="GD713">
        <v>1</v>
      </c>
      <c r="GK713">
        <v>0</v>
      </c>
      <c r="GL713">
        <v>0</v>
      </c>
      <c r="GM713">
        <v>0</v>
      </c>
      <c r="GN713">
        <v>1</v>
      </c>
      <c r="GO713">
        <v>0</v>
      </c>
      <c r="GP713">
        <v>1</v>
      </c>
      <c r="GQ713">
        <v>0</v>
      </c>
      <c r="GR713">
        <v>0</v>
      </c>
      <c r="GS713">
        <v>0</v>
      </c>
      <c r="GT713">
        <v>0</v>
      </c>
      <c r="GU713">
        <v>1</v>
      </c>
      <c r="GV713">
        <v>0</v>
      </c>
      <c r="GW713">
        <v>0</v>
      </c>
      <c r="GY713">
        <v>-8.0769039999999993E-3</v>
      </c>
      <c r="GZ713">
        <v>7.7388370000000001E-3</v>
      </c>
      <c r="HA713">
        <v>0</v>
      </c>
      <c r="HB713">
        <v>0</v>
      </c>
      <c r="HC713">
        <v>0</v>
      </c>
      <c r="HD713">
        <v>1</v>
      </c>
    </row>
    <row r="714" spans="9:212">
      <c r="I714" t="s">
        <v>270</v>
      </c>
      <c r="J714">
        <v>120</v>
      </c>
      <c r="K714">
        <v>336</v>
      </c>
      <c r="L714">
        <v>202712</v>
      </c>
      <c r="M714">
        <v>39</v>
      </c>
      <c r="N714">
        <v>3</v>
      </c>
      <c r="O714">
        <v>0</v>
      </c>
      <c r="P714">
        <v>30428.5245</v>
      </c>
      <c r="Q714">
        <v>180.63550000000001</v>
      </c>
      <c r="R714">
        <v>343.24032369999998</v>
      </c>
      <c r="S714">
        <v>0</v>
      </c>
      <c r="T714">
        <v>0</v>
      </c>
      <c r="U714">
        <v>0.134094407</v>
      </c>
      <c r="V714">
        <v>120</v>
      </c>
      <c r="W714">
        <v>39</v>
      </c>
      <c r="X714">
        <v>81</v>
      </c>
      <c r="Y714">
        <v>786.5363959</v>
      </c>
      <c r="Z714">
        <v>18946.666669999999</v>
      </c>
      <c r="AA714">
        <v>0.20724841699999999</v>
      </c>
      <c r="AB714">
        <v>228.0508561</v>
      </c>
      <c r="AC714">
        <v>0</v>
      </c>
      <c r="AD714">
        <v>3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30428.5245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F714" t="s">
        <v>272</v>
      </c>
      <c r="BG714">
        <v>0</v>
      </c>
      <c r="BH714">
        <v>202712</v>
      </c>
      <c r="BI714">
        <v>336</v>
      </c>
      <c r="BJ714">
        <v>81</v>
      </c>
      <c r="BK714">
        <v>10142.8415</v>
      </c>
      <c r="BL714">
        <v>-228.0508561</v>
      </c>
      <c r="BM714">
        <v>0.134094407</v>
      </c>
      <c r="BN714">
        <v>120</v>
      </c>
      <c r="BO714">
        <v>39</v>
      </c>
      <c r="BP714">
        <v>786.5363959</v>
      </c>
      <c r="BQ714">
        <v>12</v>
      </c>
      <c r="BR714" s="27">
        <v>0.21</v>
      </c>
      <c r="BS714">
        <v>12</v>
      </c>
      <c r="BU714">
        <v>0</v>
      </c>
      <c r="BV714">
        <v>0</v>
      </c>
      <c r="BY714">
        <v>0</v>
      </c>
      <c r="BZ714" s="9">
        <v>7172.83</v>
      </c>
      <c r="CA714">
        <v>-146.12</v>
      </c>
      <c r="CB714">
        <v>-81.790000000000006</v>
      </c>
      <c r="CC714">
        <v>-227.91</v>
      </c>
      <c r="CE714" s="11">
        <v>7172.8259473098396</v>
      </c>
      <c r="CF714" s="11">
        <v>-146.12075765485602</v>
      </c>
      <c r="CG714" s="11">
        <v>-81.785818188903733</v>
      </c>
      <c r="CH714" s="11">
        <v>-227.90657584375975</v>
      </c>
      <c r="CI714" s="11">
        <v>-7847.1740526901513</v>
      </c>
      <c r="CJ714" s="11">
        <v>-10613.258590654397</v>
      </c>
      <c r="CK714" s="11">
        <v>-18460.432643344539</v>
      </c>
      <c r="CM714" s="11">
        <f ca="1"/>
        <v>3</v>
      </c>
      <c r="CN714">
        <v>3</v>
      </c>
      <c r="CO714">
        <v>0.63</v>
      </c>
      <c r="CP714" s="9">
        <v>30428.52</v>
      </c>
      <c r="CQ714" s="9">
        <v>4547.3599999999997</v>
      </c>
      <c r="CR714" s="9">
        <v>10142.84</v>
      </c>
      <c r="CS714" s="9">
        <v>7175.18</v>
      </c>
      <c r="CT714">
        <v>523.88</v>
      </c>
      <c r="CU714">
        <v>142.72</v>
      </c>
      <c r="CV714">
        <v>180.64</v>
      </c>
      <c r="CW714">
        <v>91.5</v>
      </c>
      <c r="CX714">
        <v>343.24</v>
      </c>
      <c r="CY714">
        <v>51.22</v>
      </c>
      <c r="DA714">
        <v>-0.51832617299999995</v>
      </c>
      <c r="DB714">
        <v>0.56498862699999997</v>
      </c>
      <c r="DC714">
        <v>-0.51832617299999995</v>
      </c>
      <c r="FK714" s="9"/>
      <c r="FO714">
        <v>2</v>
      </c>
      <c r="FR714">
        <v>1</v>
      </c>
      <c r="FS714">
        <v>0</v>
      </c>
      <c r="FT714">
        <v>1</v>
      </c>
      <c r="FU714">
        <v>0</v>
      </c>
      <c r="FV714">
        <v>0</v>
      </c>
      <c r="FW714">
        <v>1</v>
      </c>
      <c r="FX714">
        <v>0</v>
      </c>
      <c r="FY714">
        <v>0.175178897</v>
      </c>
      <c r="FZ714">
        <v>7.4028100000000001E-3</v>
      </c>
      <c r="GA714">
        <v>0</v>
      </c>
      <c r="GB714">
        <v>0</v>
      </c>
      <c r="GC714">
        <v>0</v>
      </c>
      <c r="GD714">
        <v>1</v>
      </c>
      <c r="GK714">
        <v>0</v>
      </c>
      <c r="GL714">
        <v>0</v>
      </c>
      <c r="GM714">
        <v>0</v>
      </c>
      <c r="GN714">
        <v>1</v>
      </c>
      <c r="GO714">
        <v>0</v>
      </c>
      <c r="GP714">
        <v>1</v>
      </c>
      <c r="GQ714">
        <v>0</v>
      </c>
      <c r="GR714">
        <v>0</v>
      </c>
      <c r="GS714">
        <v>0</v>
      </c>
      <c r="GT714">
        <v>0</v>
      </c>
      <c r="GU714">
        <v>1</v>
      </c>
      <c r="GV714">
        <v>0</v>
      </c>
      <c r="GW714">
        <v>0</v>
      </c>
      <c r="GY714">
        <v>0.175178897</v>
      </c>
      <c r="GZ714">
        <v>7.4028100000000001E-3</v>
      </c>
      <c r="HA714">
        <v>0</v>
      </c>
      <c r="HB714">
        <v>0</v>
      </c>
      <c r="HC714">
        <v>0</v>
      </c>
      <c r="HD714">
        <v>1</v>
      </c>
    </row>
    <row r="715" spans="9:212">
      <c r="I715" t="s">
        <v>270</v>
      </c>
      <c r="J715">
        <v>120</v>
      </c>
      <c r="K715">
        <v>337</v>
      </c>
      <c r="L715">
        <v>202801</v>
      </c>
      <c r="M715">
        <v>38</v>
      </c>
      <c r="N715">
        <v>3</v>
      </c>
      <c r="O715">
        <v>0</v>
      </c>
      <c r="P715">
        <v>30247.888999999999</v>
      </c>
      <c r="Q715">
        <v>180.63550000000001</v>
      </c>
      <c r="R715">
        <v>341.23677149999997</v>
      </c>
      <c r="S715">
        <v>0</v>
      </c>
      <c r="T715">
        <v>0</v>
      </c>
      <c r="U715">
        <v>0.134094407</v>
      </c>
      <c r="V715">
        <v>120</v>
      </c>
      <c r="W715">
        <v>38</v>
      </c>
      <c r="X715">
        <v>82</v>
      </c>
      <c r="Y715">
        <v>786.5363959</v>
      </c>
      <c r="Z715">
        <v>18946.666669999999</v>
      </c>
      <c r="AA715">
        <v>0.20724841699999999</v>
      </c>
      <c r="AB715">
        <v>228.0508561</v>
      </c>
      <c r="AC715">
        <v>0</v>
      </c>
      <c r="AD715">
        <v>3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30247.888999999999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F715" t="s">
        <v>272</v>
      </c>
      <c r="BG715">
        <v>0</v>
      </c>
      <c r="BH715">
        <v>202801</v>
      </c>
      <c r="BI715">
        <v>337</v>
      </c>
      <c r="BJ715">
        <v>82</v>
      </c>
      <c r="BK715">
        <v>10082.62967</v>
      </c>
      <c r="BL715">
        <v>-228.0508561</v>
      </c>
      <c r="BM715">
        <v>0.134094407</v>
      </c>
      <c r="BN715">
        <v>120</v>
      </c>
      <c r="BO715">
        <v>38</v>
      </c>
      <c r="BP715">
        <v>786.5363959</v>
      </c>
      <c r="BQ715">
        <v>12</v>
      </c>
      <c r="BR715" s="27">
        <v>0.21</v>
      </c>
      <c r="BS715">
        <v>1</v>
      </c>
      <c r="BU715">
        <v>0</v>
      </c>
      <c r="BV715">
        <v>0</v>
      </c>
      <c r="BY715">
        <v>0</v>
      </c>
      <c r="BZ715" s="9">
        <v>7025.07</v>
      </c>
      <c r="CA715">
        <v>-147.75</v>
      </c>
      <c r="CB715">
        <v>-80.150000000000006</v>
      </c>
      <c r="CC715">
        <v>-227.91</v>
      </c>
      <c r="CE715" s="11">
        <v>7025.0723582926403</v>
      </c>
      <c r="CF715" s="11">
        <v>-147.75358901719923</v>
      </c>
      <c r="CG715" s="11">
        <v>-80.152986826560522</v>
      </c>
      <c r="CH715" s="11">
        <v>-227.90657584375975</v>
      </c>
      <c r="CI715" s="11">
        <v>-7994.9276417073506</v>
      </c>
      <c r="CJ715" s="11">
        <v>-10693.411577480958</v>
      </c>
      <c r="CK715" s="11">
        <v>-18688.339219188299</v>
      </c>
      <c r="CM715" s="11">
        <f ca="1"/>
        <v>3</v>
      </c>
      <c r="CN715">
        <v>3</v>
      </c>
      <c r="CO715">
        <v>0.62</v>
      </c>
      <c r="CP715" s="9">
        <v>30247.89</v>
      </c>
      <c r="CQ715" s="9">
        <v>4372.5600000000004</v>
      </c>
      <c r="CR715" s="9">
        <v>10082.629999999999</v>
      </c>
      <c r="CS715" s="9">
        <v>7027.2</v>
      </c>
      <c r="CT715">
        <v>521.87</v>
      </c>
      <c r="CU715">
        <v>140.33000000000001</v>
      </c>
      <c r="CV715">
        <v>180.64</v>
      </c>
      <c r="CW715">
        <v>90.97</v>
      </c>
      <c r="CX715">
        <v>341.24</v>
      </c>
      <c r="CY715">
        <v>49.36</v>
      </c>
      <c r="DA715">
        <v>-0.86065852700000001</v>
      </c>
      <c r="DB715">
        <v>0.56606114900000004</v>
      </c>
      <c r="DC715">
        <v>-0.86065852700000001</v>
      </c>
      <c r="FK715" s="9"/>
      <c r="FO715">
        <v>2</v>
      </c>
      <c r="FR715">
        <v>1</v>
      </c>
      <c r="FS715">
        <v>0</v>
      </c>
      <c r="FT715">
        <v>1</v>
      </c>
      <c r="FU715">
        <v>0</v>
      </c>
      <c r="FV715">
        <v>0</v>
      </c>
      <c r="FW715">
        <v>1</v>
      </c>
      <c r="FX715">
        <v>0</v>
      </c>
      <c r="FY715">
        <v>-0.16715345700000001</v>
      </c>
      <c r="FZ715">
        <v>8.4753320000000004E-3</v>
      </c>
      <c r="GA715">
        <v>0</v>
      </c>
      <c r="GB715">
        <v>0</v>
      </c>
      <c r="GC715">
        <v>0</v>
      </c>
      <c r="GD715">
        <v>1</v>
      </c>
      <c r="GK715">
        <v>0</v>
      </c>
      <c r="GL715">
        <v>0</v>
      </c>
      <c r="GM715">
        <v>0</v>
      </c>
      <c r="GN715">
        <v>1</v>
      </c>
      <c r="GO715">
        <v>0</v>
      </c>
      <c r="GP715">
        <v>1</v>
      </c>
      <c r="GQ715">
        <v>0</v>
      </c>
      <c r="GR715">
        <v>0</v>
      </c>
      <c r="GS715">
        <v>0</v>
      </c>
      <c r="GT715">
        <v>0</v>
      </c>
      <c r="GU715">
        <v>1</v>
      </c>
      <c r="GV715">
        <v>0</v>
      </c>
      <c r="GW715">
        <v>0</v>
      </c>
      <c r="GY715">
        <v>-0.16715345700000001</v>
      </c>
      <c r="GZ715">
        <v>8.4753320000000004E-3</v>
      </c>
      <c r="HA715">
        <v>0</v>
      </c>
      <c r="HB715">
        <v>0</v>
      </c>
      <c r="HC715">
        <v>0</v>
      </c>
      <c r="HD715">
        <v>1</v>
      </c>
    </row>
    <row r="716" spans="9:212">
      <c r="I716" t="s">
        <v>270</v>
      </c>
      <c r="J716">
        <v>120</v>
      </c>
      <c r="K716">
        <v>338</v>
      </c>
      <c r="L716">
        <v>202802</v>
      </c>
      <c r="M716">
        <v>37</v>
      </c>
      <c r="N716">
        <v>3</v>
      </c>
      <c r="O716">
        <v>0</v>
      </c>
      <c r="P716">
        <v>30067.253499999999</v>
      </c>
      <c r="Q716">
        <v>180.63550000000001</v>
      </c>
      <c r="R716">
        <v>339.23321929999997</v>
      </c>
      <c r="S716">
        <v>0</v>
      </c>
      <c r="T716">
        <v>0</v>
      </c>
      <c r="U716">
        <v>0.134094407</v>
      </c>
      <c r="V716">
        <v>120</v>
      </c>
      <c r="W716">
        <v>37</v>
      </c>
      <c r="X716">
        <v>83</v>
      </c>
      <c r="Y716">
        <v>786.5363959</v>
      </c>
      <c r="Z716">
        <v>18946.666669999999</v>
      </c>
      <c r="AA716">
        <v>0.20724841699999999</v>
      </c>
      <c r="AB716">
        <v>228.0508561</v>
      </c>
      <c r="AC716">
        <v>0</v>
      </c>
      <c r="AD716">
        <v>3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30067.253499999999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F716" t="s">
        <v>272</v>
      </c>
      <c r="BG716">
        <v>0</v>
      </c>
      <c r="BH716">
        <v>202802</v>
      </c>
      <c r="BI716">
        <v>338</v>
      </c>
      <c r="BJ716">
        <v>83</v>
      </c>
      <c r="BK716">
        <v>10022.41783</v>
      </c>
      <c r="BL716">
        <v>-228.0508561</v>
      </c>
      <c r="BM716">
        <v>0.134094407</v>
      </c>
      <c r="BN716">
        <v>120</v>
      </c>
      <c r="BO716">
        <v>37</v>
      </c>
      <c r="BP716">
        <v>786.5363959</v>
      </c>
      <c r="BQ716">
        <v>12</v>
      </c>
      <c r="BR716" s="27">
        <v>0.21</v>
      </c>
      <c r="BS716">
        <v>2</v>
      </c>
      <c r="BU716">
        <v>0</v>
      </c>
      <c r="BV716">
        <v>0</v>
      </c>
      <c r="BY716">
        <v>0</v>
      </c>
      <c r="BZ716" s="9">
        <v>6875.67</v>
      </c>
      <c r="CA716">
        <v>-149.4</v>
      </c>
      <c r="CB716">
        <v>-78.5</v>
      </c>
      <c r="CC716">
        <v>-227.91</v>
      </c>
      <c r="CE716" s="11">
        <v>6875.6676917836594</v>
      </c>
      <c r="CF716" s="11">
        <v>-149.40466650898117</v>
      </c>
      <c r="CG716" s="11">
        <v>-78.501909334778588</v>
      </c>
      <c r="CH716" s="11">
        <v>-227.90657584375975</v>
      </c>
      <c r="CI716" s="11">
        <v>-8144.3323082163315</v>
      </c>
      <c r="CJ716" s="11">
        <v>-10771.913486815736</v>
      </c>
      <c r="CK716" s="11">
        <v>-18916.24579503206</v>
      </c>
      <c r="CM716" s="11">
        <f ca="1"/>
        <v>3</v>
      </c>
      <c r="CN716">
        <v>3</v>
      </c>
      <c r="CO716">
        <v>0.61</v>
      </c>
      <c r="CP716" s="9">
        <v>30067.25</v>
      </c>
      <c r="CQ716" s="9">
        <v>4203.24</v>
      </c>
      <c r="CR716" s="9">
        <v>10022.42</v>
      </c>
      <c r="CS716" s="9">
        <v>6877.68</v>
      </c>
      <c r="CT716">
        <v>519.87</v>
      </c>
      <c r="CU716">
        <v>137.87</v>
      </c>
      <c r="CV716">
        <v>180.64</v>
      </c>
      <c r="CW716">
        <v>90.37</v>
      </c>
      <c r="CX716">
        <v>339.23</v>
      </c>
      <c r="CY716">
        <v>47.49</v>
      </c>
      <c r="DA716">
        <v>-0.81185211000000002</v>
      </c>
      <c r="DB716">
        <v>0.566371438</v>
      </c>
      <c r="DC716">
        <v>-0.81185211000000002</v>
      </c>
      <c r="FK716" s="9"/>
      <c r="FO716">
        <v>2</v>
      </c>
      <c r="FR716">
        <v>1</v>
      </c>
      <c r="FS716">
        <v>0</v>
      </c>
      <c r="FT716">
        <v>1</v>
      </c>
      <c r="FU716">
        <v>0</v>
      </c>
      <c r="FV716">
        <v>0</v>
      </c>
      <c r="FW716">
        <v>1</v>
      </c>
      <c r="FX716">
        <v>0</v>
      </c>
      <c r="FY716">
        <v>-0.11834704</v>
      </c>
      <c r="FZ716">
        <v>8.7856219999999999E-3</v>
      </c>
      <c r="GA716">
        <v>0</v>
      </c>
      <c r="GB716">
        <v>0</v>
      </c>
      <c r="GC716">
        <v>0</v>
      </c>
      <c r="GD716">
        <v>1</v>
      </c>
      <c r="GK716">
        <v>0</v>
      </c>
      <c r="GL716">
        <v>0</v>
      </c>
      <c r="GM716">
        <v>0</v>
      </c>
      <c r="GN716">
        <v>1</v>
      </c>
      <c r="GO716">
        <v>0</v>
      </c>
      <c r="GP716">
        <v>1</v>
      </c>
      <c r="GQ716">
        <v>0</v>
      </c>
      <c r="GR716">
        <v>0</v>
      </c>
      <c r="GS716">
        <v>0</v>
      </c>
      <c r="GT716">
        <v>0</v>
      </c>
      <c r="GU716">
        <v>1</v>
      </c>
      <c r="GV716">
        <v>0</v>
      </c>
      <c r="GW716">
        <v>0</v>
      </c>
      <c r="GY716">
        <v>-0.11834704</v>
      </c>
      <c r="GZ716">
        <v>8.7856219999999999E-3</v>
      </c>
      <c r="HA716">
        <v>0</v>
      </c>
      <c r="HB716">
        <v>0</v>
      </c>
      <c r="HC716">
        <v>0</v>
      </c>
      <c r="HD716">
        <v>1</v>
      </c>
    </row>
    <row r="717" spans="9:212">
      <c r="I717" t="s">
        <v>270</v>
      </c>
      <c r="J717">
        <v>120</v>
      </c>
      <c r="K717">
        <v>339</v>
      </c>
      <c r="L717">
        <v>202803</v>
      </c>
      <c r="M717">
        <v>36</v>
      </c>
      <c r="N717">
        <v>3</v>
      </c>
      <c r="O717">
        <v>0</v>
      </c>
      <c r="P717">
        <v>29886.617999999999</v>
      </c>
      <c r="Q717">
        <v>180.63550000000001</v>
      </c>
      <c r="R717">
        <v>337.22966709999997</v>
      </c>
      <c r="S717">
        <v>0</v>
      </c>
      <c r="T717">
        <v>0</v>
      </c>
      <c r="U717">
        <v>0.134094407</v>
      </c>
      <c r="V717">
        <v>120</v>
      </c>
      <c r="W717">
        <v>36</v>
      </c>
      <c r="X717">
        <v>84</v>
      </c>
      <c r="Y717">
        <v>786.5363959</v>
      </c>
      <c r="Z717">
        <v>18946.666669999999</v>
      </c>
      <c r="AA717">
        <v>0.20724841699999999</v>
      </c>
      <c r="AB717">
        <v>228.0508561</v>
      </c>
      <c r="AC717">
        <v>0</v>
      </c>
      <c r="AD717">
        <v>3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29886.617999999999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F717" t="s">
        <v>272</v>
      </c>
      <c r="BG717">
        <v>0</v>
      </c>
      <c r="BH717">
        <v>202803</v>
      </c>
      <c r="BI717">
        <v>339</v>
      </c>
      <c r="BJ717">
        <v>84</v>
      </c>
      <c r="BK717">
        <v>9962.2060000000001</v>
      </c>
      <c r="BL717">
        <v>-228.0508561</v>
      </c>
      <c r="BM717">
        <v>0.134094407</v>
      </c>
      <c r="BN717">
        <v>120</v>
      </c>
      <c r="BO717">
        <v>36</v>
      </c>
      <c r="BP717">
        <v>786.5363959</v>
      </c>
      <c r="BQ717">
        <v>12</v>
      </c>
      <c r="BR717" s="27">
        <v>0.21</v>
      </c>
      <c r="BS717">
        <v>3</v>
      </c>
      <c r="BU717">
        <v>0</v>
      </c>
      <c r="BV717">
        <v>0</v>
      </c>
      <c r="BY717">
        <v>0</v>
      </c>
      <c r="BZ717" s="9">
        <v>6724.59</v>
      </c>
      <c r="CA717">
        <v>-151.07</v>
      </c>
      <c r="CB717">
        <v>-76.83</v>
      </c>
      <c r="CC717">
        <v>-227.91</v>
      </c>
      <c r="CE717" s="11">
        <v>6724.5934977614652</v>
      </c>
      <c r="CF717" s="11">
        <v>-151.07419402219404</v>
      </c>
      <c r="CG717" s="11">
        <v>-76.832381821565718</v>
      </c>
      <c r="CH717" s="11">
        <v>-227.90657584375975</v>
      </c>
      <c r="CI717" s="11">
        <v>-8295.4065022385257</v>
      </c>
      <c r="CJ717" s="11">
        <v>-10848.745868637301</v>
      </c>
      <c r="CK717" s="11">
        <v>-19144.152370875818</v>
      </c>
      <c r="CM717" s="11">
        <f ca="1"/>
        <v>3</v>
      </c>
      <c r="CN717">
        <v>3</v>
      </c>
      <c r="CO717">
        <v>0.6</v>
      </c>
      <c r="CP717" s="9">
        <v>29886.62</v>
      </c>
      <c r="CQ717" s="9">
        <v>4036.02</v>
      </c>
      <c r="CR717" s="9">
        <v>9962.2099999999991</v>
      </c>
      <c r="CS717" s="9">
        <v>6726.33</v>
      </c>
      <c r="CT717">
        <v>517.87</v>
      </c>
      <c r="CU717">
        <v>135.38</v>
      </c>
      <c r="CV717">
        <v>180.64</v>
      </c>
      <c r="CW717">
        <v>89.74</v>
      </c>
      <c r="CX717">
        <v>337.23</v>
      </c>
      <c r="CY717">
        <v>45.65</v>
      </c>
      <c r="DA717">
        <v>-0.70462933100000003</v>
      </c>
      <c r="DB717">
        <v>0.56871213499999995</v>
      </c>
      <c r="DC717">
        <v>-0.70462933100000003</v>
      </c>
      <c r="FK717" s="9"/>
      <c r="FO717">
        <v>2</v>
      </c>
      <c r="FR717">
        <v>1</v>
      </c>
      <c r="FS717">
        <v>0</v>
      </c>
      <c r="FT717">
        <v>1</v>
      </c>
      <c r="FU717">
        <v>0</v>
      </c>
      <c r="FV717">
        <v>0</v>
      </c>
      <c r="FW717">
        <v>1</v>
      </c>
      <c r="FX717">
        <v>0</v>
      </c>
      <c r="FY717">
        <v>-1.1124261E-2</v>
      </c>
      <c r="FZ717">
        <v>1.1126319000000001E-2</v>
      </c>
      <c r="GA717">
        <v>0</v>
      </c>
      <c r="GB717">
        <v>0</v>
      </c>
      <c r="GC717">
        <v>0</v>
      </c>
      <c r="GD717">
        <v>1</v>
      </c>
      <c r="GK717">
        <v>0</v>
      </c>
      <c r="GL717">
        <v>0</v>
      </c>
      <c r="GM717">
        <v>0</v>
      </c>
      <c r="GN717">
        <v>1</v>
      </c>
      <c r="GO717">
        <v>0</v>
      </c>
      <c r="GP717">
        <v>1</v>
      </c>
      <c r="GQ717">
        <v>0</v>
      </c>
      <c r="GR717">
        <v>0</v>
      </c>
      <c r="GS717">
        <v>0</v>
      </c>
      <c r="GT717">
        <v>0</v>
      </c>
      <c r="GU717">
        <v>1</v>
      </c>
      <c r="GV717">
        <v>0</v>
      </c>
      <c r="GW717">
        <v>0</v>
      </c>
      <c r="GY717">
        <v>-1.1124261E-2</v>
      </c>
      <c r="GZ717">
        <v>1.1126319000000001E-2</v>
      </c>
      <c r="HA717">
        <v>0</v>
      </c>
      <c r="HB717">
        <v>0</v>
      </c>
      <c r="HC717">
        <v>0</v>
      </c>
      <c r="HD717">
        <v>1</v>
      </c>
    </row>
    <row r="718" spans="9:212">
      <c r="I718" t="s">
        <v>270</v>
      </c>
      <c r="J718">
        <v>120</v>
      </c>
      <c r="K718">
        <v>340</v>
      </c>
      <c r="L718">
        <v>202804</v>
      </c>
      <c r="M718">
        <v>35</v>
      </c>
      <c r="N718">
        <v>3</v>
      </c>
      <c r="O718">
        <v>0</v>
      </c>
      <c r="P718">
        <v>29705.982499999998</v>
      </c>
      <c r="Q718">
        <v>180.63550000000001</v>
      </c>
      <c r="R718">
        <v>335.22611490000003</v>
      </c>
      <c r="S718">
        <v>0</v>
      </c>
      <c r="T718">
        <v>0</v>
      </c>
      <c r="U718">
        <v>0.134094407</v>
      </c>
      <c r="V718">
        <v>120</v>
      </c>
      <c r="W718">
        <v>35</v>
      </c>
      <c r="X718">
        <v>85</v>
      </c>
      <c r="Y718">
        <v>786.5363959</v>
      </c>
      <c r="Z718">
        <v>18946.666669999999</v>
      </c>
      <c r="AA718">
        <v>0.20724841699999999</v>
      </c>
      <c r="AB718">
        <v>228.0508561</v>
      </c>
      <c r="AC718">
        <v>0</v>
      </c>
      <c r="AD718">
        <v>3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29705.982499999998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F718" t="s">
        <v>272</v>
      </c>
      <c r="BG718">
        <v>0</v>
      </c>
      <c r="BH718">
        <v>202804</v>
      </c>
      <c r="BI718">
        <v>340</v>
      </c>
      <c r="BJ718">
        <v>85</v>
      </c>
      <c r="BK718">
        <v>9901.9941670000007</v>
      </c>
      <c r="BL718">
        <v>-228.0508561</v>
      </c>
      <c r="BM718">
        <v>0.134094407</v>
      </c>
      <c r="BN718">
        <v>120</v>
      </c>
      <c r="BO718">
        <v>35</v>
      </c>
      <c r="BP718">
        <v>786.5363959</v>
      </c>
      <c r="BQ718">
        <v>12</v>
      </c>
      <c r="BR718" s="27">
        <v>0.21</v>
      </c>
      <c r="BS718">
        <v>4</v>
      </c>
      <c r="BU718">
        <v>0</v>
      </c>
      <c r="BV718">
        <v>0</v>
      </c>
      <c r="BY718">
        <v>0</v>
      </c>
      <c r="BZ718" s="9">
        <v>6571.83</v>
      </c>
      <c r="CA718">
        <v>-152.76</v>
      </c>
      <c r="CB718">
        <v>-75.14</v>
      </c>
      <c r="CC718">
        <v>-227.91</v>
      </c>
      <c r="CE718" s="11">
        <v>6571.8311200342368</v>
      </c>
      <c r="CF718" s="11">
        <v>-152.76237772722811</v>
      </c>
      <c r="CG718" s="11">
        <v>-75.144198116531626</v>
      </c>
      <c r="CH718" s="11">
        <v>-227.90657584375975</v>
      </c>
      <c r="CI718" s="11">
        <v>-8448.1688799657531</v>
      </c>
      <c r="CJ718" s="11">
        <v>-10923.890066753833</v>
      </c>
      <c r="CK718" s="11">
        <v>-19372.058946719575</v>
      </c>
      <c r="CM718" s="11">
        <f ca="1"/>
        <v>3</v>
      </c>
      <c r="CN718">
        <v>3</v>
      </c>
      <c r="CO718">
        <v>0.59</v>
      </c>
      <c r="CP718" s="9">
        <v>29705.98</v>
      </c>
      <c r="CQ718" s="9">
        <v>3875.66</v>
      </c>
      <c r="CR718" s="9">
        <v>9901.99</v>
      </c>
      <c r="CS718" s="9">
        <v>6573.55</v>
      </c>
      <c r="CT718">
        <v>515.86</v>
      </c>
      <c r="CU718">
        <v>133.07</v>
      </c>
      <c r="CV718">
        <v>180.64</v>
      </c>
      <c r="CW718">
        <v>89.19</v>
      </c>
      <c r="CX718">
        <v>335.23</v>
      </c>
      <c r="CY718">
        <v>43.88</v>
      </c>
      <c r="DA718">
        <v>-0.87184031299999998</v>
      </c>
      <c r="DB718">
        <v>0.56649557800000006</v>
      </c>
      <c r="DC718">
        <v>-0.87184031299999998</v>
      </c>
      <c r="FK718" s="9"/>
      <c r="FO718">
        <v>2</v>
      </c>
      <c r="FR718">
        <v>1</v>
      </c>
      <c r="FS718">
        <v>0</v>
      </c>
      <c r="FT718">
        <v>1</v>
      </c>
      <c r="FU718">
        <v>0</v>
      </c>
      <c r="FV718">
        <v>0</v>
      </c>
      <c r="FW718">
        <v>1</v>
      </c>
      <c r="FX718">
        <v>0</v>
      </c>
      <c r="FY718">
        <v>-0.178335243</v>
      </c>
      <c r="FZ718">
        <v>8.9097610000000004E-3</v>
      </c>
      <c r="GA718">
        <v>0</v>
      </c>
      <c r="GB718">
        <v>0</v>
      </c>
      <c r="GC718">
        <v>0</v>
      </c>
      <c r="GD718">
        <v>1</v>
      </c>
      <c r="GK718">
        <v>0</v>
      </c>
      <c r="GL718">
        <v>0</v>
      </c>
      <c r="GM718">
        <v>0</v>
      </c>
      <c r="GN718">
        <v>1</v>
      </c>
      <c r="GO718">
        <v>0</v>
      </c>
      <c r="GP718">
        <v>1</v>
      </c>
      <c r="GQ718">
        <v>0</v>
      </c>
      <c r="GR718">
        <v>0</v>
      </c>
      <c r="GS718">
        <v>0</v>
      </c>
      <c r="GT718">
        <v>0</v>
      </c>
      <c r="GU718">
        <v>1</v>
      </c>
      <c r="GV718">
        <v>0</v>
      </c>
      <c r="GW718">
        <v>0</v>
      </c>
      <c r="GY718">
        <v>-0.178335243</v>
      </c>
      <c r="GZ718">
        <v>8.9097610000000004E-3</v>
      </c>
      <c r="HA718">
        <v>0</v>
      </c>
      <c r="HB718">
        <v>0</v>
      </c>
      <c r="HC718">
        <v>0</v>
      </c>
      <c r="HD718">
        <v>1</v>
      </c>
    </row>
    <row r="719" spans="9:212">
      <c r="I719" t="s">
        <v>270</v>
      </c>
      <c r="J719">
        <v>120</v>
      </c>
      <c r="K719">
        <v>341</v>
      </c>
      <c r="L719">
        <v>202805</v>
      </c>
      <c r="M719">
        <v>34</v>
      </c>
      <c r="N719">
        <v>3</v>
      </c>
      <c r="O719">
        <v>0</v>
      </c>
      <c r="P719">
        <v>29525.347000000002</v>
      </c>
      <c r="Q719">
        <v>180.63550000000001</v>
      </c>
      <c r="R719">
        <v>333.2225626</v>
      </c>
      <c r="S719">
        <v>0</v>
      </c>
      <c r="T719">
        <v>0</v>
      </c>
      <c r="U719">
        <v>0.134094407</v>
      </c>
      <c r="V719">
        <v>120</v>
      </c>
      <c r="W719">
        <v>34</v>
      </c>
      <c r="X719">
        <v>86</v>
      </c>
      <c r="Y719">
        <v>786.5363959</v>
      </c>
      <c r="Z719">
        <v>18946.666669999999</v>
      </c>
      <c r="AA719">
        <v>0.20724841699999999</v>
      </c>
      <c r="AB719">
        <v>228.0508561</v>
      </c>
      <c r="AC719">
        <v>0</v>
      </c>
      <c r="AD719">
        <v>3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29525.347000000002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F719" t="s">
        <v>272</v>
      </c>
      <c r="BG719">
        <v>0</v>
      </c>
      <c r="BH719">
        <v>202805</v>
      </c>
      <c r="BI719">
        <v>341</v>
      </c>
      <c r="BJ719">
        <v>86</v>
      </c>
      <c r="BK719">
        <v>9841.7823329999992</v>
      </c>
      <c r="BL719">
        <v>-228.0508561</v>
      </c>
      <c r="BM719">
        <v>0.134094407</v>
      </c>
      <c r="BN719">
        <v>120</v>
      </c>
      <c r="BO719">
        <v>34</v>
      </c>
      <c r="BP719">
        <v>786.5363959</v>
      </c>
      <c r="BQ719">
        <v>12</v>
      </c>
      <c r="BR719" s="27">
        <v>0.21</v>
      </c>
      <c r="BS719">
        <v>5</v>
      </c>
      <c r="BU719">
        <v>0</v>
      </c>
      <c r="BV719">
        <v>0</v>
      </c>
      <c r="BY719">
        <v>0</v>
      </c>
      <c r="BZ719" s="9">
        <v>6417.36</v>
      </c>
      <c r="CA719">
        <v>-154.47</v>
      </c>
      <c r="CB719">
        <v>-73.44</v>
      </c>
      <c r="CC719">
        <v>-227.91</v>
      </c>
      <c r="CE719" s="11">
        <v>6417.3616939359054</v>
      </c>
      <c r="CF719" s="11">
        <v>-154.46942609833167</v>
      </c>
      <c r="CG719" s="11">
        <v>-73.437149745428073</v>
      </c>
      <c r="CH719" s="11">
        <v>-227.90657584375975</v>
      </c>
      <c r="CI719" s="11">
        <v>-8602.6383060640856</v>
      </c>
      <c r="CJ719" s="11">
        <v>-10997.327216499261</v>
      </c>
      <c r="CK719" s="11">
        <v>-19599.965522563332</v>
      </c>
      <c r="CM719" s="11">
        <f ca="1"/>
        <v>3</v>
      </c>
      <c r="CN719">
        <v>3</v>
      </c>
      <c r="CO719">
        <v>0.57999999999999996</v>
      </c>
      <c r="CP719" s="9">
        <v>29525.35</v>
      </c>
      <c r="CQ719" s="9">
        <v>3718.79</v>
      </c>
      <c r="CR719" s="9">
        <v>9841.7800000000007</v>
      </c>
      <c r="CS719" s="9">
        <v>6419.14</v>
      </c>
      <c r="CT719">
        <v>513.86</v>
      </c>
      <c r="CU719">
        <v>130.71</v>
      </c>
      <c r="CV719">
        <v>180.64</v>
      </c>
      <c r="CW719">
        <v>88.59</v>
      </c>
      <c r="CX719">
        <v>333.22</v>
      </c>
      <c r="CY719">
        <v>42.12</v>
      </c>
      <c r="DA719">
        <v>-0.73180752000000004</v>
      </c>
      <c r="DB719">
        <v>0.56570681499999997</v>
      </c>
      <c r="DC719">
        <v>-0.73180752000000004</v>
      </c>
      <c r="FK719" s="9"/>
      <c r="FO719">
        <v>2</v>
      </c>
      <c r="FR719">
        <v>1</v>
      </c>
      <c r="FS719">
        <v>0</v>
      </c>
      <c r="FT719">
        <v>1</v>
      </c>
      <c r="FU719">
        <v>0</v>
      </c>
      <c r="FV719">
        <v>0</v>
      </c>
      <c r="FW719">
        <v>1</v>
      </c>
      <c r="FX719">
        <v>0</v>
      </c>
      <c r="FY719">
        <v>-3.8302450000000002E-2</v>
      </c>
      <c r="FZ719">
        <v>8.1209990000000003E-3</v>
      </c>
      <c r="GA719">
        <v>0</v>
      </c>
      <c r="GB719">
        <v>0</v>
      </c>
      <c r="GC719">
        <v>0</v>
      </c>
      <c r="GD719">
        <v>1</v>
      </c>
      <c r="GK719">
        <v>0</v>
      </c>
      <c r="GL719">
        <v>0</v>
      </c>
      <c r="GM719">
        <v>0</v>
      </c>
      <c r="GN719">
        <v>1</v>
      </c>
      <c r="GO719">
        <v>0</v>
      </c>
      <c r="GP719">
        <v>1</v>
      </c>
      <c r="GQ719">
        <v>0</v>
      </c>
      <c r="GR719">
        <v>0</v>
      </c>
      <c r="GS719">
        <v>0</v>
      </c>
      <c r="GT719">
        <v>0</v>
      </c>
      <c r="GU719">
        <v>1</v>
      </c>
      <c r="GV719">
        <v>0</v>
      </c>
      <c r="GW719">
        <v>0</v>
      </c>
      <c r="GY719">
        <v>-3.8302450000000002E-2</v>
      </c>
      <c r="GZ719">
        <v>8.1209990000000003E-3</v>
      </c>
      <c r="HA719">
        <v>0</v>
      </c>
      <c r="HB719">
        <v>0</v>
      </c>
      <c r="HC719">
        <v>0</v>
      </c>
      <c r="HD719">
        <v>1</v>
      </c>
    </row>
    <row r="720" spans="9:212">
      <c r="I720" t="s">
        <v>270</v>
      </c>
      <c r="J720">
        <v>120</v>
      </c>
      <c r="K720">
        <v>342</v>
      </c>
      <c r="L720">
        <v>202806</v>
      </c>
      <c r="M720">
        <v>33</v>
      </c>
      <c r="N720">
        <v>3</v>
      </c>
      <c r="O720">
        <v>0</v>
      </c>
      <c r="P720">
        <v>29344.711500000001</v>
      </c>
      <c r="Q720">
        <v>180.63550000000001</v>
      </c>
      <c r="R720">
        <v>331.2190104</v>
      </c>
      <c r="S720">
        <v>0</v>
      </c>
      <c r="T720">
        <v>0</v>
      </c>
      <c r="U720">
        <v>0.134094407</v>
      </c>
      <c r="V720">
        <v>120</v>
      </c>
      <c r="W720">
        <v>33</v>
      </c>
      <c r="X720">
        <v>87</v>
      </c>
      <c r="Y720">
        <v>786.5363959</v>
      </c>
      <c r="Z720">
        <v>18946.666669999999</v>
      </c>
      <c r="AA720">
        <v>0.20724841699999999</v>
      </c>
      <c r="AB720">
        <v>228.0508561</v>
      </c>
      <c r="AC720">
        <v>0</v>
      </c>
      <c r="AD720">
        <v>3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29344.711500000001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F720" t="s">
        <v>272</v>
      </c>
      <c r="BG720">
        <v>0</v>
      </c>
      <c r="BH720">
        <v>202806</v>
      </c>
      <c r="BI720">
        <v>342</v>
      </c>
      <c r="BJ720">
        <v>87</v>
      </c>
      <c r="BK720">
        <v>9781.5704999999998</v>
      </c>
      <c r="BL720">
        <v>-228.0508561</v>
      </c>
      <c r="BM720">
        <v>0.134094407</v>
      </c>
      <c r="BN720">
        <v>120</v>
      </c>
      <c r="BO720">
        <v>33</v>
      </c>
      <c r="BP720">
        <v>786.5363959</v>
      </c>
      <c r="BQ720">
        <v>12</v>
      </c>
      <c r="BR720" s="27">
        <v>0.21</v>
      </c>
      <c r="BS720">
        <v>6</v>
      </c>
      <c r="BU720">
        <v>0</v>
      </c>
      <c r="BV720">
        <v>0</v>
      </c>
      <c r="BY720">
        <v>0</v>
      </c>
      <c r="BZ720" s="9">
        <v>6261.17</v>
      </c>
      <c r="CA720">
        <v>-156.19999999999999</v>
      </c>
      <c r="CB720">
        <v>-71.709999999999994</v>
      </c>
      <c r="CC720">
        <v>-227.91</v>
      </c>
      <c r="CE720" s="11">
        <v>6261.1661439965501</v>
      </c>
      <c r="CF720" s="11">
        <v>-156.19554993935554</v>
      </c>
      <c r="CG720" s="11">
        <v>-71.711025904404224</v>
      </c>
      <c r="CH720" s="11">
        <v>-227.90657584375975</v>
      </c>
      <c r="CI720" s="11">
        <v>-8758.8338560034408</v>
      </c>
      <c r="CJ720" s="11">
        <v>-11069.038242403665</v>
      </c>
      <c r="CK720" s="11">
        <v>-19827.872098407093</v>
      </c>
      <c r="CM720" s="11">
        <f ca="1"/>
        <v>3</v>
      </c>
      <c r="CN720">
        <v>3</v>
      </c>
      <c r="CO720">
        <v>0.56999999999999995</v>
      </c>
      <c r="CP720" s="9">
        <v>29344.71</v>
      </c>
      <c r="CQ720" s="9">
        <v>3564.52</v>
      </c>
      <c r="CR720" s="9">
        <v>9781.57</v>
      </c>
      <c r="CS720" s="9">
        <v>6262.92</v>
      </c>
      <c r="CT720">
        <v>511.85</v>
      </c>
      <c r="CU720">
        <v>128.4</v>
      </c>
      <c r="CV720">
        <v>180.64</v>
      </c>
      <c r="CW720">
        <v>88</v>
      </c>
      <c r="CX720">
        <v>331.22</v>
      </c>
      <c r="CY720">
        <v>40.409999999999997</v>
      </c>
      <c r="DA720">
        <v>-0.71560336000000002</v>
      </c>
      <c r="DB720">
        <v>0.56537293399999999</v>
      </c>
      <c r="DC720">
        <v>-0.71560336000000002</v>
      </c>
      <c r="FK720" s="9"/>
      <c r="FO720">
        <v>2</v>
      </c>
      <c r="FR720">
        <v>1</v>
      </c>
      <c r="FS720">
        <v>0</v>
      </c>
      <c r="FT720">
        <v>1</v>
      </c>
      <c r="FU720">
        <v>0</v>
      </c>
      <c r="FV720">
        <v>0</v>
      </c>
      <c r="FW720">
        <v>1</v>
      </c>
      <c r="FX720">
        <v>0</v>
      </c>
      <c r="FY720">
        <v>-2.209829E-2</v>
      </c>
      <c r="FZ720">
        <v>7.787118E-3</v>
      </c>
      <c r="GA720">
        <v>0</v>
      </c>
      <c r="GB720">
        <v>0</v>
      </c>
      <c r="GC720">
        <v>0</v>
      </c>
      <c r="GD720">
        <v>1</v>
      </c>
      <c r="GK720">
        <v>0</v>
      </c>
      <c r="GL720">
        <v>0</v>
      </c>
      <c r="GM720">
        <v>0</v>
      </c>
      <c r="GN720">
        <v>1</v>
      </c>
      <c r="GO720">
        <v>0</v>
      </c>
      <c r="GP720">
        <v>1</v>
      </c>
      <c r="GQ720">
        <v>0</v>
      </c>
      <c r="GR720">
        <v>0</v>
      </c>
      <c r="GS720">
        <v>0</v>
      </c>
      <c r="GT720">
        <v>0</v>
      </c>
      <c r="GU720">
        <v>1</v>
      </c>
      <c r="GV720">
        <v>0</v>
      </c>
      <c r="GW720">
        <v>0</v>
      </c>
      <c r="GY720">
        <v>-2.209829E-2</v>
      </c>
      <c r="GZ720">
        <v>7.787118E-3</v>
      </c>
      <c r="HA720">
        <v>0</v>
      </c>
      <c r="HB720">
        <v>0</v>
      </c>
      <c r="HC720">
        <v>0</v>
      </c>
      <c r="HD720">
        <v>1</v>
      </c>
    </row>
    <row r="721" spans="9:212">
      <c r="I721" t="s">
        <v>270</v>
      </c>
      <c r="J721">
        <v>120</v>
      </c>
      <c r="K721">
        <v>343</v>
      </c>
      <c r="L721">
        <v>202807</v>
      </c>
      <c r="M721">
        <v>32</v>
      </c>
      <c r="N721">
        <v>3</v>
      </c>
      <c r="O721">
        <v>0</v>
      </c>
      <c r="P721">
        <v>29164.076000000001</v>
      </c>
      <c r="Q721">
        <v>180.63550000000001</v>
      </c>
      <c r="R721">
        <v>329.2154582</v>
      </c>
      <c r="S721">
        <v>0</v>
      </c>
      <c r="T721">
        <v>0</v>
      </c>
      <c r="U721">
        <v>0.134094407</v>
      </c>
      <c r="V721">
        <v>120</v>
      </c>
      <c r="W721">
        <v>32</v>
      </c>
      <c r="X721">
        <v>88</v>
      </c>
      <c r="Y721">
        <v>786.5363959</v>
      </c>
      <c r="Z721">
        <v>18946.666669999999</v>
      </c>
      <c r="AA721">
        <v>0.20724841699999999</v>
      </c>
      <c r="AB721">
        <v>228.0508561</v>
      </c>
      <c r="AC721">
        <v>0</v>
      </c>
      <c r="AD721">
        <v>3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29164.076000000001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F721" t="s">
        <v>272</v>
      </c>
      <c r="BG721">
        <v>0</v>
      </c>
      <c r="BH721">
        <v>202807</v>
      </c>
      <c r="BI721">
        <v>343</v>
      </c>
      <c r="BJ721">
        <v>88</v>
      </c>
      <c r="BK721">
        <v>9721.3586670000004</v>
      </c>
      <c r="BL721">
        <v>-228.0508561</v>
      </c>
      <c r="BM721">
        <v>0.134094407</v>
      </c>
      <c r="BN721">
        <v>120</v>
      </c>
      <c r="BO721">
        <v>32</v>
      </c>
      <c r="BP721">
        <v>786.5363959</v>
      </c>
      <c r="BQ721">
        <v>12</v>
      </c>
      <c r="BR721" s="27">
        <v>0.21</v>
      </c>
      <c r="BS721">
        <v>7</v>
      </c>
      <c r="BU721">
        <v>0</v>
      </c>
      <c r="BV721">
        <v>0</v>
      </c>
      <c r="BY721">
        <v>0</v>
      </c>
      <c r="BZ721" s="9">
        <v>6103.23</v>
      </c>
      <c r="CA721">
        <v>-157.94</v>
      </c>
      <c r="CB721">
        <v>-69.97</v>
      </c>
      <c r="CC721">
        <v>-227.91</v>
      </c>
      <c r="CE721" s="11">
        <v>6103.2251815867648</v>
      </c>
      <c r="CF721" s="11">
        <v>-157.94096240978524</v>
      </c>
      <c r="CG721" s="11">
        <v>-69.965613433974497</v>
      </c>
      <c r="CH721" s="11">
        <v>-227.90657584375975</v>
      </c>
      <c r="CI721" s="11">
        <v>-8916.7748184132251</v>
      </c>
      <c r="CJ721" s="11">
        <v>-11139.00385583764</v>
      </c>
      <c r="CK721" s="11">
        <v>-20055.778674250854</v>
      </c>
      <c r="CM721" s="11">
        <f ca="1"/>
        <v>3</v>
      </c>
      <c r="CN721">
        <v>3</v>
      </c>
      <c r="CO721">
        <v>0.56000000000000005</v>
      </c>
      <c r="CP721" s="9">
        <v>29164.080000000002</v>
      </c>
      <c r="CQ721" s="9">
        <v>3414.62</v>
      </c>
      <c r="CR721" s="9">
        <v>9721.36</v>
      </c>
      <c r="CS721" s="9">
        <v>6105.16</v>
      </c>
      <c r="CT721">
        <v>509.85</v>
      </c>
      <c r="CU721">
        <v>126.13</v>
      </c>
      <c r="CV721">
        <v>180.64</v>
      </c>
      <c r="CW721">
        <v>87.4</v>
      </c>
      <c r="CX721">
        <v>329.22</v>
      </c>
      <c r="CY721">
        <v>38.729999999999997</v>
      </c>
      <c r="DA721">
        <v>-0.68734581500000003</v>
      </c>
      <c r="DB721">
        <v>0.56597050199999999</v>
      </c>
      <c r="DC721">
        <v>-0.68734581500000003</v>
      </c>
      <c r="FK721" s="9"/>
      <c r="FO721">
        <v>2</v>
      </c>
      <c r="FR721">
        <v>1</v>
      </c>
      <c r="FS721">
        <v>0</v>
      </c>
      <c r="FT721">
        <v>1</v>
      </c>
      <c r="FU721">
        <v>0</v>
      </c>
      <c r="FV721">
        <v>0</v>
      </c>
      <c r="FW721">
        <v>1</v>
      </c>
      <c r="FX721">
        <v>0</v>
      </c>
      <c r="FY721">
        <v>6.1592549999999998E-3</v>
      </c>
      <c r="FZ721">
        <v>8.3846849999999994E-3</v>
      </c>
      <c r="GA721">
        <v>0</v>
      </c>
      <c r="GB721">
        <v>0</v>
      </c>
      <c r="GC721">
        <v>0</v>
      </c>
      <c r="GD721">
        <v>1</v>
      </c>
      <c r="GK721">
        <v>0</v>
      </c>
      <c r="GL721">
        <v>0</v>
      </c>
      <c r="GM721">
        <v>0</v>
      </c>
      <c r="GN721">
        <v>1</v>
      </c>
      <c r="GO721">
        <v>0</v>
      </c>
      <c r="GP721">
        <v>1</v>
      </c>
      <c r="GQ721">
        <v>0</v>
      </c>
      <c r="GR721">
        <v>0</v>
      </c>
      <c r="GS721">
        <v>0</v>
      </c>
      <c r="GT721">
        <v>0</v>
      </c>
      <c r="GU721">
        <v>1</v>
      </c>
      <c r="GV721">
        <v>0</v>
      </c>
      <c r="GW721">
        <v>0</v>
      </c>
      <c r="GY721">
        <v>6.1592549999999998E-3</v>
      </c>
      <c r="GZ721">
        <v>8.3846849999999994E-3</v>
      </c>
      <c r="HA721">
        <v>0</v>
      </c>
      <c r="HB721">
        <v>0</v>
      </c>
      <c r="HC721">
        <v>0</v>
      </c>
      <c r="HD721">
        <v>1</v>
      </c>
    </row>
    <row r="722" spans="9:212">
      <c r="I722" t="s">
        <v>270</v>
      </c>
      <c r="J722">
        <v>120</v>
      </c>
      <c r="K722">
        <v>344</v>
      </c>
      <c r="L722">
        <v>202808</v>
      </c>
      <c r="M722">
        <v>31</v>
      </c>
      <c r="N722">
        <v>3</v>
      </c>
      <c r="O722">
        <v>0</v>
      </c>
      <c r="P722">
        <v>28983.440500000001</v>
      </c>
      <c r="Q722">
        <v>180.63550000000001</v>
      </c>
      <c r="R722">
        <v>327.211906</v>
      </c>
      <c r="S722">
        <v>0</v>
      </c>
      <c r="T722">
        <v>0</v>
      </c>
      <c r="U722">
        <v>0.134094407</v>
      </c>
      <c r="V722">
        <v>120</v>
      </c>
      <c r="W722">
        <v>31</v>
      </c>
      <c r="X722">
        <v>89</v>
      </c>
      <c r="Y722">
        <v>786.5363959</v>
      </c>
      <c r="Z722">
        <v>18946.666669999999</v>
      </c>
      <c r="AA722">
        <v>0.20724841699999999</v>
      </c>
      <c r="AB722">
        <v>228.0508561</v>
      </c>
      <c r="AC722">
        <v>0</v>
      </c>
      <c r="AD722">
        <v>3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28983.440500000001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F722" t="s">
        <v>272</v>
      </c>
      <c r="BG722">
        <v>0</v>
      </c>
      <c r="BH722">
        <v>202808</v>
      </c>
      <c r="BI722">
        <v>344</v>
      </c>
      <c r="BJ722">
        <v>89</v>
      </c>
      <c r="BK722">
        <v>9661.1468330000007</v>
      </c>
      <c r="BL722">
        <v>-228.0508561</v>
      </c>
      <c r="BM722">
        <v>0.134094407</v>
      </c>
      <c r="BN722">
        <v>120</v>
      </c>
      <c r="BO722">
        <v>31</v>
      </c>
      <c r="BP722">
        <v>786.5363959</v>
      </c>
      <c r="BQ722">
        <v>12</v>
      </c>
      <c r="BR722" s="27">
        <v>0.21</v>
      </c>
      <c r="BS722">
        <v>8</v>
      </c>
      <c r="BU722">
        <v>0</v>
      </c>
      <c r="BV722">
        <v>0</v>
      </c>
      <c r="BY722">
        <v>0</v>
      </c>
      <c r="BZ722" s="9">
        <v>5943.52</v>
      </c>
      <c r="CA722">
        <v>-159.71</v>
      </c>
      <c r="CB722">
        <v>-68.2</v>
      </c>
      <c r="CC722">
        <v>-227.91</v>
      </c>
      <c r="CE722" s="11">
        <v>5943.5193025357003</v>
      </c>
      <c r="CF722" s="11">
        <v>-159.70587905106436</v>
      </c>
      <c r="CG722" s="11">
        <v>-68.200696792695382</v>
      </c>
      <c r="CH722" s="11">
        <v>-227.90657584375975</v>
      </c>
      <c r="CI722" s="11">
        <v>-9076.4806974642888</v>
      </c>
      <c r="CJ722" s="11">
        <v>-11207.204552630335</v>
      </c>
      <c r="CK722" s="11">
        <v>-20283.685250094612</v>
      </c>
      <c r="CM722" s="11">
        <f ca="1"/>
        <v>3</v>
      </c>
      <c r="CN722">
        <v>3</v>
      </c>
      <c r="CO722">
        <v>0.55000000000000004</v>
      </c>
      <c r="CP722" s="9">
        <v>28983.439999999999</v>
      </c>
      <c r="CQ722" s="9">
        <v>3266.99</v>
      </c>
      <c r="CR722" s="9">
        <v>9661.15</v>
      </c>
      <c r="CS722" s="9">
        <v>5945.54</v>
      </c>
      <c r="CT722">
        <v>507.85</v>
      </c>
      <c r="CU722">
        <v>123.91</v>
      </c>
      <c r="CV722">
        <v>180.64</v>
      </c>
      <c r="CW722">
        <v>86.82</v>
      </c>
      <c r="CX722">
        <v>327.20999999999998</v>
      </c>
      <c r="CY722">
        <v>37.08</v>
      </c>
      <c r="DA722">
        <v>-0.695422078</v>
      </c>
      <c r="DB722">
        <v>0.56738502899999999</v>
      </c>
      <c r="DC722">
        <v>-0.695422078</v>
      </c>
      <c r="FK722" s="9"/>
      <c r="FO722">
        <v>2</v>
      </c>
      <c r="FR722">
        <v>1</v>
      </c>
      <c r="FS722">
        <v>0</v>
      </c>
      <c r="FT722">
        <v>1</v>
      </c>
      <c r="FU722">
        <v>0</v>
      </c>
      <c r="FV722">
        <v>0</v>
      </c>
      <c r="FW722">
        <v>1</v>
      </c>
      <c r="FX722">
        <v>0</v>
      </c>
      <c r="FY722">
        <v>-1.917008E-3</v>
      </c>
      <c r="FZ722">
        <v>9.7992119999999999E-3</v>
      </c>
      <c r="GA722">
        <v>0</v>
      </c>
      <c r="GB722">
        <v>0</v>
      </c>
      <c r="GC722">
        <v>0</v>
      </c>
      <c r="GD722">
        <v>1</v>
      </c>
      <c r="GK722">
        <v>0</v>
      </c>
      <c r="GL722">
        <v>0</v>
      </c>
      <c r="GM722">
        <v>0</v>
      </c>
      <c r="GN722">
        <v>1</v>
      </c>
      <c r="GO722">
        <v>0</v>
      </c>
      <c r="GP722">
        <v>1</v>
      </c>
      <c r="GQ722">
        <v>0</v>
      </c>
      <c r="GR722">
        <v>0</v>
      </c>
      <c r="GS722">
        <v>0</v>
      </c>
      <c r="GT722">
        <v>0</v>
      </c>
      <c r="GU722">
        <v>1</v>
      </c>
      <c r="GV722">
        <v>0</v>
      </c>
      <c r="GW722">
        <v>0</v>
      </c>
      <c r="GY722">
        <v>-1.917008E-3</v>
      </c>
      <c r="GZ722">
        <v>9.7992119999999999E-3</v>
      </c>
      <c r="HA722">
        <v>0</v>
      </c>
      <c r="HB722">
        <v>0</v>
      </c>
      <c r="HC722">
        <v>0</v>
      </c>
      <c r="HD722">
        <v>1</v>
      </c>
    </row>
    <row r="723" spans="9:212">
      <c r="I723" t="s">
        <v>270</v>
      </c>
      <c r="J723">
        <v>120</v>
      </c>
      <c r="K723">
        <v>345</v>
      </c>
      <c r="L723">
        <v>202809</v>
      </c>
      <c r="M723">
        <v>30</v>
      </c>
      <c r="N723">
        <v>3</v>
      </c>
      <c r="O723">
        <v>0</v>
      </c>
      <c r="P723">
        <v>28802.805</v>
      </c>
      <c r="Q723">
        <v>180.63550000000001</v>
      </c>
      <c r="R723">
        <v>325.2083538</v>
      </c>
      <c r="S723">
        <v>0</v>
      </c>
      <c r="T723">
        <v>0</v>
      </c>
      <c r="U723">
        <v>0.134094407</v>
      </c>
      <c r="V723">
        <v>120</v>
      </c>
      <c r="W723">
        <v>30</v>
      </c>
      <c r="X723">
        <v>90</v>
      </c>
      <c r="Y723">
        <v>786.5363959</v>
      </c>
      <c r="Z723">
        <v>18946.666669999999</v>
      </c>
      <c r="AA723">
        <v>0.20724841699999999</v>
      </c>
      <c r="AB723">
        <v>228.0508561</v>
      </c>
      <c r="AC723">
        <v>0</v>
      </c>
      <c r="AD723">
        <v>3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28802.805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F723" t="s">
        <v>272</v>
      </c>
      <c r="BG723">
        <v>0</v>
      </c>
      <c r="BH723">
        <v>202809</v>
      </c>
      <c r="BI723">
        <v>345</v>
      </c>
      <c r="BJ723">
        <v>90</v>
      </c>
      <c r="BK723">
        <v>9600.9349999999995</v>
      </c>
      <c r="BL723">
        <v>-228.0508561</v>
      </c>
      <c r="BM723">
        <v>0.134094407</v>
      </c>
      <c r="BN723">
        <v>120</v>
      </c>
      <c r="BO723">
        <v>30</v>
      </c>
      <c r="BP723">
        <v>786.5363959</v>
      </c>
      <c r="BQ723">
        <v>12</v>
      </c>
      <c r="BR723" s="27">
        <v>0.21</v>
      </c>
      <c r="BS723">
        <v>9</v>
      </c>
      <c r="BU723">
        <v>0</v>
      </c>
      <c r="BV723">
        <v>0</v>
      </c>
      <c r="BY723">
        <v>0</v>
      </c>
      <c r="BZ723" s="9">
        <v>5782.03</v>
      </c>
      <c r="CA723">
        <v>-161.49</v>
      </c>
      <c r="CB723">
        <v>-66.42</v>
      </c>
      <c r="CC723">
        <v>-227.91</v>
      </c>
      <c r="CE723" s="11">
        <v>5782.028784722489</v>
      </c>
      <c r="CF723" s="11">
        <v>-161.49051781321157</v>
      </c>
      <c r="CG723" s="11">
        <v>-66.4160580305482</v>
      </c>
      <c r="CH723" s="11">
        <v>-227.90657584375975</v>
      </c>
      <c r="CI723" s="11">
        <v>-9237.971215277501</v>
      </c>
      <c r="CJ723" s="11">
        <v>-11273.620610660884</v>
      </c>
      <c r="CK723" s="11">
        <v>-20511.591825938369</v>
      </c>
      <c r="CM723" s="11">
        <f ca="1"/>
        <v>3</v>
      </c>
      <c r="CN723">
        <v>3</v>
      </c>
      <c r="CO723">
        <v>0.54</v>
      </c>
      <c r="CP723" s="9">
        <v>28802.81</v>
      </c>
      <c r="CQ723" s="9">
        <v>3122.26</v>
      </c>
      <c r="CR723" s="9">
        <v>9600.94</v>
      </c>
      <c r="CS723" s="9">
        <v>5784.19</v>
      </c>
      <c r="CT723">
        <v>505.84</v>
      </c>
      <c r="CU723">
        <v>121.65</v>
      </c>
      <c r="CV723">
        <v>180.64</v>
      </c>
      <c r="CW723">
        <v>86.19</v>
      </c>
      <c r="CX723">
        <v>325.20999999999998</v>
      </c>
      <c r="CY723">
        <v>35.46</v>
      </c>
      <c r="DA723">
        <v>-0.57844349900000003</v>
      </c>
      <c r="DB723">
        <v>0.56650617700000006</v>
      </c>
      <c r="DC723">
        <v>-0.57844349900000003</v>
      </c>
      <c r="FK723" s="9"/>
      <c r="FO723">
        <v>2</v>
      </c>
      <c r="FR723">
        <v>1</v>
      </c>
      <c r="FS723">
        <v>0</v>
      </c>
      <c r="FT723">
        <v>1</v>
      </c>
      <c r="FU723">
        <v>0</v>
      </c>
      <c r="FV723">
        <v>0</v>
      </c>
      <c r="FW723">
        <v>1</v>
      </c>
      <c r="FX723">
        <v>0</v>
      </c>
      <c r="FY723">
        <v>0.115061571</v>
      </c>
      <c r="FZ723">
        <v>8.9203600000000004E-3</v>
      </c>
      <c r="GA723">
        <v>0</v>
      </c>
      <c r="GB723">
        <v>0</v>
      </c>
      <c r="GC723">
        <v>0</v>
      </c>
      <c r="GD723">
        <v>1</v>
      </c>
      <c r="GK723">
        <v>0</v>
      </c>
      <c r="GL723">
        <v>0</v>
      </c>
      <c r="GM723">
        <v>0</v>
      </c>
      <c r="GN723">
        <v>1</v>
      </c>
      <c r="GO723">
        <v>0</v>
      </c>
      <c r="GP723">
        <v>1</v>
      </c>
      <c r="GQ723">
        <v>0</v>
      </c>
      <c r="GR723">
        <v>0</v>
      </c>
      <c r="GS723">
        <v>0</v>
      </c>
      <c r="GT723">
        <v>0</v>
      </c>
      <c r="GU723">
        <v>1</v>
      </c>
      <c r="GV723">
        <v>0</v>
      </c>
      <c r="GW723">
        <v>0</v>
      </c>
      <c r="GY723">
        <v>0.115061571</v>
      </c>
      <c r="GZ723">
        <v>8.9203600000000004E-3</v>
      </c>
      <c r="HA723">
        <v>0</v>
      </c>
      <c r="HB723">
        <v>0</v>
      </c>
      <c r="HC723">
        <v>0</v>
      </c>
      <c r="HD723">
        <v>1</v>
      </c>
    </row>
    <row r="724" spans="9:212">
      <c r="I724" t="s">
        <v>270</v>
      </c>
      <c r="J724">
        <v>120</v>
      </c>
      <c r="K724">
        <v>346</v>
      </c>
      <c r="L724">
        <v>202810</v>
      </c>
      <c r="M724">
        <v>29</v>
      </c>
      <c r="N724">
        <v>3</v>
      </c>
      <c r="O724">
        <v>0</v>
      </c>
      <c r="P724">
        <v>28622.1695</v>
      </c>
      <c r="Q724">
        <v>180.63550000000001</v>
      </c>
      <c r="R724">
        <v>323.2048016</v>
      </c>
      <c r="S724">
        <v>0</v>
      </c>
      <c r="T724">
        <v>0</v>
      </c>
      <c r="U724">
        <v>0.134094407</v>
      </c>
      <c r="V724">
        <v>120</v>
      </c>
      <c r="W724">
        <v>29</v>
      </c>
      <c r="X724">
        <v>91</v>
      </c>
      <c r="Y724">
        <v>786.5363959</v>
      </c>
      <c r="Z724">
        <v>18946.666669999999</v>
      </c>
      <c r="AA724">
        <v>0.20724841699999999</v>
      </c>
      <c r="AB724">
        <v>228.0508561</v>
      </c>
      <c r="AC724">
        <v>0</v>
      </c>
      <c r="AD724">
        <v>3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28622.1695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F724" t="s">
        <v>272</v>
      </c>
      <c r="BG724">
        <v>0</v>
      </c>
      <c r="BH724">
        <v>202810</v>
      </c>
      <c r="BI724">
        <v>346</v>
      </c>
      <c r="BJ724">
        <v>91</v>
      </c>
      <c r="BK724">
        <v>9540.7231670000001</v>
      </c>
      <c r="BL724">
        <v>-228.0508561</v>
      </c>
      <c r="BM724">
        <v>0.134094407</v>
      </c>
      <c r="BN724">
        <v>120</v>
      </c>
      <c r="BO724">
        <v>29</v>
      </c>
      <c r="BP724">
        <v>786.5363959</v>
      </c>
      <c r="BQ724">
        <v>12</v>
      </c>
      <c r="BR724" s="27">
        <v>0.21</v>
      </c>
      <c r="BS724">
        <v>10</v>
      </c>
      <c r="BU724">
        <v>0</v>
      </c>
      <c r="BV724">
        <v>0</v>
      </c>
      <c r="BY724">
        <v>0</v>
      </c>
      <c r="BZ724" s="9">
        <v>5618.73</v>
      </c>
      <c r="CA724">
        <v>-163.30000000000001</v>
      </c>
      <c r="CB724">
        <v>-64.61</v>
      </c>
      <c r="CC724">
        <v>-227.91</v>
      </c>
      <c r="CE724" s="11">
        <v>5618.7336856407537</v>
      </c>
      <c r="CF724" s="11">
        <v>-163.29509908173537</v>
      </c>
      <c r="CG724" s="11">
        <v>-64.611476762024395</v>
      </c>
      <c r="CH724" s="11">
        <v>-227.90657584375975</v>
      </c>
      <c r="CI724" s="11">
        <v>-9401.2663143592363</v>
      </c>
      <c r="CJ724" s="11">
        <v>-11338.232087422908</v>
      </c>
      <c r="CK724" s="11">
        <v>-20739.49840178213</v>
      </c>
      <c r="CM724" s="11">
        <f ca="1"/>
        <v>3</v>
      </c>
      <c r="CN724">
        <v>3</v>
      </c>
      <c r="CO724">
        <v>0.53</v>
      </c>
      <c r="CP724" s="9">
        <v>28622.17</v>
      </c>
      <c r="CQ724" s="9">
        <v>2980.44</v>
      </c>
      <c r="CR724" s="9">
        <v>9540.7199999999993</v>
      </c>
      <c r="CS724" s="9">
        <v>5621.1</v>
      </c>
      <c r="CT724">
        <v>503.84</v>
      </c>
      <c r="CU724">
        <v>119.42</v>
      </c>
      <c r="CV724">
        <v>180.64</v>
      </c>
      <c r="CW724">
        <v>85.56</v>
      </c>
      <c r="CX724">
        <v>323.2</v>
      </c>
      <c r="CY724">
        <v>33.86</v>
      </c>
      <c r="DA724">
        <v>-0.514824795</v>
      </c>
      <c r="DB724">
        <v>0.56662318</v>
      </c>
      <c r="DC724">
        <v>-0.514824795</v>
      </c>
      <c r="FK724" s="9"/>
      <c r="FO724">
        <v>2</v>
      </c>
      <c r="FR724">
        <v>1</v>
      </c>
      <c r="FS724">
        <v>0</v>
      </c>
      <c r="FT724">
        <v>1</v>
      </c>
      <c r="FU724">
        <v>0</v>
      </c>
      <c r="FV724">
        <v>0</v>
      </c>
      <c r="FW724">
        <v>1</v>
      </c>
      <c r="FX724">
        <v>0</v>
      </c>
      <c r="FY724">
        <v>0.178680275</v>
      </c>
      <c r="FZ724">
        <v>9.0373629999999996E-3</v>
      </c>
      <c r="GA724">
        <v>0</v>
      </c>
      <c r="GB724">
        <v>0</v>
      </c>
      <c r="GC724">
        <v>0</v>
      </c>
      <c r="GD724">
        <v>1</v>
      </c>
      <c r="GK724">
        <v>0</v>
      </c>
      <c r="GL724">
        <v>0</v>
      </c>
      <c r="GM724">
        <v>0</v>
      </c>
      <c r="GN724">
        <v>1</v>
      </c>
      <c r="GO724">
        <v>0</v>
      </c>
      <c r="GP724">
        <v>1</v>
      </c>
      <c r="GQ724">
        <v>0</v>
      </c>
      <c r="GR724">
        <v>0</v>
      </c>
      <c r="GS724">
        <v>0</v>
      </c>
      <c r="GT724">
        <v>0</v>
      </c>
      <c r="GU724">
        <v>1</v>
      </c>
      <c r="GV724">
        <v>0</v>
      </c>
      <c r="GW724">
        <v>0</v>
      </c>
      <c r="GY724">
        <v>0.178680275</v>
      </c>
      <c r="GZ724">
        <v>9.0373629999999996E-3</v>
      </c>
      <c r="HA724">
        <v>0</v>
      </c>
      <c r="HB724">
        <v>0</v>
      </c>
      <c r="HC724">
        <v>0</v>
      </c>
      <c r="HD724">
        <v>1</v>
      </c>
    </row>
    <row r="725" spans="9:212">
      <c r="I725" t="s">
        <v>270</v>
      </c>
      <c r="J725">
        <v>120</v>
      </c>
      <c r="K725">
        <v>347</v>
      </c>
      <c r="L725">
        <v>202811</v>
      </c>
      <c r="M725">
        <v>28</v>
      </c>
      <c r="N725">
        <v>3</v>
      </c>
      <c r="O725">
        <v>0</v>
      </c>
      <c r="P725">
        <v>28441.534</v>
      </c>
      <c r="Q725">
        <v>180.63550000000001</v>
      </c>
      <c r="R725">
        <v>321.20124939999999</v>
      </c>
      <c r="S725">
        <v>0</v>
      </c>
      <c r="T725">
        <v>0</v>
      </c>
      <c r="U725">
        <v>0.134094407</v>
      </c>
      <c r="V725">
        <v>120</v>
      </c>
      <c r="W725">
        <v>28</v>
      </c>
      <c r="X725">
        <v>92</v>
      </c>
      <c r="Y725">
        <v>786.5363959</v>
      </c>
      <c r="Z725">
        <v>18946.666669999999</v>
      </c>
      <c r="AA725">
        <v>0.20724841699999999</v>
      </c>
      <c r="AB725">
        <v>228.0508561</v>
      </c>
      <c r="AC725">
        <v>0</v>
      </c>
      <c r="AD725">
        <v>3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28441.534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F725" t="s">
        <v>272</v>
      </c>
      <c r="BG725">
        <v>0</v>
      </c>
      <c r="BH725">
        <v>202811</v>
      </c>
      <c r="BI725">
        <v>347</v>
      </c>
      <c r="BJ725">
        <v>92</v>
      </c>
      <c r="BK725">
        <v>9480.5113330000004</v>
      </c>
      <c r="BL725">
        <v>-228.0508561</v>
      </c>
      <c r="BM725">
        <v>0.134094407</v>
      </c>
      <c r="BN725">
        <v>120</v>
      </c>
      <c r="BO725">
        <v>28</v>
      </c>
      <c r="BP725">
        <v>786.5363959</v>
      </c>
      <c r="BQ725">
        <v>12</v>
      </c>
      <c r="BR725" s="27">
        <v>0.21</v>
      </c>
      <c r="BS725">
        <v>11</v>
      </c>
      <c r="BU725">
        <v>0</v>
      </c>
      <c r="BV725">
        <v>0</v>
      </c>
      <c r="BY725">
        <v>0</v>
      </c>
      <c r="BZ725" s="9">
        <v>5453.61</v>
      </c>
      <c r="CA725">
        <v>-165.12</v>
      </c>
      <c r="CB725">
        <v>-62.79</v>
      </c>
      <c r="CC725">
        <v>-227.91</v>
      </c>
      <c r="CE725" s="11">
        <v>5453.6138399359043</v>
      </c>
      <c r="CF725" s="11">
        <v>-165.11984570484964</v>
      </c>
      <c r="CG725" s="11">
        <v>-62.786730138910109</v>
      </c>
      <c r="CH725" s="11">
        <v>-227.90657584375975</v>
      </c>
      <c r="CI725" s="11">
        <v>-9566.3861600640867</v>
      </c>
      <c r="CJ725" s="11">
        <v>-11401.018817561819</v>
      </c>
      <c r="CK725" s="11">
        <v>-20967.404977625887</v>
      </c>
      <c r="CM725" s="11">
        <f ca="1"/>
        <v>3</v>
      </c>
      <c r="CN725">
        <v>3</v>
      </c>
      <c r="CO725">
        <v>0.52</v>
      </c>
      <c r="CP725" s="9">
        <v>28441.53</v>
      </c>
      <c r="CQ725" s="9">
        <v>2841.73</v>
      </c>
      <c r="CR725" s="9">
        <v>9480.51</v>
      </c>
      <c r="CS725" s="9">
        <v>5456.11</v>
      </c>
      <c r="CT725">
        <v>501.84</v>
      </c>
      <c r="CU725">
        <v>117.35</v>
      </c>
      <c r="CV725">
        <v>180.64</v>
      </c>
      <c r="CW725">
        <v>85.02</v>
      </c>
      <c r="CX725">
        <v>321.2</v>
      </c>
      <c r="CY725">
        <v>32.340000000000003</v>
      </c>
      <c r="DA725">
        <v>-0.701581974</v>
      </c>
      <c r="DB725">
        <v>0.56532465300000001</v>
      </c>
      <c r="DC725">
        <v>-0.701581974</v>
      </c>
      <c r="FK725" s="9"/>
      <c r="FO725">
        <v>2</v>
      </c>
      <c r="FR725">
        <v>1</v>
      </c>
      <c r="FS725">
        <v>0</v>
      </c>
      <c r="FT725">
        <v>1</v>
      </c>
      <c r="FU725">
        <v>0</v>
      </c>
      <c r="FV725">
        <v>0</v>
      </c>
      <c r="FW725">
        <v>1</v>
      </c>
      <c r="FX725">
        <v>0</v>
      </c>
      <c r="FY725">
        <v>-8.0769039999999993E-3</v>
      </c>
      <c r="FZ725">
        <v>7.7388370000000001E-3</v>
      </c>
      <c r="GA725">
        <v>0</v>
      </c>
      <c r="GB725">
        <v>0</v>
      </c>
      <c r="GC725">
        <v>0</v>
      </c>
      <c r="GD725">
        <v>1</v>
      </c>
      <c r="GK725">
        <v>0</v>
      </c>
      <c r="GL725">
        <v>0</v>
      </c>
      <c r="GM725">
        <v>0</v>
      </c>
      <c r="GN725">
        <v>1</v>
      </c>
      <c r="GO725">
        <v>0</v>
      </c>
      <c r="GP725">
        <v>1</v>
      </c>
      <c r="GQ725">
        <v>0</v>
      </c>
      <c r="GR725">
        <v>0</v>
      </c>
      <c r="GS725">
        <v>0</v>
      </c>
      <c r="GT725">
        <v>0</v>
      </c>
      <c r="GU725">
        <v>1</v>
      </c>
      <c r="GV725">
        <v>0</v>
      </c>
      <c r="GW725">
        <v>0</v>
      </c>
      <c r="GY725">
        <v>-8.0769039999999993E-3</v>
      </c>
      <c r="GZ725">
        <v>7.7388370000000001E-3</v>
      </c>
      <c r="HA725">
        <v>0</v>
      </c>
      <c r="HB725">
        <v>0</v>
      </c>
      <c r="HC725">
        <v>0</v>
      </c>
      <c r="HD725">
        <v>1</v>
      </c>
    </row>
    <row r="726" spans="9:212">
      <c r="I726" t="s">
        <v>270</v>
      </c>
      <c r="J726">
        <v>120</v>
      </c>
      <c r="K726">
        <v>348</v>
      </c>
      <c r="L726">
        <v>202812</v>
      </c>
      <c r="M726">
        <v>27</v>
      </c>
      <c r="N726">
        <v>3</v>
      </c>
      <c r="O726">
        <v>0</v>
      </c>
      <c r="P726">
        <v>28260.898499999999</v>
      </c>
      <c r="Q726">
        <v>180.63550000000001</v>
      </c>
      <c r="R726">
        <v>319.19769719999999</v>
      </c>
      <c r="S726">
        <v>0</v>
      </c>
      <c r="T726">
        <v>0</v>
      </c>
      <c r="U726">
        <v>0.134094407</v>
      </c>
      <c r="V726">
        <v>120</v>
      </c>
      <c r="W726">
        <v>27</v>
      </c>
      <c r="X726">
        <v>93</v>
      </c>
      <c r="Y726">
        <v>786.5363959</v>
      </c>
      <c r="Z726">
        <v>18946.666669999999</v>
      </c>
      <c r="AA726">
        <v>0.20724841699999999</v>
      </c>
      <c r="AB726">
        <v>228.0508561</v>
      </c>
      <c r="AC726">
        <v>0</v>
      </c>
      <c r="AD726">
        <v>3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28260.898499999999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F726" t="s">
        <v>272</v>
      </c>
      <c r="BG726">
        <v>0</v>
      </c>
      <c r="BH726">
        <v>202812</v>
      </c>
      <c r="BI726">
        <v>348</v>
      </c>
      <c r="BJ726">
        <v>93</v>
      </c>
      <c r="BK726">
        <v>9420.2994999999992</v>
      </c>
      <c r="BL726">
        <v>-228.0508561</v>
      </c>
      <c r="BM726">
        <v>0.134094407</v>
      </c>
      <c r="BN726">
        <v>120</v>
      </c>
      <c r="BO726">
        <v>27</v>
      </c>
      <c r="BP726">
        <v>786.5363959</v>
      </c>
      <c r="BQ726">
        <v>12</v>
      </c>
      <c r="BR726" s="27">
        <v>0.21</v>
      </c>
      <c r="BS726">
        <v>12</v>
      </c>
      <c r="BU726">
        <v>0</v>
      </c>
      <c r="BV726">
        <v>0</v>
      </c>
      <c r="BY726">
        <v>0</v>
      </c>
      <c r="BZ726" s="9">
        <v>5286.65</v>
      </c>
      <c r="CA726">
        <v>-166.96</v>
      </c>
      <c r="CB726">
        <v>-60.94</v>
      </c>
      <c r="CC726">
        <v>-227.91</v>
      </c>
      <c r="CE726" s="11">
        <v>5286.6488569149114</v>
      </c>
      <c r="CF726" s="11">
        <v>-166.96498302099326</v>
      </c>
      <c r="CG726" s="11">
        <v>-60.941592822766502</v>
      </c>
      <c r="CH726" s="11">
        <v>-227.90657584375975</v>
      </c>
      <c r="CI726" s="11">
        <v>-9733.3511430850795</v>
      </c>
      <c r="CJ726" s="11">
        <v>-11461.960410384585</v>
      </c>
      <c r="CK726" s="11">
        <v>-21195.311553469648</v>
      </c>
      <c r="CM726" s="11">
        <f ca="1"/>
        <v>3</v>
      </c>
      <c r="CN726">
        <v>3</v>
      </c>
      <c r="CO726">
        <v>0.51</v>
      </c>
      <c r="CP726" s="9">
        <v>28260.9</v>
      </c>
      <c r="CQ726" s="9">
        <v>2705.13</v>
      </c>
      <c r="CR726" s="9">
        <v>9420.2999999999993</v>
      </c>
      <c r="CS726" s="9">
        <v>5289.22</v>
      </c>
      <c r="CT726">
        <v>499.83</v>
      </c>
      <c r="CU726">
        <v>115.18</v>
      </c>
      <c r="CV726">
        <v>180.64</v>
      </c>
      <c r="CW726">
        <v>84.37</v>
      </c>
      <c r="CX726">
        <v>319.2</v>
      </c>
      <c r="CY726">
        <v>30.8</v>
      </c>
      <c r="DA726">
        <v>-0.51832617299999995</v>
      </c>
      <c r="DB726">
        <v>0.56498862699999997</v>
      </c>
      <c r="DC726">
        <v>-0.51832617299999995</v>
      </c>
      <c r="FK726" s="9"/>
      <c r="FO726">
        <v>2</v>
      </c>
      <c r="FR726">
        <v>1</v>
      </c>
      <c r="FS726">
        <v>0</v>
      </c>
      <c r="FT726">
        <v>1</v>
      </c>
      <c r="FU726">
        <v>0</v>
      </c>
      <c r="FV726">
        <v>0</v>
      </c>
      <c r="FW726">
        <v>1</v>
      </c>
      <c r="FX726">
        <v>0</v>
      </c>
      <c r="FY726">
        <v>0.175178897</v>
      </c>
      <c r="FZ726">
        <v>7.4028100000000001E-3</v>
      </c>
      <c r="GA726">
        <v>0</v>
      </c>
      <c r="GB726">
        <v>0</v>
      </c>
      <c r="GC726">
        <v>0</v>
      </c>
      <c r="GD726">
        <v>1</v>
      </c>
      <c r="GK726">
        <v>0</v>
      </c>
      <c r="GL726">
        <v>0</v>
      </c>
      <c r="GM726">
        <v>0</v>
      </c>
      <c r="GN726">
        <v>1</v>
      </c>
      <c r="GO726">
        <v>0</v>
      </c>
      <c r="GP726">
        <v>1</v>
      </c>
      <c r="GQ726">
        <v>0</v>
      </c>
      <c r="GR726">
        <v>0</v>
      </c>
      <c r="GS726">
        <v>0</v>
      </c>
      <c r="GT726">
        <v>0</v>
      </c>
      <c r="GU726">
        <v>1</v>
      </c>
      <c r="GV726">
        <v>0</v>
      </c>
      <c r="GW726">
        <v>0</v>
      </c>
      <c r="GY726">
        <v>0.175178897</v>
      </c>
      <c r="GZ726">
        <v>7.4028100000000001E-3</v>
      </c>
      <c r="HA726">
        <v>0</v>
      </c>
      <c r="HB726">
        <v>0</v>
      </c>
      <c r="HC726">
        <v>0</v>
      </c>
      <c r="HD726">
        <v>1</v>
      </c>
    </row>
    <row r="727" spans="9:212">
      <c r="I727" t="s">
        <v>270</v>
      </c>
      <c r="J727">
        <v>120</v>
      </c>
      <c r="K727">
        <v>349</v>
      </c>
      <c r="L727">
        <v>202901</v>
      </c>
      <c r="M727">
        <v>26</v>
      </c>
      <c r="N727">
        <v>3</v>
      </c>
      <c r="O727">
        <v>0</v>
      </c>
      <c r="P727">
        <v>28080.262999999999</v>
      </c>
      <c r="Q727">
        <v>180.63550000000001</v>
      </c>
      <c r="R727">
        <v>317.19414499999999</v>
      </c>
      <c r="S727">
        <v>0</v>
      </c>
      <c r="T727">
        <v>0</v>
      </c>
      <c r="U727">
        <v>0.134094407</v>
      </c>
      <c r="V727">
        <v>120</v>
      </c>
      <c r="W727">
        <v>26</v>
      </c>
      <c r="X727">
        <v>94</v>
      </c>
      <c r="Y727">
        <v>786.5363959</v>
      </c>
      <c r="Z727">
        <v>18946.666669999999</v>
      </c>
      <c r="AA727">
        <v>0.20724841699999999</v>
      </c>
      <c r="AB727">
        <v>228.0508561</v>
      </c>
      <c r="AC727">
        <v>0</v>
      </c>
      <c r="AD727">
        <v>3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28080.262999999999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F727" t="s">
        <v>272</v>
      </c>
      <c r="BG727">
        <v>0</v>
      </c>
      <c r="BH727">
        <v>202901</v>
      </c>
      <c r="BI727">
        <v>349</v>
      </c>
      <c r="BJ727">
        <v>94</v>
      </c>
      <c r="BK727">
        <v>9360.0876669999998</v>
      </c>
      <c r="BL727">
        <v>-228.0508561</v>
      </c>
      <c r="BM727">
        <v>0.134094407</v>
      </c>
      <c r="BN727">
        <v>120</v>
      </c>
      <c r="BO727">
        <v>26</v>
      </c>
      <c r="BP727">
        <v>786.5363959</v>
      </c>
      <c r="BQ727">
        <v>12</v>
      </c>
      <c r="BR727" s="27">
        <v>0.21</v>
      </c>
      <c r="BS727">
        <v>1</v>
      </c>
      <c r="BU727">
        <v>0</v>
      </c>
      <c r="BV727">
        <v>0</v>
      </c>
      <c r="BY727">
        <v>0</v>
      </c>
      <c r="BZ727" s="9">
        <v>5117.82</v>
      </c>
      <c r="CA727">
        <v>-168.83</v>
      </c>
      <c r="CB727">
        <v>-59.08</v>
      </c>
      <c r="CC727">
        <v>-227.91</v>
      </c>
      <c r="CE727" s="11">
        <v>5117.8181180282545</v>
      </c>
      <c r="CF727" s="11">
        <v>-168.830738886657</v>
      </c>
      <c r="CG727" s="11">
        <v>-59.075836957102744</v>
      </c>
      <c r="CH727" s="11">
        <v>-227.90657584375975</v>
      </c>
      <c r="CI727" s="11">
        <v>-9902.1818819717373</v>
      </c>
      <c r="CJ727" s="11">
        <v>-11521.036247341688</v>
      </c>
      <c r="CK727" s="11">
        <v>-21423.218129313405</v>
      </c>
      <c r="CM727" s="11">
        <f ca="1"/>
        <v>3</v>
      </c>
      <c r="CN727">
        <v>3</v>
      </c>
      <c r="CO727">
        <v>0.5</v>
      </c>
      <c r="CP727" s="9">
        <v>28080.26</v>
      </c>
      <c r="CQ727" s="9">
        <v>2571.0100000000002</v>
      </c>
      <c r="CR727" s="9">
        <v>9360.09</v>
      </c>
      <c r="CS727" s="9">
        <v>5120.13</v>
      </c>
      <c r="CT727">
        <v>497.83</v>
      </c>
      <c r="CU727">
        <v>113.24</v>
      </c>
      <c r="CV727">
        <v>180.64</v>
      </c>
      <c r="CW727">
        <v>83.88</v>
      </c>
      <c r="CX727">
        <v>317.19</v>
      </c>
      <c r="CY727">
        <v>29.36</v>
      </c>
      <c r="DA727">
        <v>-0.86065852700000001</v>
      </c>
      <c r="DB727">
        <v>0.56606114900000004</v>
      </c>
      <c r="DC727">
        <v>-0.86065852700000001</v>
      </c>
      <c r="FK727" s="9"/>
      <c r="FO727">
        <v>2</v>
      </c>
      <c r="FR727">
        <v>1</v>
      </c>
      <c r="FS727">
        <v>0</v>
      </c>
      <c r="FT727">
        <v>1</v>
      </c>
      <c r="FU727">
        <v>0</v>
      </c>
      <c r="FV727">
        <v>0</v>
      </c>
      <c r="FW727">
        <v>1</v>
      </c>
      <c r="FX727">
        <v>0</v>
      </c>
      <c r="FY727">
        <v>-0.16715345700000001</v>
      </c>
      <c r="FZ727">
        <v>8.4753320000000004E-3</v>
      </c>
      <c r="GA727">
        <v>0</v>
      </c>
      <c r="GB727">
        <v>0</v>
      </c>
      <c r="GC727">
        <v>0</v>
      </c>
      <c r="GD727">
        <v>1</v>
      </c>
      <c r="GK727">
        <v>0</v>
      </c>
      <c r="GL727">
        <v>0</v>
      </c>
      <c r="GM727">
        <v>0</v>
      </c>
      <c r="GN727">
        <v>1</v>
      </c>
      <c r="GO727">
        <v>0</v>
      </c>
      <c r="GP727">
        <v>1</v>
      </c>
      <c r="GQ727">
        <v>0</v>
      </c>
      <c r="GR727">
        <v>0</v>
      </c>
      <c r="GS727">
        <v>0</v>
      </c>
      <c r="GT727">
        <v>0</v>
      </c>
      <c r="GU727">
        <v>1</v>
      </c>
      <c r="GV727">
        <v>0</v>
      </c>
      <c r="GW727">
        <v>0</v>
      </c>
      <c r="GY727">
        <v>-0.16715345700000001</v>
      </c>
      <c r="GZ727">
        <v>8.4753320000000004E-3</v>
      </c>
      <c r="HA727">
        <v>0</v>
      </c>
      <c r="HB727">
        <v>0</v>
      </c>
      <c r="HC727">
        <v>0</v>
      </c>
      <c r="HD727">
        <v>1</v>
      </c>
    </row>
    <row r="728" spans="9:212">
      <c r="I728" t="s">
        <v>270</v>
      </c>
      <c r="J728">
        <v>120</v>
      </c>
      <c r="K728">
        <v>350</v>
      </c>
      <c r="L728">
        <v>202902</v>
      </c>
      <c r="M728">
        <v>25</v>
      </c>
      <c r="N728">
        <v>3</v>
      </c>
      <c r="O728">
        <v>0</v>
      </c>
      <c r="P728">
        <v>27899.627499999999</v>
      </c>
      <c r="Q728">
        <v>180.63550000000001</v>
      </c>
      <c r="R728">
        <v>315.19059279999999</v>
      </c>
      <c r="S728">
        <v>0</v>
      </c>
      <c r="T728">
        <v>0</v>
      </c>
      <c r="U728">
        <v>0.134094407</v>
      </c>
      <c r="V728">
        <v>120</v>
      </c>
      <c r="W728">
        <v>25</v>
      </c>
      <c r="X728">
        <v>95</v>
      </c>
      <c r="Y728">
        <v>786.5363959</v>
      </c>
      <c r="Z728">
        <v>18946.666669999999</v>
      </c>
      <c r="AA728">
        <v>0.20724841699999999</v>
      </c>
      <c r="AB728">
        <v>228.0508561</v>
      </c>
      <c r="AC728">
        <v>0</v>
      </c>
      <c r="AD728">
        <v>3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27899.627499999999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F728" t="s">
        <v>272</v>
      </c>
      <c r="BG728">
        <v>0</v>
      </c>
      <c r="BH728">
        <v>202902</v>
      </c>
      <c r="BI728">
        <v>350</v>
      </c>
      <c r="BJ728">
        <v>95</v>
      </c>
      <c r="BK728">
        <v>9299.8758330000001</v>
      </c>
      <c r="BL728">
        <v>-228.0508561</v>
      </c>
      <c r="BM728">
        <v>0.134094407</v>
      </c>
      <c r="BN728">
        <v>120</v>
      </c>
      <c r="BO728">
        <v>25</v>
      </c>
      <c r="BP728">
        <v>786.5363959</v>
      </c>
      <c r="BQ728">
        <v>12</v>
      </c>
      <c r="BR728" s="27">
        <v>0.21</v>
      </c>
      <c r="BS728">
        <v>2</v>
      </c>
      <c r="BU728">
        <v>0</v>
      </c>
      <c r="BV728">
        <v>0</v>
      </c>
      <c r="BY728">
        <v>0</v>
      </c>
      <c r="BZ728" s="9">
        <v>4947.1000000000004</v>
      </c>
      <c r="CA728">
        <v>-170.72</v>
      </c>
      <c r="CB728">
        <v>-57.19</v>
      </c>
      <c r="CC728">
        <v>-227.91</v>
      </c>
      <c r="CE728" s="11">
        <v>4947.1007743237324</v>
      </c>
      <c r="CF728" s="11">
        <v>-170.71734370452185</v>
      </c>
      <c r="CG728" s="11">
        <v>-57.189232139237902</v>
      </c>
      <c r="CH728" s="11">
        <v>-227.90657584375975</v>
      </c>
      <c r="CI728" s="11">
        <v>-10072.899225676259</v>
      </c>
      <c r="CJ728" s="11">
        <v>-11578.225479480927</v>
      </c>
      <c r="CK728" s="11">
        <v>-21651.124705157163</v>
      </c>
      <c r="CM728" s="11">
        <f ca="1"/>
        <v>3</v>
      </c>
      <c r="CN728">
        <v>3</v>
      </c>
      <c r="CO728">
        <v>0.49</v>
      </c>
      <c r="CP728" s="9">
        <v>27899.63</v>
      </c>
      <c r="CQ728" s="9">
        <v>2440.92</v>
      </c>
      <c r="CR728" s="9">
        <v>9299.8799999999992</v>
      </c>
      <c r="CS728" s="9">
        <v>4949.29</v>
      </c>
      <c r="CT728">
        <v>495.83</v>
      </c>
      <c r="CU728">
        <v>111.26</v>
      </c>
      <c r="CV728">
        <v>180.64</v>
      </c>
      <c r="CW728">
        <v>83.33</v>
      </c>
      <c r="CX728">
        <v>315.19</v>
      </c>
      <c r="CY728">
        <v>27.92</v>
      </c>
      <c r="DA728">
        <v>-0.81185211000000002</v>
      </c>
      <c r="DB728">
        <v>0.566371438</v>
      </c>
      <c r="DC728">
        <v>-0.81185211000000002</v>
      </c>
      <c r="FK728" s="9"/>
      <c r="FO728">
        <v>2</v>
      </c>
      <c r="FR728">
        <v>1</v>
      </c>
      <c r="FS728">
        <v>0</v>
      </c>
      <c r="FT728">
        <v>1</v>
      </c>
      <c r="FU728">
        <v>0</v>
      </c>
      <c r="FV728">
        <v>0</v>
      </c>
      <c r="FW728">
        <v>1</v>
      </c>
      <c r="FX728">
        <v>0</v>
      </c>
      <c r="FY728">
        <v>-0.11834704</v>
      </c>
      <c r="FZ728">
        <v>8.7856219999999999E-3</v>
      </c>
      <c r="GA728">
        <v>0</v>
      </c>
      <c r="GB728">
        <v>0</v>
      </c>
      <c r="GC728">
        <v>0</v>
      </c>
      <c r="GD728">
        <v>1</v>
      </c>
      <c r="GK728">
        <v>0</v>
      </c>
      <c r="GL728">
        <v>0</v>
      </c>
      <c r="GM728">
        <v>0</v>
      </c>
      <c r="GN728">
        <v>1</v>
      </c>
      <c r="GO728">
        <v>0</v>
      </c>
      <c r="GP728">
        <v>1</v>
      </c>
      <c r="GQ728">
        <v>0</v>
      </c>
      <c r="GR728">
        <v>0</v>
      </c>
      <c r="GS728">
        <v>0</v>
      </c>
      <c r="GT728">
        <v>0</v>
      </c>
      <c r="GU728">
        <v>1</v>
      </c>
      <c r="GV728">
        <v>0</v>
      </c>
      <c r="GW728">
        <v>0</v>
      </c>
      <c r="GY728">
        <v>-0.11834704</v>
      </c>
      <c r="GZ728">
        <v>8.7856219999999999E-3</v>
      </c>
      <c r="HA728">
        <v>0</v>
      </c>
      <c r="HB728">
        <v>0</v>
      </c>
      <c r="HC728">
        <v>0</v>
      </c>
      <c r="HD728">
        <v>1</v>
      </c>
    </row>
    <row r="729" spans="9:212">
      <c r="I729" t="s">
        <v>270</v>
      </c>
      <c r="J729">
        <v>120</v>
      </c>
      <c r="K729">
        <v>351</v>
      </c>
      <c r="L729">
        <v>202903</v>
      </c>
      <c r="M729">
        <v>24</v>
      </c>
      <c r="N729">
        <v>3</v>
      </c>
      <c r="O729">
        <v>0</v>
      </c>
      <c r="P729">
        <v>27718.991999999998</v>
      </c>
      <c r="Q729">
        <v>180.63550000000001</v>
      </c>
      <c r="R729">
        <v>313.18704059999999</v>
      </c>
      <c r="S729">
        <v>0</v>
      </c>
      <c r="T729">
        <v>0</v>
      </c>
      <c r="U729">
        <v>0.134094407</v>
      </c>
      <c r="V729">
        <v>120</v>
      </c>
      <c r="W729">
        <v>24</v>
      </c>
      <c r="X729">
        <v>96</v>
      </c>
      <c r="Y729">
        <v>786.5363959</v>
      </c>
      <c r="Z729">
        <v>18946.666669999999</v>
      </c>
      <c r="AA729">
        <v>0.20724841699999999</v>
      </c>
      <c r="AB729">
        <v>228.0508561</v>
      </c>
      <c r="AC729">
        <v>0</v>
      </c>
      <c r="AD729">
        <v>3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27718.991999999998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F729" t="s">
        <v>272</v>
      </c>
      <c r="BG729">
        <v>0</v>
      </c>
      <c r="BH729">
        <v>202903</v>
      </c>
      <c r="BI729">
        <v>351</v>
      </c>
      <c r="BJ729">
        <v>96</v>
      </c>
      <c r="BK729">
        <v>9239.6640000000007</v>
      </c>
      <c r="BL729">
        <v>-228.0508561</v>
      </c>
      <c r="BM729">
        <v>0.134094407</v>
      </c>
      <c r="BN729">
        <v>120</v>
      </c>
      <c r="BO729">
        <v>24</v>
      </c>
      <c r="BP729">
        <v>786.5363959</v>
      </c>
      <c r="BQ729">
        <v>12</v>
      </c>
      <c r="BR729" s="27">
        <v>0.21</v>
      </c>
      <c r="BS729">
        <v>3</v>
      </c>
      <c r="BU729">
        <v>0</v>
      </c>
      <c r="BV729">
        <v>0</v>
      </c>
      <c r="BY729">
        <v>0</v>
      </c>
      <c r="BZ729" s="9">
        <v>4774.4799999999996</v>
      </c>
      <c r="CA729">
        <v>-172.63</v>
      </c>
      <c r="CB729">
        <v>-55.28</v>
      </c>
      <c r="CC729">
        <v>-227.91</v>
      </c>
      <c r="CE729" s="11">
        <v>4774.4757438718207</v>
      </c>
      <c r="CF729" s="11">
        <v>-172.62503045191127</v>
      </c>
      <c r="CG729" s="11">
        <v>-55.281545391848475</v>
      </c>
      <c r="CH729" s="11">
        <v>-227.90657584375975</v>
      </c>
      <c r="CI729" s="11">
        <v>-10245.52425612817</v>
      </c>
      <c r="CJ729" s="11">
        <v>-11633.507024872775</v>
      </c>
      <c r="CK729" s="11">
        <v>-21879.031281000924</v>
      </c>
      <c r="CM729" s="11">
        <f ca="1"/>
        <v>3</v>
      </c>
      <c r="CN729">
        <v>3</v>
      </c>
      <c r="CO729">
        <v>0.48</v>
      </c>
      <c r="CP729" s="9">
        <v>27718.99</v>
      </c>
      <c r="CQ729" s="9">
        <v>2312.81</v>
      </c>
      <c r="CR729" s="9">
        <v>9239.66</v>
      </c>
      <c r="CS729" s="9">
        <v>4776.34</v>
      </c>
      <c r="CT729">
        <v>493.82</v>
      </c>
      <c r="CU729">
        <v>109.25</v>
      </c>
      <c r="CV729">
        <v>180.64</v>
      </c>
      <c r="CW729">
        <v>82.75</v>
      </c>
      <c r="CX729">
        <v>313.19</v>
      </c>
      <c r="CY729">
        <v>26.51</v>
      </c>
      <c r="DA729">
        <v>-0.70462933100000003</v>
      </c>
      <c r="DB729">
        <v>0.56871213499999995</v>
      </c>
      <c r="DC729">
        <v>-0.70462933100000003</v>
      </c>
      <c r="FK729" s="9"/>
      <c r="FO729">
        <v>2</v>
      </c>
      <c r="FR729">
        <v>1</v>
      </c>
      <c r="FS729">
        <v>0</v>
      </c>
      <c r="FT729">
        <v>1</v>
      </c>
      <c r="FU729">
        <v>0</v>
      </c>
      <c r="FV729">
        <v>0</v>
      </c>
      <c r="FW729">
        <v>1</v>
      </c>
      <c r="FX729">
        <v>0</v>
      </c>
      <c r="FY729">
        <v>-1.1124261E-2</v>
      </c>
      <c r="FZ729">
        <v>1.1126319000000001E-2</v>
      </c>
      <c r="GA729">
        <v>0</v>
      </c>
      <c r="GB729">
        <v>0</v>
      </c>
      <c r="GC729">
        <v>0</v>
      </c>
      <c r="GD729">
        <v>1</v>
      </c>
      <c r="GK729">
        <v>0</v>
      </c>
      <c r="GL729">
        <v>0</v>
      </c>
      <c r="GM729">
        <v>0</v>
      </c>
      <c r="GN729">
        <v>1</v>
      </c>
      <c r="GO729">
        <v>0</v>
      </c>
      <c r="GP729">
        <v>1</v>
      </c>
      <c r="GQ729">
        <v>0</v>
      </c>
      <c r="GR729">
        <v>0</v>
      </c>
      <c r="GS729">
        <v>0</v>
      </c>
      <c r="GT729">
        <v>0</v>
      </c>
      <c r="GU729">
        <v>1</v>
      </c>
      <c r="GV729">
        <v>0</v>
      </c>
      <c r="GW729">
        <v>0</v>
      </c>
      <c r="GY729">
        <v>-1.1124261E-2</v>
      </c>
      <c r="GZ729">
        <v>1.1126319000000001E-2</v>
      </c>
      <c r="HA729">
        <v>0</v>
      </c>
      <c r="HB729">
        <v>0</v>
      </c>
      <c r="HC729">
        <v>0</v>
      </c>
      <c r="HD729">
        <v>1</v>
      </c>
    </row>
    <row r="730" spans="9:212">
      <c r="I730" t="s">
        <v>270</v>
      </c>
      <c r="J730">
        <v>120</v>
      </c>
      <c r="K730">
        <v>352</v>
      </c>
      <c r="L730">
        <v>202904</v>
      </c>
      <c r="M730">
        <v>23</v>
      </c>
      <c r="N730">
        <v>3</v>
      </c>
      <c r="O730">
        <v>0</v>
      </c>
      <c r="P730">
        <v>27538.356500000002</v>
      </c>
      <c r="Q730">
        <v>180.63550000000001</v>
      </c>
      <c r="R730">
        <v>311.18348839999999</v>
      </c>
      <c r="S730">
        <v>0</v>
      </c>
      <c r="T730">
        <v>0</v>
      </c>
      <c r="U730">
        <v>0.134094407</v>
      </c>
      <c r="V730">
        <v>120</v>
      </c>
      <c r="W730">
        <v>23</v>
      </c>
      <c r="X730">
        <v>97</v>
      </c>
      <c r="Y730">
        <v>786.5363959</v>
      </c>
      <c r="Z730">
        <v>18946.666669999999</v>
      </c>
      <c r="AA730">
        <v>0.20724841699999999</v>
      </c>
      <c r="AB730">
        <v>228.0508561</v>
      </c>
      <c r="AC730">
        <v>0</v>
      </c>
      <c r="AD730">
        <v>3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27538.356500000002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F730" t="s">
        <v>272</v>
      </c>
      <c r="BG730">
        <v>0</v>
      </c>
      <c r="BH730">
        <v>202904</v>
      </c>
      <c r="BI730">
        <v>352</v>
      </c>
      <c r="BJ730">
        <v>97</v>
      </c>
      <c r="BK730">
        <v>9179.4521669999995</v>
      </c>
      <c r="BL730">
        <v>-228.0508561</v>
      </c>
      <c r="BM730">
        <v>0.134094407</v>
      </c>
      <c r="BN730">
        <v>120</v>
      </c>
      <c r="BO730">
        <v>23</v>
      </c>
      <c r="BP730">
        <v>786.5363959</v>
      </c>
      <c r="BQ730">
        <v>12</v>
      </c>
      <c r="BR730" s="27">
        <v>0.21</v>
      </c>
      <c r="BS730">
        <v>4</v>
      </c>
      <c r="BU730">
        <v>0</v>
      </c>
      <c r="BV730">
        <v>0</v>
      </c>
      <c r="BY730">
        <v>0</v>
      </c>
      <c r="BZ730" s="9">
        <v>4599.92</v>
      </c>
      <c r="CA730">
        <v>-174.55</v>
      </c>
      <c r="CB730">
        <v>-53.35</v>
      </c>
      <c r="CC730">
        <v>-227.91</v>
      </c>
      <c r="CE730" s="11">
        <v>4599.9217091622586</v>
      </c>
      <c r="CF730" s="11">
        <v>-174.55403470956179</v>
      </c>
      <c r="CG730" s="11">
        <v>-53.352541134197971</v>
      </c>
      <c r="CH730" s="11">
        <v>-227.90657584375975</v>
      </c>
      <c r="CI730" s="11">
        <v>-10420.078290837731</v>
      </c>
      <c r="CJ730" s="11">
        <v>-11686.859566006973</v>
      </c>
      <c r="CK730" s="11">
        <v>-22106.937856844685</v>
      </c>
      <c r="CM730" s="11">
        <f ca="1"/>
        <v>3</v>
      </c>
      <c r="CN730">
        <v>3</v>
      </c>
      <c r="CO730">
        <v>0.48</v>
      </c>
      <c r="CP730" s="9">
        <v>27538.36</v>
      </c>
      <c r="CQ730" s="9">
        <v>2189.4699999999998</v>
      </c>
      <c r="CR730" s="9">
        <v>9179.4500000000007</v>
      </c>
      <c r="CS730" s="9">
        <v>4601.7700000000004</v>
      </c>
      <c r="CT730">
        <v>491.82</v>
      </c>
      <c r="CU730">
        <v>107.39</v>
      </c>
      <c r="CV730">
        <v>180.64</v>
      </c>
      <c r="CW730">
        <v>82.24</v>
      </c>
      <c r="CX730">
        <v>311.18</v>
      </c>
      <c r="CY730">
        <v>25.14</v>
      </c>
      <c r="DA730">
        <v>-0.87184031299999998</v>
      </c>
      <c r="DB730">
        <v>0.56649557800000006</v>
      </c>
      <c r="DC730">
        <v>-0.87184031299999998</v>
      </c>
      <c r="FK730" s="9"/>
      <c r="FO730">
        <v>2</v>
      </c>
      <c r="FR730">
        <v>1</v>
      </c>
      <c r="FS730">
        <v>0</v>
      </c>
      <c r="FT730">
        <v>1</v>
      </c>
      <c r="FU730">
        <v>0</v>
      </c>
      <c r="FV730">
        <v>0</v>
      </c>
      <c r="FW730">
        <v>1</v>
      </c>
      <c r="FX730">
        <v>0</v>
      </c>
      <c r="FY730">
        <v>-0.178335243</v>
      </c>
      <c r="FZ730">
        <v>8.9097610000000004E-3</v>
      </c>
      <c r="GA730">
        <v>0</v>
      </c>
      <c r="GB730">
        <v>0</v>
      </c>
      <c r="GC730">
        <v>0</v>
      </c>
      <c r="GD730">
        <v>1</v>
      </c>
      <c r="GK730">
        <v>0</v>
      </c>
      <c r="GL730">
        <v>0</v>
      </c>
      <c r="GM730">
        <v>0</v>
      </c>
      <c r="GN730">
        <v>1</v>
      </c>
      <c r="GO730">
        <v>0</v>
      </c>
      <c r="GP730">
        <v>1</v>
      </c>
      <c r="GQ730">
        <v>0</v>
      </c>
      <c r="GR730">
        <v>0</v>
      </c>
      <c r="GS730">
        <v>0</v>
      </c>
      <c r="GT730">
        <v>0</v>
      </c>
      <c r="GU730">
        <v>1</v>
      </c>
      <c r="GV730">
        <v>0</v>
      </c>
      <c r="GW730">
        <v>0</v>
      </c>
      <c r="GY730">
        <v>-0.178335243</v>
      </c>
      <c r="GZ730">
        <v>8.9097610000000004E-3</v>
      </c>
      <c r="HA730">
        <v>0</v>
      </c>
      <c r="HB730">
        <v>0</v>
      </c>
      <c r="HC730">
        <v>0</v>
      </c>
      <c r="HD730">
        <v>1</v>
      </c>
    </row>
    <row r="731" spans="9:212">
      <c r="I731" t="s">
        <v>270</v>
      </c>
      <c r="J731">
        <v>120</v>
      </c>
      <c r="K731">
        <v>353</v>
      </c>
      <c r="L731">
        <v>202905</v>
      </c>
      <c r="M731">
        <v>22</v>
      </c>
      <c r="N731">
        <v>3</v>
      </c>
      <c r="O731">
        <v>0</v>
      </c>
      <c r="P731">
        <v>27357.721000000001</v>
      </c>
      <c r="Q731">
        <v>180.63550000000001</v>
      </c>
      <c r="R731">
        <v>309.17993619999999</v>
      </c>
      <c r="S731">
        <v>0</v>
      </c>
      <c r="T731">
        <v>0</v>
      </c>
      <c r="U731">
        <v>0.134094407</v>
      </c>
      <c r="V731">
        <v>120</v>
      </c>
      <c r="W731">
        <v>22</v>
      </c>
      <c r="X731">
        <v>98</v>
      </c>
      <c r="Y731">
        <v>786.5363959</v>
      </c>
      <c r="Z731">
        <v>18946.666669999999</v>
      </c>
      <c r="AA731">
        <v>0.20724841699999999</v>
      </c>
      <c r="AB731">
        <v>228.0508561</v>
      </c>
      <c r="AC731">
        <v>0</v>
      </c>
      <c r="AD731">
        <v>3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27357.721000000001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F731" t="s">
        <v>272</v>
      </c>
      <c r="BG731">
        <v>0</v>
      </c>
      <c r="BH731">
        <v>202905</v>
      </c>
      <c r="BI731">
        <v>353</v>
      </c>
      <c r="BJ731">
        <v>98</v>
      </c>
      <c r="BK731">
        <v>9119.2403329999997</v>
      </c>
      <c r="BL731">
        <v>-228.0508561</v>
      </c>
      <c r="BM731">
        <v>0.134094407</v>
      </c>
      <c r="BN731">
        <v>120</v>
      </c>
      <c r="BO731">
        <v>22</v>
      </c>
      <c r="BP731">
        <v>786.5363959</v>
      </c>
      <c r="BQ731">
        <v>12</v>
      </c>
      <c r="BR731" s="27">
        <v>0.21</v>
      </c>
      <c r="BS731">
        <v>5</v>
      </c>
      <c r="BU731">
        <v>0</v>
      </c>
      <c r="BV731">
        <v>0</v>
      </c>
      <c r="BY731">
        <v>0</v>
      </c>
      <c r="BZ731" s="9">
        <v>4423.42</v>
      </c>
      <c r="CA731">
        <v>-176.5</v>
      </c>
      <c r="CB731">
        <v>-51.4</v>
      </c>
      <c r="CC731">
        <v>-227.91</v>
      </c>
      <c r="CE731" s="11">
        <v>4423.4171144715438</v>
      </c>
      <c r="CF731" s="11">
        <v>-176.50459469071478</v>
      </c>
      <c r="CG731" s="11">
        <v>-51.401981153044957</v>
      </c>
      <c r="CH731" s="11">
        <v>-227.90657584375975</v>
      </c>
      <c r="CI731" s="11">
        <v>-10596.582885528445</v>
      </c>
      <c r="CJ731" s="11">
        <v>-11738.261547160018</v>
      </c>
      <c r="CK731" s="11">
        <v>-22334.844432688446</v>
      </c>
      <c r="CM731" s="11">
        <f ca="1"/>
        <v>3</v>
      </c>
      <c r="CN731">
        <v>3</v>
      </c>
      <c r="CO731">
        <v>0.47</v>
      </c>
      <c r="CP731" s="9">
        <v>27357.72</v>
      </c>
      <c r="CQ731" s="9">
        <v>2068.9</v>
      </c>
      <c r="CR731" s="9">
        <v>9119.24</v>
      </c>
      <c r="CS731" s="9">
        <v>4425.33</v>
      </c>
      <c r="CT731">
        <v>489.82</v>
      </c>
      <c r="CU731">
        <v>105.48</v>
      </c>
      <c r="CV731">
        <v>180.64</v>
      </c>
      <c r="CW731">
        <v>81.69</v>
      </c>
      <c r="CX731">
        <v>309.18</v>
      </c>
      <c r="CY731">
        <v>23.8</v>
      </c>
      <c r="DA731">
        <v>-0.73180752000000004</v>
      </c>
      <c r="DB731">
        <v>0.56570681499999997</v>
      </c>
      <c r="DC731">
        <v>-0.73180752000000004</v>
      </c>
      <c r="FK731" s="9"/>
      <c r="FO731">
        <v>2</v>
      </c>
      <c r="FR731">
        <v>1</v>
      </c>
      <c r="FS731">
        <v>0</v>
      </c>
      <c r="FT731">
        <v>1</v>
      </c>
      <c r="FU731">
        <v>0</v>
      </c>
      <c r="FV731">
        <v>0</v>
      </c>
      <c r="FW731">
        <v>1</v>
      </c>
      <c r="FX731">
        <v>0</v>
      </c>
      <c r="FY731">
        <v>-3.8302450000000002E-2</v>
      </c>
      <c r="FZ731">
        <v>8.1209990000000003E-3</v>
      </c>
      <c r="GA731">
        <v>0</v>
      </c>
      <c r="GB731">
        <v>0</v>
      </c>
      <c r="GC731">
        <v>0</v>
      </c>
      <c r="GD731">
        <v>1</v>
      </c>
      <c r="GK731">
        <v>0</v>
      </c>
      <c r="GL731">
        <v>0</v>
      </c>
      <c r="GM731">
        <v>0</v>
      </c>
      <c r="GN731">
        <v>1</v>
      </c>
      <c r="GO731">
        <v>0</v>
      </c>
      <c r="GP731">
        <v>1</v>
      </c>
      <c r="GQ731">
        <v>0</v>
      </c>
      <c r="GR731">
        <v>0</v>
      </c>
      <c r="GS731">
        <v>0</v>
      </c>
      <c r="GT731">
        <v>0</v>
      </c>
      <c r="GU731">
        <v>1</v>
      </c>
      <c r="GV731">
        <v>0</v>
      </c>
      <c r="GW731">
        <v>0</v>
      </c>
      <c r="GY731">
        <v>-3.8302450000000002E-2</v>
      </c>
      <c r="GZ731">
        <v>8.1209990000000003E-3</v>
      </c>
      <c r="HA731">
        <v>0</v>
      </c>
      <c r="HB731">
        <v>0</v>
      </c>
      <c r="HC731">
        <v>0</v>
      </c>
      <c r="HD731">
        <v>1</v>
      </c>
    </row>
    <row r="732" spans="9:212">
      <c r="I732" t="s">
        <v>270</v>
      </c>
      <c r="J732">
        <v>120</v>
      </c>
      <c r="K732">
        <v>354</v>
      </c>
      <c r="L732">
        <v>202906</v>
      </c>
      <c r="M732">
        <v>21</v>
      </c>
      <c r="N732">
        <v>3</v>
      </c>
      <c r="O732">
        <v>0</v>
      </c>
      <c r="P732">
        <v>27177.085500000001</v>
      </c>
      <c r="Q732">
        <v>180.63550000000001</v>
      </c>
      <c r="R732">
        <v>307.17638399999998</v>
      </c>
      <c r="S732">
        <v>0</v>
      </c>
      <c r="T732">
        <v>0</v>
      </c>
      <c r="U732">
        <v>0.134094407</v>
      </c>
      <c r="V732">
        <v>120</v>
      </c>
      <c r="W732">
        <v>21</v>
      </c>
      <c r="X732">
        <v>99</v>
      </c>
      <c r="Y732">
        <v>786.5363959</v>
      </c>
      <c r="Z732">
        <v>18946.666669999999</v>
      </c>
      <c r="AA732">
        <v>0.20724841699999999</v>
      </c>
      <c r="AB732">
        <v>228.0508561</v>
      </c>
      <c r="AC732">
        <v>0</v>
      </c>
      <c r="AD732">
        <v>3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27177.085500000001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F732" t="s">
        <v>272</v>
      </c>
      <c r="BG732">
        <v>0</v>
      </c>
      <c r="BH732">
        <v>202906</v>
      </c>
      <c r="BI732">
        <v>354</v>
      </c>
      <c r="BJ732">
        <v>99</v>
      </c>
      <c r="BK732">
        <v>9059.0285000000003</v>
      </c>
      <c r="BL732">
        <v>-228.0508561</v>
      </c>
      <c r="BM732">
        <v>0.134094407</v>
      </c>
      <c r="BN732">
        <v>120</v>
      </c>
      <c r="BO732">
        <v>21</v>
      </c>
      <c r="BP732">
        <v>786.5363959</v>
      </c>
      <c r="BQ732">
        <v>12</v>
      </c>
      <c r="BR732" s="27">
        <v>0.21</v>
      </c>
      <c r="BS732">
        <v>6</v>
      </c>
      <c r="BU732">
        <v>0</v>
      </c>
      <c r="BV732">
        <v>0</v>
      </c>
      <c r="BY732">
        <v>0</v>
      </c>
      <c r="BZ732" s="9">
        <v>4244.9399999999996</v>
      </c>
      <c r="CA732">
        <v>-178.48</v>
      </c>
      <c r="CB732">
        <v>-49.43</v>
      </c>
      <c r="CC732">
        <v>-227.91</v>
      </c>
      <c r="CE732" s="11">
        <v>4244.9401632010104</v>
      </c>
      <c r="CF732" s="11">
        <v>-178.47695127053368</v>
      </c>
      <c r="CG732" s="11">
        <v>-49.429624573226064</v>
      </c>
      <c r="CH732" s="11">
        <v>-227.90657584375975</v>
      </c>
      <c r="CI732" s="11">
        <v>-10775.059836798979</v>
      </c>
      <c r="CJ732" s="11">
        <v>-11787.691171733244</v>
      </c>
      <c r="CK732" s="11">
        <v>-22562.751008532206</v>
      </c>
      <c r="CM732" s="11">
        <f ca="1"/>
        <v>3</v>
      </c>
      <c r="CN732">
        <v>3</v>
      </c>
      <c r="CO732">
        <v>0.46</v>
      </c>
      <c r="CP732" s="9">
        <v>27177.09</v>
      </c>
      <c r="CQ732" s="9">
        <v>1950.56</v>
      </c>
      <c r="CR732" s="9">
        <v>9059.0300000000007</v>
      </c>
      <c r="CS732" s="9">
        <v>4246.83</v>
      </c>
      <c r="CT732">
        <v>487.81</v>
      </c>
      <c r="CU732">
        <v>103.62</v>
      </c>
      <c r="CV732">
        <v>180.64</v>
      </c>
      <c r="CW732">
        <v>81.14</v>
      </c>
      <c r="CX732">
        <v>307.18</v>
      </c>
      <c r="CY732">
        <v>22.48</v>
      </c>
      <c r="DA732">
        <v>-0.71560336000000002</v>
      </c>
      <c r="DB732">
        <v>0.56537293399999999</v>
      </c>
      <c r="DC732">
        <v>-0.71560336000000002</v>
      </c>
      <c r="FK732" s="9"/>
      <c r="FO732">
        <v>2</v>
      </c>
      <c r="FR732">
        <v>1</v>
      </c>
      <c r="FS732">
        <v>0</v>
      </c>
      <c r="FT732">
        <v>1</v>
      </c>
      <c r="FU732">
        <v>0</v>
      </c>
      <c r="FV732">
        <v>0</v>
      </c>
      <c r="FW732">
        <v>1</v>
      </c>
      <c r="FX732">
        <v>0</v>
      </c>
      <c r="FY732">
        <v>-2.209829E-2</v>
      </c>
      <c r="FZ732">
        <v>7.787118E-3</v>
      </c>
      <c r="GA732">
        <v>0</v>
      </c>
      <c r="GB732">
        <v>0</v>
      </c>
      <c r="GC732">
        <v>0</v>
      </c>
      <c r="GD732">
        <v>1</v>
      </c>
      <c r="GK732">
        <v>0</v>
      </c>
      <c r="GL732">
        <v>0</v>
      </c>
      <c r="GM732">
        <v>0</v>
      </c>
      <c r="GN732">
        <v>1</v>
      </c>
      <c r="GO732">
        <v>0</v>
      </c>
      <c r="GP732">
        <v>1</v>
      </c>
      <c r="GQ732">
        <v>0</v>
      </c>
      <c r="GR732">
        <v>0</v>
      </c>
      <c r="GS732">
        <v>0</v>
      </c>
      <c r="GT732">
        <v>0</v>
      </c>
      <c r="GU732">
        <v>1</v>
      </c>
      <c r="GV732">
        <v>0</v>
      </c>
      <c r="GW732">
        <v>0</v>
      </c>
      <c r="GY732">
        <v>-2.209829E-2</v>
      </c>
      <c r="GZ732">
        <v>7.787118E-3</v>
      </c>
      <c r="HA732">
        <v>0</v>
      </c>
      <c r="HB732">
        <v>0</v>
      </c>
      <c r="HC732">
        <v>0</v>
      </c>
      <c r="HD732">
        <v>1</v>
      </c>
    </row>
    <row r="733" spans="9:212">
      <c r="I733" t="s">
        <v>270</v>
      </c>
      <c r="J733">
        <v>120</v>
      </c>
      <c r="K733">
        <v>355</v>
      </c>
      <c r="L733">
        <v>202907</v>
      </c>
      <c r="M733">
        <v>20</v>
      </c>
      <c r="N733">
        <v>3</v>
      </c>
      <c r="O733">
        <v>0</v>
      </c>
      <c r="P733">
        <v>26996.45</v>
      </c>
      <c r="Q733">
        <v>180.63550000000001</v>
      </c>
      <c r="R733">
        <v>305.17283179999998</v>
      </c>
      <c r="S733">
        <v>0</v>
      </c>
      <c r="T733">
        <v>0</v>
      </c>
      <c r="U733">
        <v>0.134094407</v>
      </c>
      <c r="V733">
        <v>120</v>
      </c>
      <c r="W733">
        <v>20</v>
      </c>
      <c r="X733">
        <v>100</v>
      </c>
      <c r="Y733">
        <v>786.5363959</v>
      </c>
      <c r="Z733">
        <v>18946.666669999999</v>
      </c>
      <c r="AA733">
        <v>0.20724841699999999</v>
      </c>
      <c r="AB733">
        <v>228.0508561</v>
      </c>
      <c r="AC733">
        <v>0</v>
      </c>
      <c r="AD733">
        <v>3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26996.45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F733" t="s">
        <v>272</v>
      </c>
      <c r="BG733">
        <v>0</v>
      </c>
      <c r="BH733">
        <v>202907</v>
      </c>
      <c r="BI733">
        <v>355</v>
      </c>
      <c r="BJ733">
        <v>100</v>
      </c>
      <c r="BK733">
        <v>8998.8166669999991</v>
      </c>
      <c r="BL733">
        <v>-228.0508561</v>
      </c>
      <c r="BM733">
        <v>0.134094407</v>
      </c>
      <c r="BN733">
        <v>120</v>
      </c>
      <c r="BO733">
        <v>20</v>
      </c>
      <c r="BP733">
        <v>786.5363959</v>
      </c>
      <c r="BQ733">
        <v>12</v>
      </c>
      <c r="BR733" s="27">
        <v>0.21</v>
      </c>
      <c r="BS733">
        <v>7</v>
      </c>
      <c r="BU733">
        <v>0</v>
      </c>
      <c r="BV733">
        <v>0</v>
      </c>
      <c r="BY733">
        <v>0</v>
      </c>
      <c r="BZ733" s="9">
        <v>4064.47</v>
      </c>
      <c r="CA733">
        <v>-180.47</v>
      </c>
      <c r="CB733">
        <v>-47.44</v>
      </c>
      <c r="CC733">
        <v>-227.91</v>
      </c>
      <c r="CE733" s="11">
        <v>4064.468815185161</v>
      </c>
      <c r="CF733" s="11">
        <v>-180.47134801584951</v>
      </c>
      <c r="CG733" s="11">
        <v>-47.435227827910225</v>
      </c>
      <c r="CH733" s="11">
        <v>-227.90657584375975</v>
      </c>
      <c r="CI733" s="11">
        <v>-10955.531184814829</v>
      </c>
      <c r="CJ733" s="11">
        <v>-11835.126399561153</v>
      </c>
      <c r="CK733" s="11">
        <v>-22790.657584375967</v>
      </c>
      <c r="CM733" s="11">
        <f ca="1"/>
        <v>3</v>
      </c>
      <c r="CN733">
        <v>3</v>
      </c>
      <c r="CO733">
        <v>0.45</v>
      </c>
      <c r="CP733" s="9">
        <v>26996.45</v>
      </c>
      <c r="CQ733" s="9">
        <v>1835.45</v>
      </c>
      <c r="CR733" s="9">
        <v>8998.82</v>
      </c>
      <c r="CS733" s="9">
        <v>4066.56</v>
      </c>
      <c r="CT733">
        <v>485.81</v>
      </c>
      <c r="CU733">
        <v>101.79</v>
      </c>
      <c r="CV733">
        <v>180.64</v>
      </c>
      <c r="CW733">
        <v>80.599999999999994</v>
      </c>
      <c r="CX733">
        <v>305.17</v>
      </c>
      <c r="CY733">
        <v>21.19</v>
      </c>
      <c r="DA733">
        <v>-0.68734581500000003</v>
      </c>
      <c r="DB733">
        <v>0.56597050199999999</v>
      </c>
      <c r="DC733">
        <v>-0.68734581500000003</v>
      </c>
      <c r="FK733" s="9"/>
      <c r="FO733">
        <v>2</v>
      </c>
      <c r="FR733">
        <v>1</v>
      </c>
      <c r="FS733">
        <v>0</v>
      </c>
      <c r="FT733">
        <v>1</v>
      </c>
      <c r="FU733">
        <v>0</v>
      </c>
      <c r="FV733">
        <v>0</v>
      </c>
      <c r="FW733">
        <v>1</v>
      </c>
      <c r="FX733">
        <v>0</v>
      </c>
      <c r="FY733">
        <v>6.1592549999999998E-3</v>
      </c>
      <c r="FZ733">
        <v>8.3846849999999994E-3</v>
      </c>
      <c r="GA733">
        <v>0</v>
      </c>
      <c r="GB733">
        <v>0</v>
      </c>
      <c r="GC733">
        <v>0</v>
      </c>
      <c r="GD733">
        <v>1</v>
      </c>
      <c r="GK733">
        <v>0</v>
      </c>
      <c r="GL733">
        <v>0</v>
      </c>
      <c r="GM733">
        <v>0</v>
      </c>
      <c r="GN733">
        <v>1</v>
      </c>
      <c r="GO733">
        <v>0</v>
      </c>
      <c r="GP733">
        <v>1</v>
      </c>
      <c r="GQ733">
        <v>0</v>
      </c>
      <c r="GR733">
        <v>0</v>
      </c>
      <c r="GS733">
        <v>0</v>
      </c>
      <c r="GT733">
        <v>0</v>
      </c>
      <c r="GU733">
        <v>1</v>
      </c>
      <c r="GV733">
        <v>0</v>
      </c>
      <c r="GW733">
        <v>0</v>
      </c>
      <c r="GY733">
        <v>6.1592549999999998E-3</v>
      </c>
      <c r="GZ733">
        <v>8.3846849999999994E-3</v>
      </c>
      <c r="HA733">
        <v>0</v>
      </c>
      <c r="HB733">
        <v>0</v>
      </c>
      <c r="HC733">
        <v>0</v>
      </c>
      <c r="HD733">
        <v>1</v>
      </c>
    </row>
    <row r="734" spans="9:212">
      <c r="I734" t="s">
        <v>270</v>
      </c>
      <c r="J734">
        <v>120</v>
      </c>
      <c r="K734">
        <v>356</v>
      </c>
      <c r="L734">
        <v>202908</v>
      </c>
      <c r="M734">
        <v>19</v>
      </c>
      <c r="N734">
        <v>3</v>
      </c>
      <c r="O734">
        <v>0</v>
      </c>
      <c r="P734">
        <v>26815.8145</v>
      </c>
      <c r="Q734">
        <v>180.63550000000001</v>
      </c>
      <c r="R734">
        <v>303.16927959999998</v>
      </c>
      <c r="S734">
        <v>0</v>
      </c>
      <c r="T734">
        <v>0</v>
      </c>
      <c r="U734">
        <v>0.134094407</v>
      </c>
      <c r="V734">
        <v>120</v>
      </c>
      <c r="W734">
        <v>19</v>
      </c>
      <c r="X734">
        <v>101</v>
      </c>
      <c r="Y734">
        <v>786.5363959</v>
      </c>
      <c r="Z734">
        <v>18946.666669999999</v>
      </c>
      <c r="AA734">
        <v>0.20724841699999999</v>
      </c>
      <c r="AB734">
        <v>228.0508561</v>
      </c>
      <c r="AC734">
        <v>0</v>
      </c>
      <c r="AD734">
        <v>3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26815.8145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F734" t="s">
        <v>272</v>
      </c>
      <c r="BG734">
        <v>0</v>
      </c>
      <c r="BH734">
        <v>202908</v>
      </c>
      <c r="BI734">
        <v>356</v>
      </c>
      <c r="BJ734">
        <v>101</v>
      </c>
      <c r="BK734">
        <v>8938.6048329999994</v>
      </c>
      <c r="BL734">
        <v>-228.0508561</v>
      </c>
      <c r="BM734">
        <v>0.134094407</v>
      </c>
      <c r="BN734">
        <v>120</v>
      </c>
      <c r="BO734">
        <v>19</v>
      </c>
      <c r="BP734">
        <v>786.5363959</v>
      </c>
      <c r="BQ734">
        <v>12</v>
      </c>
      <c r="BR734" s="27">
        <v>0.21</v>
      </c>
      <c r="BS734">
        <v>8</v>
      </c>
      <c r="BU734">
        <v>0</v>
      </c>
      <c r="BV734">
        <v>0</v>
      </c>
      <c r="BY734">
        <v>0</v>
      </c>
      <c r="BZ734" s="9">
        <v>3881.98</v>
      </c>
      <c r="CA734">
        <v>-182.49</v>
      </c>
      <c r="CB734">
        <v>-45.42</v>
      </c>
      <c r="CC734">
        <v>-227.91</v>
      </c>
      <c r="CE734" s="11">
        <v>3881.980783969922</v>
      </c>
      <c r="CF734" s="11">
        <v>-182.48803121523918</v>
      </c>
      <c r="CG734" s="11">
        <v>-45.418544628520564</v>
      </c>
      <c r="CH734" s="11">
        <v>-227.90657584375975</v>
      </c>
      <c r="CI734" s="11">
        <v>-11138.019216030068</v>
      </c>
      <c r="CJ734" s="11">
        <v>-11880.544944189674</v>
      </c>
      <c r="CK734" s="11">
        <v>-23018.564160219725</v>
      </c>
      <c r="CM734" s="11">
        <f ca="1"/>
        <v>3</v>
      </c>
      <c r="CN734">
        <v>3</v>
      </c>
      <c r="CO734">
        <v>0.44</v>
      </c>
      <c r="CP734" s="9">
        <v>26815.81</v>
      </c>
      <c r="CQ734" s="9">
        <v>1722.36</v>
      </c>
      <c r="CR734" s="9">
        <v>8938.6</v>
      </c>
      <c r="CS734" s="9">
        <v>3884.17</v>
      </c>
      <c r="CT734">
        <v>483.8</v>
      </c>
      <c r="CU734">
        <v>99.99</v>
      </c>
      <c r="CV734">
        <v>180.64</v>
      </c>
      <c r="CW734">
        <v>80.06</v>
      </c>
      <c r="CX734">
        <v>303.17</v>
      </c>
      <c r="CY734">
        <v>19.93</v>
      </c>
      <c r="DA734">
        <v>-0.695422078</v>
      </c>
      <c r="DB734">
        <v>0.56738502899999999</v>
      </c>
      <c r="DC734">
        <v>-0.695422078</v>
      </c>
      <c r="FK734" s="9"/>
      <c r="FO734">
        <v>2</v>
      </c>
      <c r="FR734">
        <v>1</v>
      </c>
      <c r="FS734">
        <v>0</v>
      </c>
      <c r="FT734">
        <v>1</v>
      </c>
      <c r="FU734">
        <v>0</v>
      </c>
      <c r="FV734">
        <v>0</v>
      </c>
      <c r="FW734">
        <v>1</v>
      </c>
      <c r="FX734">
        <v>0</v>
      </c>
      <c r="FY734">
        <v>-1.917008E-3</v>
      </c>
      <c r="FZ734">
        <v>9.7992119999999999E-3</v>
      </c>
      <c r="GA734">
        <v>0</v>
      </c>
      <c r="GB734">
        <v>0</v>
      </c>
      <c r="GC734">
        <v>0</v>
      </c>
      <c r="GD734">
        <v>1</v>
      </c>
      <c r="GK734">
        <v>0</v>
      </c>
      <c r="GL734">
        <v>0</v>
      </c>
      <c r="GM734">
        <v>0</v>
      </c>
      <c r="GN734">
        <v>1</v>
      </c>
      <c r="GO734">
        <v>0</v>
      </c>
      <c r="GP734">
        <v>1</v>
      </c>
      <c r="GQ734">
        <v>0</v>
      </c>
      <c r="GR734">
        <v>0</v>
      </c>
      <c r="GS734">
        <v>0</v>
      </c>
      <c r="GT734">
        <v>0</v>
      </c>
      <c r="GU734">
        <v>1</v>
      </c>
      <c r="GV734">
        <v>0</v>
      </c>
      <c r="GW734">
        <v>0</v>
      </c>
      <c r="GY734">
        <v>-1.917008E-3</v>
      </c>
      <c r="GZ734">
        <v>9.7992119999999999E-3</v>
      </c>
      <c r="HA734">
        <v>0</v>
      </c>
      <c r="HB734">
        <v>0</v>
      </c>
      <c r="HC734">
        <v>0</v>
      </c>
      <c r="HD734">
        <v>1</v>
      </c>
    </row>
    <row r="735" spans="9:212">
      <c r="I735" t="s">
        <v>270</v>
      </c>
      <c r="J735">
        <v>120</v>
      </c>
      <c r="K735">
        <v>357</v>
      </c>
      <c r="L735">
        <v>202909</v>
      </c>
      <c r="M735">
        <v>18</v>
      </c>
      <c r="N735">
        <v>3</v>
      </c>
      <c r="O735">
        <v>0</v>
      </c>
      <c r="P735">
        <v>26635.179</v>
      </c>
      <c r="Q735">
        <v>180.63550000000001</v>
      </c>
      <c r="R735">
        <v>301.16572739999998</v>
      </c>
      <c r="S735">
        <v>0</v>
      </c>
      <c r="T735">
        <v>0</v>
      </c>
      <c r="U735">
        <v>0.134094407</v>
      </c>
      <c r="V735">
        <v>120</v>
      </c>
      <c r="W735">
        <v>18</v>
      </c>
      <c r="X735">
        <v>102</v>
      </c>
      <c r="Y735">
        <v>786.5363959</v>
      </c>
      <c r="Z735">
        <v>18946.666669999999</v>
      </c>
      <c r="AA735">
        <v>0.20724841699999999</v>
      </c>
      <c r="AB735">
        <v>228.0508561</v>
      </c>
      <c r="AC735">
        <v>0</v>
      </c>
      <c r="AD735">
        <v>3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26635.179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F735" t="s">
        <v>272</v>
      </c>
      <c r="BG735">
        <v>0</v>
      </c>
      <c r="BH735">
        <v>202909</v>
      </c>
      <c r="BI735">
        <v>357</v>
      </c>
      <c r="BJ735">
        <v>102</v>
      </c>
      <c r="BK735">
        <v>8878.393</v>
      </c>
      <c r="BL735">
        <v>-228.0508561</v>
      </c>
      <c r="BM735">
        <v>0.134094407</v>
      </c>
      <c r="BN735">
        <v>120</v>
      </c>
      <c r="BO735">
        <v>18</v>
      </c>
      <c r="BP735">
        <v>786.5363959</v>
      </c>
      <c r="BQ735">
        <v>12</v>
      </c>
      <c r="BR735" s="27">
        <v>0.21</v>
      </c>
      <c r="BS735">
        <v>9</v>
      </c>
      <c r="BU735">
        <v>0</v>
      </c>
      <c r="BV735">
        <v>0</v>
      </c>
      <c r="BY735">
        <v>0</v>
      </c>
      <c r="BZ735" s="9">
        <v>3697.45</v>
      </c>
      <c r="CA735">
        <v>-184.53</v>
      </c>
      <c r="CB735">
        <v>-43.38</v>
      </c>
      <c r="CC735">
        <v>-227.91</v>
      </c>
      <c r="CE735" s="11">
        <v>3697.4535340604825</v>
      </c>
      <c r="CF735" s="11">
        <v>-184.5272499094396</v>
      </c>
      <c r="CG735" s="11">
        <v>-43.37932593432015</v>
      </c>
      <c r="CH735" s="11">
        <v>-227.90657584375975</v>
      </c>
      <c r="CI735" s="11">
        <v>-11322.546465939507</v>
      </c>
      <c r="CJ735" s="11">
        <v>-11923.924270123995</v>
      </c>
      <c r="CK735" s="11">
        <v>-23246.470736063482</v>
      </c>
      <c r="CM735" s="11">
        <f ca="1"/>
        <v>3</v>
      </c>
      <c r="CN735">
        <v>3</v>
      </c>
      <c r="CO735">
        <v>0.44</v>
      </c>
      <c r="CP735" s="9">
        <v>26635.18</v>
      </c>
      <c r="CQ735" s="9">
        <v>1611.67</v>
      </c>
      <c r="CR735" s="9">
        <v>8878.39</v>
      </c>
      <c r="CS735" s="9">
        <v>3699.81</v>
      </c>
      <c r="CT735">
        <v>481.8</v>
      </c>
      <c r="CU735">
        <v>98.17</v>
      </c>
      <c r="CV735">
        <v>180.64</v>
      </c>
      <c r="CW735">
        <v>79.48</v>
      </c>
      <c r="CX735">
        <v>301.17</v>
      </c>
      <c r="CY735">
        <v>18.690000000000001</v>
      </c>
      <c r="DA735">
        <v>-0.57844349900000003</v>
      </c>
      <c r="DB735">
        <v>0.56650617700000006</v>
      </c>
      <c r="DC735">
        <v>-0.57844349900000003</v>
      </c>
      <c r="FK735" s="9"/>
      <c r="FO735">
        <v>2</v>
      </c>
      <c r="FR735">
        <v>1</v>
      </c>
      <c r="FS735">
        <v>0</v>
      </c>
      <c r="FT735">
        <v>1</v>
      </c>
      <c r="FU735">
        <v>0</v>
      </c>
      <c r="FV735">
        <v>0</v>
      </c>
      <c r="FW735">
        <v>1</v>
      </c>
      <c r="FX735">
        <v>0</v>
      </c>
      <c r="FY735">
        <v>0.115061571</v>
      </c>
      <c r="FZ735">
        <v>8.9203600000000004E-3</v>
      </c>
      <c r="GA735">
        <v>0</v>
      </c>
      <c r="GB735">
        <v>0</v>
      </c>
      <c r="GC735">
        <v>0</v>
      </c>
      <c r="GD735">
        <v>1</v>
      </c>
      <c r="GK735">
        <v>0</v>
      </c>
      <c r="GL735">
        <v>0</v>
      </c>
      <c r="GM735">
        <v>0</v>
      </c>
      <c r="GN735">
        <v>1</v>
      </c>
      <c r="GO735">
        <v>0</v>
      </c>
      <c r="GP735">
        <v>1</v>
      </c>
      <c r="GQ735">
        <v>0</v>
      </c>
      <c r="GR735">
        <v>0</v>
      </c>
      <c r="GS735">
        <v>0</v>
      </c>
      <c r="GT735">
        <v>0</v>
      </c>
      <c r="GU735">
        <v>1</v>
      </c>
      <c r="GV735">
        <v>0</v>
      </c>
      <c r="GW735">
        <v>0</v>
      </c>
      <c r="GY735">
        <v>0.115061571</v>
      </c>
      <c r="GZ735">
        <v>8.9203600000000004E-3</v>
      </c>
      <c r="HA735">
        <v>0</v>
      </c>
      <c r="HB735">
        <v>0</v>
      </c>
      <c r="HC735">
        <v>0</v>
      </c>
      <c r="HD735">
        <v>1</v>
      </c>
    </row>
    <row r="736" spans="9:212">
      <c r="I736" t="s">
        <v>270</v>
      </c>
      <c r="J736">
        <v>120</v>
      </c>
      <c r="K736">
        <v>358</v>
      </c>
      <c r="L736">
        <v>202910</v>
      </c>
      <c r="M736">
        <v>17</v>
      </c>
      <c r="N736">
        <v>3</v>
      </c>
      <c r="O736">
        <v>0</v>
      </c>
      <c r="P736">
        <v>26454.5435</v>
      </c>
      <c r="Q736">
        <v>180.63550000000001</v>
      </c>
      <c r="R736">
        <v>299.16217519999998</v>
      </c>
      <c r="S736">
        <v>0</v>
      </c>
      <c r="T736">
        <v>0</v>
      </c>
      <c r="U736">
        <v>0.134094407</v>
      </c>
      <c r="V736">
        <v>120</v>
      </c>
      <c r="W736">
        <v>17</v>
      </c>
      <c r="X736">
        <v>103</v>
      </c>
      <c r="Y736">
        <v>786.5363959</v>
      </c>
      <c r="Z736">
        <v>18946.666669999999</v>
      </c>
      <c r="AA736">
        <v>0.20724841699999999</v>
      </c>
      <c r="AB736">
        <v>228.0508561</v>
      </c>
      <c r="AC736">
        <v>0</v>
      </c>
      <c r="AD736">
        <v>3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26454.5435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F736" t="s">
        <v>272</v>
      </c>
      <c r="BG736">
        <v>0</v>
      </c>
      <c r="BH736">
        <v>202910</v>
      </c>
      <c r="BI736">
        <v>358</v>
      </c>
      <c r="BJ736">
        <v>103</v>
      </c>
      <c r="BK736">
        <v>8818.1811670000006</v>
      </c>
      <c r="BL736">
        <v>-228.0508561</v>
      </c>
      <c r="BM736">
        <v>0.134094407</v>
      </c>
      <c r="BN736">
        <v>120</v>
      </c>
      <c r="BO736">
        <v>17</v>
      </c>
      <c r="BP736">
        <v>786.5363959</v>
      </c>
      <c r="BQ736">
        <v>12</v>
      </c>
      <c r="BR736" s="27">
        <v>0.21</v>
      </c>
      <c r="BS736">
        <v>10</v>
      </c>
      <c r="BU736">
        <v>0</v>
      </c>
      <c r="BV736">
        <v>0</v>
      </c>
      <c r="BY736">
        <v>0</v>
      </c>
      <c r="BZ736" s="9">
        <v>3510.86</v>
      </c>
      <c r="CA736">
        <v>-186.59</v>
      </c>
      <c r="CB736">
        <v>-41.32</v>
      </c>
      <c r="CC736">
        <v>-227.91</v>
      </c>
      <c r="CE736" s="11">
        <v>3510.8642781383805</v>
      </c>
      <c r="CF736" s="11">
        <v>-186.58925592210187</v>
      </c>
      <c r="CG736" s="11">
        <v>-41.317319921657891</v>
      </c>
      <c r="CH736" s="11">
        <v>-227.90657584375975</v>
      </c>
      <c r="CI736" s="11">
        <v>-11509.135721861609</v>
      </c>
      <c r="CJ736" s="11">
        <v>-11965.241590045653</v>
      </c>
      <c r="CK736" s="11">
        <v>-23474.377311907243</v>
      </c>
      <c r="CM736" s="11">
        <f ca="1"/>
        <v>3</v>
      </c>
      <c r="CN736">
        <v>3</v>
      </c>
      <c r="CO736">
        <v>0.43</v>
      </c>
      <c r="CP736" s="9">
        <v>26454.54</v>
      </c>
      <c r="CQ736" s="9">
        <v>1503.36</v>
      </c>
      <c r="CR736" s="9">
        <v>8818.18</v>
      </c>
      <c r="CS736" s="9">
        <v>3513.45</v>
      </c>
      <c r="CT736">
        <v>479.8</v>
      </c>
      <c r="CU736">
        <v>96.37</v>
      </c>
      <c r="CV736">
        <v>180.64</v>
      </c>
      <c r="CW736">
        <v>78.89</v>
      </c>
      <c r="CX736">
        <v>299.16000000000003</v>
      </c>
      <c r="CY736">
        <v>17.48</v>
      </c>
      <c r="DA736">
        <v>-0.514824795</v>
      </c>
      <c r="DB736">
        <v>0.56662318</v>
      </c>
      <c r="DC736">
        <v>-0.514824795</v>
      </c>
      <c r="FK736" s="9"/>
      <c r="FO736">
        <v>2</v>
      </c>
      <c r="FR736">
        <v>1</v>
      </c>
      <c r="FS736">
        <v>0</v>
      </c>
      <c r="FT736">
        <v>1</v>
      </c>
      <c r="FU736">
        <v>0</v>
      </c>
      <c r="FV736">
        <v>0</v>
      </c>
      <c r="FW736">
        <v>1</v>
      </c>
      <c r="FX736">
        <v>0</v>
      </c>
      <c r="FY736">
        <v>0.178680275</v>
      </c>
      <c r="FZ736">
        <v>9.0373629999999996E-3</v>
      </c>
      <c r="GA736">
        <v>0</v>
      </c>
      <c r="GB736">
        <v>0</v>
      </c>
      <c r="GC736">
        <v>0</v>
      </c>
      <c r="GD736">
        <v>1</v>
      </c>
      <c r="GK736">
        <v>0</v>
      </c>
      <c r="GL736">
        <v>0</v>
      </c>
      <c r="GM736">
        <v>0</v>
      </c>
      <c r="GN736">
        <v>1</v>
      </c>
      <c r="GO736">
        <v>0</v>
      </c>
      <c r="GP736">
        <v>1</v>
      </c>
      <c r="GQ736">
        <v>0</v>
      </c>
      <c r="GR736">
        <v>0</v>
      </c>
      <c r="GS736">
        <v>0</v>
      </c>
      <c r="GT736">
        <v>0</v>
      </c>
      <c r="GU736">
        <v>1</v>
      </c>
      <c r="GV736">
        <v>0</v>
      </c>
      <c r="GW736">
        <v>0</v>
      </c>
      <c r="GY736">
        <v>0.178680275</v>
      </c>
      <c r="GZ736">
        <v>9.0373629999999996E-3</v>
      </c>
      <c r="HA736">
        <v>0</v>
      </c>
      <c r="HB736">
        <v>0</v>
      </c>
      <c r="HC736">
        <v>0</v>
      </c>
      <c r="HD736">
        <v>1</v>
      </c>
    </row>
    <row r="737" spans="9:212">
      <c r="I737" t="s">
        <v>270</v>
      </c>
      <c r="J737">
        <v>120</v>
      </c>
      <c r="K737">
        <v>359</v>
      </c>
      <c r="L737">
        <v>202911</v>
      </c>
      <c r="M737">
        <v>16</v>
      </c>
      <c r="N737">
        <v>3</v>
      </c>
      <c r="O737">
        <v>0</v>
      </c>
      <c r="P737">
        <v>26273.907999999999</v>
      </c>
      <c r="Q737">
        <v>180.63550000000001</v>
      </c>
      <c r="R737">
        <v>297.15862299999998</v>
      </c>
      <c r="S737">
        <v>0</v>
      </c>
      <c r="T737">
        <v>0</v>
      </c>
      <c r="U737">
        <v>0.134094407</v>
      </c>
      <c r="V737">
        <v>120</v>
      </c>
      <c r="W737">
        <v>16</v>
      </c>
      <c r="X737">
        <v>104</v>
      </c>
      <c r="Y737">
        <v>786.5363959</v>
      </c>
      <c r="Z737">
        <v>18946.666669999999</v>
      </c>
      <c r="AA737">
        <v>0.20724841699999999</v>
      </c>
      <c r="AB737">
        <v>228.0508561</v>
      </c>
      <c r="AC737">
        <v>0</v>
      </c>
      <c r="AD737">
        <v>3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26273.907999999999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F737" t="s">
        <v>272</v>
      </c>
      <c r="BG737">
        <v>0</v>
      </c>
      <c r="BH737">
        <v>202911</v>
      </c>
      <c r="BI737">
        <v>359</v>
      </c>
      <c r="BJ737">
        <v>104</v>
      </c>
      <c r="BK737">
        <v>8757.9693329999991</v>
      </c>
      <c r="BL737">
        <v>-228.0508561</v>
      </c>
      <c r="BM737">
        <v>0.134094407</v>
      </c>
      <c r="BN737">
        <v>120</v>
      </c>
      <c r="BO737">
        <v>16</v>
      </c>
      <c r="BP737">
        <v>786.5363959</v>
      </c>
      <c r="BQ737">
        <v>12</v>
      </c>
      <c r="BR737" s="27">
        <v>0.21</v>
      </c>
      <c r="BS737">
        <v>11</v>
      </c>
      <c r="BU737">
        <v>0</v>
      </c>
      <c r="BV737">
        <v>0</v>
      </c>
      <c r="BY737">
        <v>0</v>
      </c>
      <c r="BZ737" s="9">
        <v>3322.19</v>
      </c>
      <c r="CA737">
        <v>-188.67</v>
      </c>
      <c r="CB737">
        <v>-39.229999999999997</v>
      </c>
      <c r="CC737">
        <v>-227.91</v>
      </c>
      <c r="CE737" s="11">
        <v>3322.1899742474916</v>
      </c>
      <c r="CF737" s="11">
        <v>-188.67430389088898</v>
      </c>
      <c r="CG737" s="11">
        <v>-39.232271952870768</v>
      </c>
      <c r="CH737" s="11">
        <v>-227.90657584375975</v>
      </c>
      <c r="CI737" s="11">
        <v>-11697.810025752498</v>
      </c>
      <c r="CJ737" s="11">
        <v>-12004.473861998524</v>
      </c>
      <c r="CK737" s="11">
        <v>-23702.283887751004</v>
      </c>
      <c r="CM737" s="11">
        <f ca="1"/>
        <v>3</v>
      </c>
      <c r="CN737">
        <v>3</v>
      </c>
      <c r="CO737">
        <v>0.42</v>
      </c>
      <c r="CP737" s="9">
        <v>26273.91</v>
      </c>
      <c r="CQ737" s="9">
        <v>1397.5</v>
      </c>
      <c r="CR737" s="9">
        <v>8757.9699999999993</v>
      </c>
      <c r="CS737" s="9">
        <v>3324.93</v>
      </c>
      <c r="CT737">
        <v>477.79</v>
      </c>
      <c r="CU737">
        <v>94.7</v>
      </c>
      <c r="CV737">
        <v>180.64</v>
      </c>
      <c r="CW737">
        <v>78.400000000000006</v>
      </c>
      <c r="CX737">
        <v>297.16000000000003</v>
      </c>
      <c r="CY737">
        <v>16.309999999999999</v>
      </c>
      <c r="DA737">
        <v>-0.701581974</v>
      </c>
      <c r="DB737">
        <v>0.56532465300000001</v>
      </c>
      <c r="DC737">
        <v>-0.701581974</v>
      </c>
      <c r="FK737" s="9"/>
      <c r="FO737">
        <v>2</v>
      </c>
      <c r="FR737">
        <v>1</v>
      </c>
      <c r="FS737">
        <v>0</v>
      </c>
      <c r="FT737">
        <v>1</v>
      </c>
      <c r="FU737">
        <v>0</v>
      </c>
      <c r="FV737">
        <v>0</v>
      </c>
      <c r="FW737">
        <v>1</v>
      </c>
      <c r="FX737">
        <v>0</v>
      </c>
      <c r="FY737">
        <v>-8.0769039999999993E-3</v>
      </c>
      <c r="FZ737">
        <v>7.7388370000000001E-3</v>
      </c>
      <c r="GA737">
        <v>0</v>
      </c>
      <c r="GB737">
        <v>0</v>
      </c>
      <c r="GC737">
        <v>0</v>
      </c>
      <c r="GD737">
        <v>1</v>
      </c>
      <c r="GK737">
        <v>0</v>
      </c>
      <c r="GL737">
        <v>0</v>
      </c>
      <c r="GM737">
        <v>0</v>
      </c>
      <c r="GN737">
        <v>1</v>
      </c>
      <c r="GO737">
        <v>0</v>
      </c>
      <c r="GP737">
        <v>1</v>
      </c>
      <c r="GQ737">
        <v>0</v>
      </c>
      <c r="GR737">
        <v>0</v>
      </c>
      <c r="GS737">
        <v>0</v>
      </c>
      <c r="GT737">
        <v>0</v>
      </c>
      <c r="GU737">
        <v>1</v>
      </c>
      <c r="GV737">
        <v>0</v>
      </c>
      <c r="GW737">
        <v>0</v>
      </c>
      <c r="GY737">
        <v>-8.0769039999999993E-3</v>
      </c>
      <c r="GZ737">
        <v>7.7388370000000001E-3</v>
      </c>
      <c r="HA737">
        <v>0</v>
      </c>
      <c r="HB737">
        <v>0</v>
      </c>
      <c r="HC737">
        <v>0</v>
      </c>
      <c r="HD737">
        <v>1</v>
      </c>
    </row>
    <row r="738" spans="9:212">
      <c r="I738" t="s">
        <v>270</v>
      </c>
      <c r="J738">
        <v>120</v>
      </c>
      <c r="K738">
        <v>360</v>
      </c>
      <c r="L738">
        <v>202912</v>
      </c>
      <c r="M738">
        <v>15</v>
      </c>
      <c r="N738">
        <v>3</v>
      </c>
      <c r="O738">
        <v>0</v>
      </c>
      <c r="P738">
        <v>26093.272499999999</v>
      </c>
      <c r="Q738">
        <v>180.63550000000001</v>
      </c>
      <c r="R738">
        <v>295.15507079999998</v>
      </c>
      <c r="S738">
        <v>0</v>
      </c>
      <c r="T738">
        <v>0</v>
      </c>
      <c r="U738">
        <v>0.134094407</v>
      </c>
      <c r="V738">
        <v>120</v>
      </c>
      <c r="W738">
        <v>15</v>
      </c>
      <c r="X738">
        <v>105</v>
      </c>
      <c r="Y738">
        <v>786.5363959</v>
      </c>
      <c r="Z738">
        <v>18946.666669999999</v>
      </c>
      <c r="AA738">
        <v>0.20724841699999999</v>
      </c>
      <c r="AB738">
        <v>228.0508561</v>
      </c>
      <c r="AC738">
        <v>0</v>
      </c>
      <c r="AD738">
        <v>3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26093.272499999999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F738" t="s">
        <v>272</v>
      </c>
      <c r="BG738">
        <v>0</v>
      </c>
      <c r="BH738">
        <v>202912</v>
      </c>
      <c r="BI738">
        <v>360</v>
      </c>
      <c r="BJ738">
        <v>105</v>
      </c>
      <c r="BK738">
        <v>8697.7574999999997</v>
      </c>
      <c r="BL738">
        <v>-228.0508561</v>
      </c>
      <c r="BM738">
        <v>0.134094407</v>
      </c>
      <c r="BN738">
        <v>120</v>
      </c>
      <c r="BO738">
        <v>15</v>
      </c>
      <c r="BP738">
        <v>786.5363959</v>
      </c>
      <c r="BQ738">
        <v>12</v>
      </c>
      <c r="BR738" s="27">
        <v>0.21</v>
      </c>
      <c r="BS738">
        <v>12</v>
      </c>
      <c r="BU738">
        <v>0</v>
      </c>
      <c r="BV738">
        <v>0</v>
      </c>
      <c r="BY738">
        <v>0</v>
      </c>
      <c r="BZ738" s="9">
        <v>3131.41</v>
      </c>
      <c r="CA738">
        <v>-190.78</v>
      </c>
      <c r="CB738">
        <v>-37.119999999999997</v>
      </c>
      <c r="CC738">
        <v>-227.91</v>
      </c>
      <c r="CE738" s="11">
        <v>3131.4073229485703</v>
      </c>
      <c r="CF738" s="11">
        <v>-190.78265129892119</v>
      </c>
      <c r="CG738" s="11">
        <v>-37.123924544838552</v>
      </c>
      <c r="CH738" s="11">
        <v>-227.90657584375975</v>
      </c>
      <c r="CI738" s="11">
        <v>-11888.59267705142</v>
      </c>
      <c r="CJ738" s="11">
        <v>-12041.597786543362</v>
      </c>
      <c r="CK738" s="11">
        <v>-23930.190463594761</v>
      </c>
      <c r="CM738" s="11">
        <f ca="1"/>
        <v>3</v>
      </c>
      <c r="CN738">
        <v>3</v>
      </c>
      <c r="CO738">
        <v>0.41</v>
      </c>
      <c r="CP738" s="9">
        <v>26093.27</v>
      </c>
      <c r="CQ738" s="9">
        <v>1293.5899999999999</v>
      </c>
      <c r="CR738" s="9">
        <v>8697.76</v>
      </c>
      <c r="CS738" s="9">
        <v>3134.23</v>
      </c>
      <c r="CT738">
        <v>475.79</v>
      </c>
      <c r="CU738">
        <v>92.95</v>
      </c>
      <c r="CV738">
        <v>180.64</v>
      </c>
      <c r="CW738">
        <v>77.8</v>
      </c>
      <c r="CX738">
        <v>295.16000000000003</v>
      </c>
      <c r="CY738">
        <v>15.15</v>
      </c>
      <c r="DA738">
        <v>-0.51832617299999995</v>
      </c>
      <c r="DB738">
        <v>0.56498862699999997</v>
      </c>
      <c r="DC738">
        <v>-0.51832617299999995</v>
      </c>
      <c r="FK738" s="9"/>
      <c r="FO738">
        <v>2</v>
      </c>
      <c r="FR738">
        <v>1</v>
      </c>
      <c r="FS738">
        <v>0</v>
      </c>
      <c r="FT738">
        <v>1</v>
      </c>
      <c r="FU738">
        <v>0</v>
      </c>
      <c r="FV738">
        <v>0</v>
      </c>
      <c r="FW738">
        <v>1</v>
      </c>
      <c r="FX738">
        <v>0</v>
      </c>
      <c r="FY738">
        <v>0.175178897</v>
      </c>
      <c r="FZ738">
        <v>7.4028100000000001E-3</v>
      </c>
      <c r="GA738">
        <v>0</v>
      </c>
      <c r="GB738">
        <v>0</v>
      </c>
      <c r="GC738">
        <v>0</v>
      </c>
      <c r="GD738">
        <v>1</v>
      </c>
      <c r="GK738">
        <v>0</v>
      </c>
      <c r="GL738">
        <v>0</v>
      </c>
      <c r="GM738">
        <v>0</v>
      </c>
      <c r="GN738">
        <v>1</v>
      </c>
      <c r="GO738">
        <v>0</v>
      </c>
      <c r="GP738">
        <v>1</v>
      </c>
      <c r="GQ738">
        <v>0</v>
      </c>
      <c r="GR738">
        <v>0</v>
      </c>
      <c r="GS738">
        <v>0</v>
      </c>
      <c r="GT738">
        <v>0</v>
      </c>
      <c r="GU738">
        <v>1</v>
      </c>
      <c r="GV738">
        <v>0</v>
      </c>
      <c r="GW738">
        <v>0</v>
      </c>
      <c r="GY738">
        <v>0.175178897</v>
      </c>
      <c r="GZ738">
        <v>7.4028100000000001E-3</v>
      </c>
      <c r="HA738">
        <v>0</v>
      </c>
      <c r="HB738">
        <v>0</v>
      </c>
      <c r="HC738">
        <v>0</v>
      </c>
      <c r="HD738">
        <v>1</v>
      </c>
    </row>
    <row r="739" spans="9:212">
      <c r="I739" t="s">
        <v>270</v>
      </c>
      <c r="J739">
        <v>120</v>
      </c>
      <c r="K739">
        <v>361</v>
      </c>
      <c r="L739">
        <v>203001</v>
      </c>
      <c r="M739">
        <v>14</v>
      </c>
      <c r="N739">
        <v>3</v>
      </c>
      <c r="O739">
        <v>0</v>
      </c>
      <c r="P739">
        <v>25912.636999999999</v>
      </c>
      <c r="Q739">
        <v>180.63550000000001</v>
      </c>
      <c r="R739">
        <v>293.15151859999997</v>
      </c>
      <c r="S739">
        <v>0</v>
      </c>
      <c r="T739">
        <v>0</v>
      </c>
      <c r="U739">
        <v>0.134094407</v>
      </c>
      <c r="V739">
        <v>120</v>
      </c>
      <c r="W739">
        <v>14</v>
      </c>
      <c r="X739">
        <v>106</v>
      </c>
      <c r="Y739">
        <v>786.5363959</v>
      </c>
      <c r="Z739">
        <v>18946.666669999999</v>
      </c>
      <c r="AA739">
        <v>0.20724841699999999</v>
      </c>
      <c r="AB739">
        <v>228.0508561</v>
      </c>
      <c r="AC739">
        <v>0</v>
      </c>
      <c r="AD739">
        <v>3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25912.636999999999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F739" t="s">
        <v>272</v>
      </c>
      <c r="BG739">
        <v>0</v>
      </c>
      <c r="BH739">
        <v>203001</v>
      </c>
      <c r="BI739">
        <v>361</v>
      </c>
      <c r="BJ739">
        <v>106</v>
      </c>
      <c r="BK739">
        <v>8637.5456670000003</v>
      </c>
      <c r="BL739">
        <v>-228.0508561</v>
      </c>
      <c r="BM739">
        <v>0.134094407</v>
      </c>
      <c r="BN739">
        <v>120</v>
      </c>
      <c r="BO739">
        <v>14</v>
      </c>
      <c r="BP739">
        <v>786.5363959</v>
      </c>
      <c r="BQ739">
        <v>12</v>
      </c>
      <c r="BR739" s="27">
        <v>0.21</v>
      </c>
      <c r="BS739">
        <v>1</v>
      </c>
      <c r="BU739">
        <v>0</v>
      </c>
      <c r="BV739">
        <v>0</v>
      </c>
      <c r="BY739">
        <v>0</v>
      </c>
      <c r="BZ739" s="9">
        <v>2938.49</v>
      </c>
      <c r="CA739">
        <v>-192.91</v>
      </c>
      <c r="CB739">
        <v>-34.99</v>
      </c>
      <c r="CC739">
        <v>-227.91</v>
      </c>
      <c r="CE739" s="11">
        <v>2938.4927644419977</v>
      </c>
      <c r="CF739" s="11">
        <v>-192.91455850657258</v>
      </c>
      <c r="CG739" s="11">
        <v>-34.992017337187171</v>
      </c>
      <c r="CH739" s="11">
        <v>-227.90657584375975</v>
      </c>
      <c r="CI739" s="11">
        <v>-12081.507235557992</v>
      </c>
      <c r="CJ739" s="11">
        <v>-12076.589803880548</v>
      </c>
      <c r="CK739" s="11">
        <v>-24158.097039438522</v>
      </c>
      <c r="CM739" s="11">
        <f ca="1"/>
        <v>3</v>
      </c>
      <c r="CN739">
        <v>3</v>
      </c>
      <c r="CO739">
        <v>0.41</v>
      </c>
      <c r="CP739" s="9">
        <v>25912.639999999999</v>
      </c>
      <c r="CQ739" s="9">
        <v>1191.76</v>
      </c>
      <c r="CR739" s="9">
        <v>8637.5499999999993</v>
      </c>
      <c r="CS739" s="9">
        <v>2941.01</v>
      </c>
      <c r="CT739">
        <v>473.79</v>
      </c>
      <c r="CU739">
        <v>91.39</v>
      </c>
      <c r="CV739">
        <v>180.64</v>
      </c>
      <c r="CW739">
        <v>77.349999999999994</v>
      </c>
      <c r="CX739">
        <v>293.14999999999998</v>
      </c>
      <c r="CY739">
        <v>14.04</v>
      </c>
      <c r="DA739">
        <v>-0.86065852700000001</v>
      </c>
      <c r="DB739">
        <v>0.56606114900000004</v>
      </c>
      <c r="DC739">
        <v>-0.86065852700000001</v>
      </c>
      <c r="FK739" s="9"/>
      <c r="FO739">
        <v>2</v>
      </c>
      <c r="FR739">
        <v>1</v>
      </c>
      <c r="FS739">
        <v>0</v>
      </c>
      <c r="FT739">
        <v>1</v>
      </c>
      <c r="FU739">
        <v>0</v>
      </c>
      <c r="FV739">
        <v>0</v>
      </c>
      <c r="FW739">
        <v>1</v>
      </c>
      <c r="FX739">
        <v>0</v>
      </c>
      <c r="FY739">
        <v>-0.16715345700000001</v>
      </c>
      <c r="FZ739">
        <v>8.4753320000000004E-3</v>
      </c>
      <c r="GA739">
        <v>0</v>
      </c>
      <c r="GB739">
        <v>0</v>
      </c>
      <c r="GC739">
        <v>0</v>
      </c>
      <c r="GD739">
        <v>1</v>
      </c>
      <c r="GK739">
        <v>0</v>
      </c>
      <c r="GL739">
        <v>0</v>
      </c>
      <c r="GM739">
        <v>0</v>
      </c>
      <c r="GN739">
        <v>1</v>
      </c>
      <c r="GO739">
        <v>0</v>
      </c>
      <c r="GP739">
        <v>1</v>
      </c>
      <c r="GQ739">
        <v>0</v>
      </c>
      <c r="GR739">
        <v>0</v>
      </c>
      <c r="GS739">
        <v>0</v>
      </c>
      <c r="GT739">
        <v>0</v>
      </c>
      <c r="GU739">
        <v>1</v>
      </c>
      <c r="GV739">
        <v>0</v>
      </c>
      <c r="GW739">
        <v>0</v>
      </c>
      <c r="GY739">
        <v>-0.16715345700000001</v>
      </c>
      <c r="GZ739">
        <v>8.4753320000000004E-3</v>
      </c>
      <c r="HA739">
        <v>0</v>
      </c>
      <c r="HB739">
        <v>0</v>
      </c>
      <c r="HC739">
        <v>0</v>
      </c>
      <c r="HD739">
        <v>1</v>
      </c>
    </row>
    <row r="740" spans="9:212">
      <c r="I740" t="s">
        <v>270</v>
      </c>
      <c r="J740">
        <v>120</v>
      </c>
      <c r="K740">
        <v>362</v>
      </c>
      <c r="L740">
        <v>203002</v>
      </c>
      <c r="M740">
        <v>13</v>
      </c>
      <c r="N740">
        <v>3</v>
      </c>
      <c r="O740">
        <v>0</v>
      </c>
      <c r="P740">
        <v>25732.001499999998</v>
      </c>
      <c r="Q740">
        <v>180.63550000000001</v>
      </c>
      <c r="R740">
        <v>291.14796639999997</v>
      </c>
      <c r="S740">
        <v>0</v>
      </c>
      <c r="T740">
        <v>0</v>
      </c>
      <c r="U740">
        <v>0.134094407</v>
      </c>
      <c r="V740">
        <v>120</v>
      </c>
      <c r="W740">
        <v>13</v>
      </c>
      <c r="X740">
        <v>107</v>
      </c>
      <c r="Y740">
        <v>786.5363959</v>
      </c>
      <c r="Z740">
        <v>18946.666669999999</v>
      </c>
      <c r="AA740">
        <v>0.20724841699999999</v>
      </c>
      <c r="AB740">
        <v>228.0508561</v>
      </c>
      <c r="AC740">
        <v>0</v>
      </c>
      <c r="AD740">
        <v>3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25732.001499999998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F740" t="s">
        <v>272</v>
      </c>
      <c r="BG740">
        <v>0</v>
      </c>
      <c r="BH740">
        <v>203002</v>
      </c>
      <c r="BI740">
        <v>362</v>
      </c>
      <c r="BJ740">
        <v>107</v>
      </c>
      <c r="BK740">
        <v>8577.3338330000006</v>
      </c>
      <c r="BL740">
        <v>-228.0508561</v>
      </c>
      <c r="BM740">
        <v>0.134094407</v>
      </c>
      <c r="BN740">
        <v>120</v>
      </c>
      <c r="BO740">
        <v>13</v>
      </c>
      <c r="BP740">
        <v>786.5363959</v>
      </c>
      <c r="BQ740">
        <v>12</v>
      </c>
      <c r="BR740" s="27">
        <v>0.21</v>
      </c>
      <c r="BS740">
        <v>2</v>
      </c>
      <c r="BU740">
        <v>0</v>
      </c>
      <c r="BV740">
        <v>0</v>
      </c>
      <c r="BY740">
        <v>0</v>
      </c>
      <c r="BZ740" s="9">
        <v>2743.42</v>
      </c>
      <c r="CA740">
        <v>-195.07</v>
      </c>
      <c r="CB740">
        <v>-32.840000000000003</v>
      </c>
      <c r="CC740">
        <v>-227.91</v>
      </c>
      <c r="CE740" s="11">
        <v>2743.4224756583744</v>
      </c>
      <c r="CF740" s="11">
        <v>-195.07028878362306</v>
      </c>
      <c r="CG740" s="11">
        <v>-32.836287060136698</v>
      </c>
      <c r="CH740" s="11">
        <v>-227.90657584375975</v>
      </c>
      <c r="CI740" s="11">
        <v>-12276.577524341616</v>
      </c>
      <c r="CJ740" s="11">
        <v>-12109.426090940684</v>
      </c>
      <c r="CK740" s="11">
        <v>-24386.003615282283</v>
      </c>
      <c r="CM740" s="11">
        <f ca="1"/>
        <v>3</v>
      </c>
      <c r="CN740">
        <v>3</v>
      </c>
      <c r="CO740">
        <v>0.4</v>
      </c>
      <c r="CP740" s="9">
        <v>25732</v>
      </c>
      <c r="CQ740" s="9">
        <v>1092.82</v>
      </c>
      <c r="CR740" s="9">
        <v>8577.33</v>
      </c>
      <c r="CS740" s="9">
        <v>2745.8</v>
      </c>
      <c r="CT740">
        <v>471.78</v>
      </c>
      <c r="CU740">
        <v>89.78</v>
      </c>
      <c r="CV740">
        <v>180.64</v>
      </c>
      <c r="CW740">
        <v>76.84</v>
      </c>
      <c r="CX740">
        <v>291.14999999999998</v>
      </c>
      <c r="CY740">
        <v>12.94</v>
      </c>
      <c r="DA740">
        <v>-0.81185211000000002</v>
      </c>
      <c r="DB740">
        <v>0.566371438</v>
      </c>
      <c r="DC740">
        <v>-0.81185211000000002</v>
      </c>
      <c r="FK740" s="9"/>
      <c r="FO740">
        <v>2</v>
      </c>
      <c r="FR740">
        <v>1</v>
      </c>
      <c r="FS740">
        <v>0</v>
      </c>
      <c r="FT740">
        <v>1</v>
      </c>
      <c r="FU740">
        <v>0</v>
      </c>
      <c r="FV740">
        <v>0</v>
      </c>
      <c r="FW740">
        <v>1</v>
      </c>
      <c r="FX740">
        <v>0</v>
      </c>
      <c r="FY740">
        <v>-0.11834704</v>
      </c>
      <c r="FZ740">
        <v>8.7856219999999999E-3</v>
      </c>
      <c r="GA740">
        <v>0</v>
      </c>
      <c r="GB740">
        <v>0</v>
      </c>
      <c r="GC740">
        <v>0</v>
      </c>
      <c r="GD740">
        <v>1</v>
      </c>
      <c r="GK740">
        <v>0</v>
      </c>
      <c r="GL740">
        <v>0</v>
      </c>
      <c r="GM740">
        <v>0</v>
      </c>
      <c r="GN740">
        <v>1</v>
      </c>
      <c r="GO740">
        <v>0</v>
      </c>
      <c r="GP740">
        <v>1</v>
      </c>
      <c r="GQ740">
        <v>0</v>
      </c>
      <c r="GR740">
        <v>0</v>
      </c>
      <c r="GS740">
        <v>0</v>
      </c>
      <c r="GT740">
        <v>0</v>
      </c>
      <c r="GU740">
        <v>1</v>
      </c>
      <c r="GV740">
        <v>0</v>
      </c>
      <c r="GW740">
        <v>0</v>
      </c>
      <c r="GY740">
        <v>-0.11834704</v>
      </c>
      <c r="GZ740">
        <v>8.7856219999999999E-3</v>
      </c>
      <c r="HA740">
        <v>0</v>
      </c>
      <c r="HB740">
        <v>0</v>
      </c>
      <c r="HC740">
        <v>0</v>
      </c>
      <c r="HD740">
        <v>1</v>
      </c>
    </row>
    <row r="741" spans="9:212">
      <c r="I741" t="s">
        <v>270</v>
      </c>
      <c r="J741">
        <v>120</v>
      </c>
      <c r="K741">
        <v>363</v>
      </c>
      <c r="L741">
        <v>203003</v>
      </c>
      <c r="M741">
        <v>12</v>
      </c>
      <c r="N741">
        <v>3</v>
      </c>
      <c r="O741">
        <v>0</v>
      </c>
      <c r="P741">
        <v>25551.366000000002</v>
      </c>
      <c r="Q741">
        <v>180.63550000000001</v>
      </c>
      <c r="R741">
        <v>289.14441420000003</v>
      </c>
      <c r="S741">
        <v>0</v>
      </c>
      <c r="T741">
        <v>0</v>
      </c>
      <c r="U741">
        <v>0.134094407</v>
      </c>
      <c r="V741">
        <v>120</v>
      </c>
      <c r="W741">
        <v>12</v>
      </c>
      <c r="X741">
        <v>108</v>
      </c>
      <c r="Y741">
        <v>786.5363959</v>
      </c>
      <c r="Z741">
        <v>18946.666669999999</v>
      </c>
      <c r="AA741">
        <v>0.20724841699999999</v>
      </c>
      <c r="AB741">
        <v>228.0508561</v>
      </c>
      <c r="AC741">
        <v>0</v>
      </c>
      <c r="AD741">
        <v>3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25551.366000000002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F741" t="s">
        <v>272</v>
      </c>
      <c r="BG741">
        <v>0</v>
      </c>
      <c r="BH741">
        <v>203003</v>
      </c>
      <c r="BI741">
        <v>363</v>
      </c>
      <c r="BJ741">
        <v>108</v>
      </c>
      <c r="BK741">
        <v>8517.1219999999994</v>
      </c>
      <c r="BL741">
        <v>-228.0508561</v>
      </c>
      <c r="BM741">
        <v>0.134094407</v>
      </c>
      <c r="BN741">
        <v>120</v>
      </c>
      <c r="BO741">
        <v>12</v>
      </c>
      <c r="BP741">
        <v>786.5363959</v>
      </c>
      <c r="BQ741">
        <v>12</v>
      </c>
      <c r="BR741" s="27">
        <v>0.21</v>
      </c>
      <c r="BS741">
        <v>3</v>
      </c>
      <c r="BU741">
        <v>0</v>
      </c>
      <c r="BV741">
        <v>0</v>
      </c>
      <c r="BY741">
        <v>0</v>
      </c>
      <c r="BZ741" s="9">
        <v>2546.17</v>
      </c>
      <c r="CA741">
        <v>-197.25</v>
      </c>
      <c r="CB741">
        <v>-30.66</v>
      </c>
      <c r="CC741">
        <v>-227.91</v>
      </c>
      <c r="CE741" s="11">
        <v>2546.1723673166048</v>
      </c>
      <c r="CF741" s="11">
        <v>-197.25010834176962</v>
      </c>
      <c r="CG741" s="11">
        <v>-30.656467501990136</v>
      </c>
      <c r="CH741" s="11">
        <v>-227.90657584375975</v>
      </c>
      <c r="CI741" s="11">
        <v>-12473.827632683386</v>
      </c>
      <c r="CJ741" s="11">
        <v>-12140.082558442675</v>
      </c>
      <c r="CK741" s="11">
        <v>-24613.910191126044</v>
      </c>
      <c r="CM741" s="11">
        <f ca="1"/>
        <v>3</v>
      </c>
      <c r="CN741">
        <v>3</v>
      </c>
      <c r="CO741">
        <v>0.39</v>
      </c>
      <c r="CP741" s="9">
        <v>25551.37</v>
      </c>
      <c r="CQ741">
        <v>995.74</v>
      </c>
      <c r="CR741" s="9">
        <v>8517.1200000000008</v>
      </c>
      <c r="CS741" s="9">
        <v>2548.19</v>
      </c>
      <c r="CT741">
        <v>469.78</v>
      </c>
      <c r="CU741">
        <v>88.17</v>
      </c>
      <c r="CV741">
        <v>180.64</v>
      </c>
      <c r="CW741">
        <v>76.3</v>
      </c>
      <c r="CX741">
        <v>289.14</v>
      </c>
      <c r="CY741">
        <v>11.86</v>
      </c>
      <c r="DA741">
        <v>-0.70462933100000003</v>
      </c>
      <c r="DB741">
        <v>0.56871213499999995</v>
      </c>
      <c r="DC741">
        <v>-0.70462933100000003</v>
      </c>
      <c r="FO741">
        <v>2</v>
      </c>
      <c r="FR741">
        <v>1</v>
      </c>
      <c r="FS741">
        <v>0</v>
      </c>
      <c r="FT741">
        <v>1</v>
      </c>
      <c r="FU741">
        <v>0</v>
      </c>
      <c r="FV741">
        <v>0</v>
      </c>
      <c r="FW741">
        <v>1</v>
      </c>
      <c r="FX741">
        <v>0</v>
      </c>
      <c r="FY741">
        <v>-1.1124261E-2</v>
      </c>
      <c r="FZ741">
        <v>1.1126319000000001E-2</v>
      </c>
      <c r="GA741">
        <v>0</v>
      </c>
      <c r="GB741">
        <v>0</v>
      </c>
      <c r="GC741">
        <v>0</v>
      </c>
      <c r="GD741">
        <v>1</v>
      </c>
      <c r="GK741">
        <v>0</v>
      </c>
      <c r="GL741">
        <v>0</v>
      </c>
      <c r="GM741">
        <v>0</v>
      </c>
      <c r="GN741">
        <v>1</v>
      </c>
      <c r="GO741">
        <v>0</v>
      </c>
      <c r="GP741">
        <v>1</v>
      </c>
      <c r="GQ741">
        <v>0</v>
      </c>
      <c r="GR741">
        <v>0</v>
      </c>
      <c r="GS741">
        <v>0</v>
      </c>
      <c r="GT741">
        <v>0</v>
      </c>
      <c r="GU741">
        <v>1</v>
      </c>
      <c r="GV741">
        <v>0</v>
      </c>
      <c r="GW741">
        <v>0</v>
      </c>
      <c r="GY741">
        <v>-1.1124261E-2</v>
      </c>
      <c r="GZ741">
        <v>1.1126319000000001E-2</v>
      </c>
      <c r="HA741">
        <v>0</v>
      </c>
      <c r="HB741">
        <v>0</v>
      </c>
      <c r="HC741">
        <v>0</v>
      </c>
      <c r="HD741">
        <v>1</v>
      </c>
    </row>
    <row r="742" spans="9:212">
      <c r="I742" t="s">
        <v>270</v>
      </c>
      <c r="J742">
        <v>120</v>
      </c>
      <c r="K742">
        <v>364</v>
      </c>
      <c r="L742">
        <v>203004</v>
      </c>
      <c r="M742">
        <v>11</v>
      </c>
      <c r="N742">
        <v>3</v>
      </c>
      <c r="O742">
        <v>0</v>
      </c>
      <c r="P742">
        <v>25370.730500000001</v>
      </c>
      <c r="Q742">
        <v>180.63550000000001</v>
      </c>
      <c r="R742">
        <v>287.14086200000003</v>
      </c>
      <c r="S742">
        <v>0</v>
      </c>
      <c r="T742">
        <v>0</v>
      </c>
      <c r="U742">
        <v>0.134094407</v>
      </c>
      <c r="V742">
        <v>120</v>
      </c>
      <c r="W742">
        <v>11</v>
      </c>
      <c r="X742">
        <v>109</v>
      </c>
      <c r="Y742">
        <v>786.5363959</v>
      </c>
      <c r="Z742">
        <v>18946.666669999999</v>
      </c>
      <c r="AA742">
        <v>0.20724841699999999</v>
      </c>
      <c r="AB742">
        <v>228.0508561</v>
      </c>
      <c r="AC742">
        <v>0</v>
      </c>
      <c r="AD742">
        <v>3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25370.730500000001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F742" t="s">
        <v>272</v>
      </c>
      <c r="BG742">
        <v>0</v>
      </c>
      <c r="BH742">
        <v>203004</v>
      </c>
      <c r="BI742">
        <v>364</v>
      </c>
      <c r="BJ742">
        <v>109</v>
      </c>
      <c r="BK742">
        <v>8456.910167</v>
      </c>
      <c r="BL742">
        <v>-228.0508561</v>
      </c>
      <c r="BM742">
        <v>0.134094407</v>
      </c>
      <c r="BN742">
        <v>120</v>
      </c>
      <c r="BO742">
        <v>11</v>
      </c>
      <c r="BP742">
        <v>786.5363959</v>
      </c>
      <c r="BQ742">
        <v>12</v>
      </c>
      <c r="BR742" s="27">
        <v>0.21</v>
      </c>
      <c r="BS742">
        <v>4</v>
      </c>
      <c r="BU742">
        <v>0</v>
      </c>
      <c r="BV742">
        <v>0</v>
      </c>
      <c r="BY742">
        <v>0</v>
      </c>
      <c r="BZ742" s="9">
        <v>2346.7199999999998</v>
      </c>
      <c r="CA742">
        <v>-199.45</v>
      </c>
      <c r="CB742">
        <v>-28.45</v>
      </c>
      <c r="CC742">
        <v>-227.91</v>
      </c>
      <c r="CE742" s="11">
        <v>2346.7180809491038</v>
      </c>
      <c r="CF742" s="11">
        <v>-199.45428636750088</v>
      </c>
      <c r="CG742" s="11">
        <v>-28.452289476258859</v>
      </c>
      <c r="CH742" s="11">
        <v>-227.90657584375975</v>
      </c>
      <c r="CI742" s="11">
        <v>-12673.281919050887</v>
      </c>
      <c r="CJ742" s="11">
        <v>-12168.534847918934</v>
      </c>
      <c r="CK742" s="11">
        <v>-24841.816766969805</v>
      </c>
      <c r="CM742" s="11">
        <f ca="1"/>
        <v>3</v>
      </c>
      <c r="CN742">
        <v>3</v>
      </c>
      <c r="CO742">
        <v>0.38</v>
      </c>
      <c r="CP742" s="9">
        <v>25370.73</v>
      </c>
      <c r="CQ742">
        <v>901.81</v>
      </c>
      <c r="CR742" s="9">
        <v>8456.91</v>
      </c>
      <c r="CS742" s="9">
        <v>2348.71</v>
      </c>
      <c r="CT742">
        <v>467.78</v>
      </c>
      <c r="CU742">
        <v>86.66</v>
      </c>
      <c r="CV742">
        <v>180.64</v>
      </c>
      <c r="CW742">
        <v>75.84</v>
      </c>
      <c r="CX742">
        <v>287.14</v>
      </c>
      <c r="CY742">
        <v>10.82</v>
      </c>
      <c r="DA742">
        <v>-0.87184031299999998</v>
      </c>
      <c r="DB742">
        <v>0.56649557800000006</v>
      </c>
      <c r="DC742">
        <v>-0.87184031299999998</v>
      </c>
      <c r="FO742">
        <v>2</v>
      </c>
      <c r="FR742">
        <v>1</v>
      </c>
      <c r="FS742">
        <v>0</v>
      </c>
      <c r="FT742">
        <v>1</v>
      </c>
      <c r="FU742">
        <v>0</v>
      </c>
      <c r="FV742">
        <v>0</v>
      </c>
      <c r="FW742">
        <v>1</v>
      </c>
      <c r="FX742">
        <v>0</v>
      </c>
      <c r="FY742">
        <v>-0.178335243</v>
      </c>
      <c r="FZ742">
        <v>8.9097610000000004E-3</v>
      </c>
      <c r="GA742">
        <v>0</v>
      </c>
      <c r="GB742">
        <v>0</v>
      </c>
      <c r="GC742">
        <v>0</v>
      </c>
      <c r="GD742">
        <v>1</v>
      </c>
      <c r="GK742">
        <v>0</v>
      </c>
      <c r="GL742">
        <v>0</v>
      </c>
      <c r="GM742">
        <v>0</v>
      </c>
      <c r="GN742">
        <v>1</v>
      </c>
      <c r="GO742">
        <v>0</v>
      </c>
      <c r="GP742">
        <v>1</v>
      </c>
      <c r="GQ742">
        <v>0</v>
      </c>
      <c r="GR742">
        <v>0</v>
      </c>
      <c r="GS742">
        <v>0</v>
      </c>
      <c r="GT742">
        <v>0</v>
      </c>
      <c r="GU742">
        <v>1</v>
      </c>
      <c r="GV742">
        <v>0</v>
      </c>
      <c r="GW742">
        <v>0</v>
      </c>
      <c r="GY742">
        <v>-0.178335243</v>
      </c>
      <c r="GZ742">
        <v>8.9097610000000004E-3</v>
      </c>
      <c r="HA742">
        <v>0</v>
      </c>
      <c r="HB742">
        <v>0</v>
      </c>
      <c r="HC742">
        <v>0</v>
      </c>
      <c r="HD742">
        <v>1</v>
      </c>
    </row>
    <row r="743" spans="9:212">
      <c r="I743" t="s">
        <v>270</v>
      </c>
      <c r="J743">
        <v>120</v>
      </c>
      <c r="K743">
        <v>365</v>
      </c>
      <c r="L743">
        <v>203005</v>
      </c>
      <c r="M743">
        <v>10</v>
      </c>
      <c r="N743">
        <v>3</v>
      </c>
      <c r="O743">
        <v>0</v>
      </c>
      <c r="P743">
        <v>25190.095000000001</v>
      </c>
      <c r="Q743">
        <v>180.63550000000001</v>
      </c>
      <c r="R743">
        <v>285.1373097</v>
      </c>
      <c r="S743">
        <v>0</v>
      </c>
      <c r="T743">
        <v>0</v>
      </c>
      <c r="U743">
        <v>0.134094407</v>
      </c>
      <c r="V743">
        <v>120</v>
      </c>
      <c r="W743">
        <v>10</v>
      </c>
      <c r="X743">
        <v>110</v>
      </c>
      <c r="Y743">
        <v>786.5363959</v>
      </c>
      <c r="Z743">
        <v>18946.666669999999</v>
      </c>
      <c r="AA743">
        <v>0.20724841699999999</v>
      </c>
      <c r="AB743">
        <v>228.0508561</v>
      </c>
      <c r="AC743">
        <v>0</v>
      </c>
      <c r="AD743">
        <v>3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25190.095000000001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F743" t="s">
        <v>272</v>
      </c>
      <c r="BG743">
        <v>0</v>
      </c>
      <c r="BH743">
        <v>203005</v>
      </c>
      <c r="BI743">
        <v>365</v>
      </c>
      <c r="BJ743">
        <v>110</v>
      </c>
      <c r="BK743">
        <v>8396.6983330000003</v>
      </c>
      <c r="BL743">
        <v>-228.0508561</v>
      </c>
      <c r="BM743">
        <v>0.134094407</v>
      </c>
      <c r="BN743">
        <v>120</v>
      </c>
      <c r="BO743">
        <v>10</v>
      </c>
      <c r="BP743">
        <v>786.5363959</v>
      </c>
      <c r="BQ743">
        <v>12</v>
      </c>
      <c r="BR743" s="27">
        <v>0.21</v>
      </c>
      <c r="BS743">
        <v>5</v>
      </c>
      <c r="BU743">
        <v>0</v>
      </c>
      <c r="BV743">
        <v>0</v>
      </c>
      <c r="BY743">
        <v>0</v>
      </c>
      <c r="BZ743" s="9">
        <v>2145.0300000000002</v>
      </c>
      <c r="CA743">
        <v>-201.68</v>
      </c>
      <c r="CB743">
        <v>-26.22</v>
      </c>
      <c r="CC743">
        <v>-227.91</v>
      </c>
      <c r="CE743" s="11">
        <v>2145.0349858937648</v>
      </c>
      <c r="CF743" s="11">
        <v>-201.68309505533909</v>
      </c>
      <c r="CG743" s="11">
        <v>-26.223480788420673</v>
      </c>
      <c r="CH743" s="11">
        <v>-227.90657584375975</v>
      </c>
      <c r="CI743" s="11">
        <v>-12874.965014106227</v>
      </c>
      <c r="CJ743" s="11">
        <v>-12194.758328707356</v>
      </c>
      <c r="CK743" s="11">
        <v>-25069.723342813562</v>
      </c>
      <c r="CM743" s="11">
        <f ca="1"/>
        <v>3</v>
      </c>
      <c r="CN743">
        <v>3</v>
      </c>
      <c r="CO743">
        <v>0.38</v>
      </c>
      <c r="CP743" s="9">
        <v>25190.1</v>
      </c>
      <c r="CQ743">
        <v>810.06</v>
      </c>
      <c r="CR743" s="9">
        <v>8396.7000000000007</v>
      </c>
      <c r="CS743" s="9">
        <v>2147.1</v>
      </c>
      <c r="CT743">
        <v>465.77</v>
      </c>
      <c r="CU743">
        <v>85.12</v>
      </c>
      <c r="CV743">
        <v>180.64</v>
      </c>
      <c r="CW743">
        <v>75.319999999999993</v>
      </c>
      <c r="CX743">
        <v>285.14</v>
      </c>
      <c r="CY743">
        <v>9.8000000000000007</v>
      </c>
      <c r="DA743">
        <v>-0.73180752000000004</v>
      </c>
      <c r="DB743">
        <v>0.56570681499999997</v>
      </c>
      <c r="DC743">
        <v>-0.73180752000000004</v>
      </c>
      <c r="FO743">
        <v>2</v>
      </c>
      <c r="FR743">
        <v>1</v>
      </c>
      <c r="FS743">
        <v>0</v>
      </c>
      <c r="FT743">
        <v>1</v>
      </c>
      <c r="FU743">
        <v>0</v>
      </c>
      <c r="FV743">
        <v>0</v>
      </c>
      <c r="FW743">
        <v>1</v>
      </c>
      <c r="FX743">
        <v>0</v>
      </c>
      <c r="FY743">
        <v>-3.8302450000000002E-2</v>
      </c>
      <c r="FZ743">
        <v>8.1209990000000003E-3</v>
      </c>
      <c r="GA743">
        <v>0</v>
      </c>
      <c r="GB743">
        <v>0</v>
      </c>
      <c r="GC743">
        <v>0</v>
      </c>
      <c r="GD743">
        <v>1</v>
      </c>
      <c r="GK743">
        <v>0</v>
      </c>
      <c r="GL743">
        <v>0</v>
      </c>
      <c r="GM743">
        <v>0</v>
      </c>
      <c r="GN743">
        <v>1</v>
      </c>
      <c r="GO743">
        <v>0</v>
      </c>
      <c r="GP743">
        <v>1</v>
      </c>
      <c r="GQ743">
        <v>0</v>
      </c>
      <c r="GR743">
        <v>0</v>
      </c>
      <c r="GS743">
        <v>0</v>
      </c>
      <c r="GT743">
        <v>0</v>
      </c>
      <c r="GU743">
        <v>1</v>
      </c>
      <c r="GV743">
        <v>0</v>
      </c>
      <c r="GW743">
        <v>0</v>
      </c>
      <c r="GY743">
        <v>-3.8302450000000002E-2</v>
      </c>
      <c r="GZ743">
        <v>8.1209990000000003E-3</v>
      </c>
      <c r="HA743">
        <v>0</v>
      </c>
      <c r="HB743">
        <v>0</v>
      </c>
      <c r="HC743">
        <v>0</v>
      </c>
      <c r="HD743">
        <v>1</v>
      </c>
    </row>
    <row r="744" spans="9:212">
      <c r="I744" t="s">
        <v>270</v>
      </c>
      <c r="J744">
        <v>120</v>
      </c>
      <c r="K744">
        <v>366</v>
      </c>
      <c r="L744">
        <v>203006</v>
      </c>
      <c r="M744">
        <v>9</v>
      </c>
      <c r="N744">
        <v>3</v>
      </c>
      <c r="O744">
        <v>0</v>
      </c>
      <c r="P744">
        <v>25009.459500000001</v>
      </c>
      <c r="Q744">
        <v>180.63550000000001</v>
      </c>
      <c r="R744">
        <v>283.1337575</v>
      </c>
      <c r="S744">
        <v>0</v>
      </c>
      <c r="T744">
        <v>0</v>
      </c>
      <c r="U744">
        <v>0.134094407</v>
      </c>
      <c r="V744">
        <v>120</v>
      </c>
      <c r="W744">
        <v>9</v>
      </c>
      <c r="X744">
        <v>111</v>
      </c>
      <c r="Y744">
        <v>786.5363959</v>
      </c>
      <c r="Z744">
        <v>18946.666669999999</v>
      </c>
      <c r="AA744">
        <v>0.20724841699999999</v>
      </c>
      <c r="AB744">
        <v>228.0508561</v>
      </c>
      <c r="AC744">
        <v>0</v>
      </c>
      <c r="AD744">
        <v>3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25009.459500000001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F744" t="s">
        <v>272</v>
      </c>
      <c r="BG744">
        <v>0</v>
      </c>
      <c r="BH744">
        <v>203006</v>
      </c>
      <c r="BI744">
        <v>366</v>
      </c>
      <c r="BJ744">
        <v>111</v>
      </c>
      <c r="BK744">
        <v>8336.4865000000009</v>
      </c>
      <c r="BL744">
        <v>-228.0508561</v>
      </c>
      <c r="BM744">
        <v>0.134094407</v>
      </c>
      <c r="BN744">
        <v>120</v>
      </c>
      <c r="BO744">
        <v>9</v>
      </c>
      <c r="BP744">
        <v>786.5363959</v>
      </c>
      <c r="BQ744">
        <v>12</v>
      </c>
      <c r="BR744" s="27">
        <v>0.21</v>
      </c>
      <c r="BS744">
        <v>6</v>
      </c>
      <c r="BU744">
        <v>0</v>
      </c>
      <c r="BV744">
        <v>0</v>
      </c>
      <c r="BY744">
        <v>0</v>
      </c>
      <c r="BZ744" s="9">
        <v>1941.1</v>
      </c>
      <c r="CA744">
        <v>-203.94</v>
      </c>
      <c r="CB744">
        <v>-23.97</v>
      </c>
      <c r="CC744">
        <v>-227.91</v>
      </c>
      <c r="CE744" s="11">
        <v>1941.0981762523115</v>
      </c>
      <c r="CF744" s="11">
        <v>-203.93680964145327</v>
      </c>
      <c r="CG744" s="11">
        <v>-23.969766202306481</v>
      </c>
      <c r="CH744" s="11">
        <v>-227.90657584375975</v>
      </c>
      <c r="CI744" s="11">
        <v>-13078.901823747679</v>
      </c>
      <c r="CJ744" s="11">
        <v>-12218.728094909662</v>
      </c>
      <c r="CK744" s="11">
        <v>-25297.629918657323</v>
      </c>
      <c r="CM744" s="11">
        <f ca="1"/>
        <v>3</v>
      </c>
      <c r="CN744">
        <v>3</v>
      </c>
      <c r="CO744">
        <v>0.37</v>
      </c>
      <c r="CP744" s="9">
        <v>25009.46</v>
      </c>
      <c r="CQ744">
        <v>720.22</v>
      </c>
      <c r="CR744" s="9">
        <v>8336.49</v>
      </c>
      <c r="CS744" s="9">
        <v>1943.14</v>
      </c>
      <c r="CT744">
        <v>463.77</v>
      </c>
      <c r="CU744">
        <v>83.62</v>
      </c>
      <c r="CV744">
        <v>180.64</v>
      </c>
      <c r="CW744">
        <v>74.819999999999993</v>
      </c>
      <c r="CX744">
        <v>283.13</v>
      </c>
      <c r="CY744">
        <v>8.8000000000000007</v>
      </c>
      <c r="DA744">
        <v>-0.71560336000000002</v>
      </c>
      <c r="DB744">
        <v>0.56537293399999999</v>
      </c>
      <c r="DC744">
        <v>-0.71560336000000002</v>
      </c>
      <c r="FO744">
        <v>2</v>
      </c>
      <c r="FR744">
        <v>1</v>
      </c>
      <c r="FS744">
        <v>0</v>
      </c>
      <c r="FT744">
        <v>1</v>
      </c>
      <c r="FU744">
        <v>0</v>
      </c>
      <c r="FV744">
        <v>0</v>
      </c>
      <c r="FW744">
        <v>1</v>
      </c>
      <c r="FX744">
        <v>0</v>
      </c>
      <c r="FY744">
        <v>-2.209829E-2</v>
      </c>
      <c r="FZ744">
        <v>7.787118E-3</v>
      </c>
      <c r="GA744">
        <v>0</v>
      </c>
      <c r="GB744">
        <v>0</v>
      </c>
      <c r="GC744">
        <v>0</v>
      </c>
      <c r="GD744">
        <v>1</v>
      </c>
      <c r="GK744">
        <v>0</v>
      </c>
      <c r="GL744">
        <v>0</v>
      </c>
      <c r="GM744">
        <v>0</v>
      </c>
      <c r="GN744">
        <v>1</v>
      </c>
      <c r="GO744">
        <v>0</v>
      </c>
      <c r="GP744">
        <v>1</v>
      </c>
      <c r="GQ744">
        <v>0</v>
      </c>
      <c r="GR744">
        <v>0</v>
      </c>
      <c r="GS744">
        <v>0</v>
      </c>
      <c r="GT744">
        <v>0</v>
      </c>
      <c r="GU744">
        <v>1</v>
      </c>
      <c r="GV744">
        <v>0</v>
      </c>
      <c r="GW744">
        <v>0</v>
      </c>
      <c r="GY744">
        <v>-2.209829E-2</v>
      </c>
      <c r="GZ744">
        <v>7.787118E-3</v>
      </c>
      <c r="HA744">
        <v>0</v>
      </c>
      <c r="HB744">
        <v>0</v>
      </c>
      <c r="HC744">
        <v>0</v>
      </c>
      <c r="HD744">
        <v>1</v>
      </c>
    </row>
    <row r="745" spans="9:212">
      <c r="I745" t="s">
        <v>270</v>
      </c>
      <c r="J745">
        <v>120</v>
      </c>
      <c r="K745">
        <v>367</v>
      </c>
      <c r="L745">
        <v>203007</v>
      </c>
      <c r="M745">
        <v>8</v>
      </c>
      <c r="N745">
        <v>3</v>
      </c>
      <c r="O745">
        <v>0</v>
      </c>
      <c r="P745">
        <v>24828.824000000001</v>
      </c>
      <c r="Q745">
        <v>180.63550000000001</v>
      </c>
      <c r="R745">
        <v>281.1302053</v>
      </c>
      <c r="S745">
        <v>0</v>
      </c>
      <c r="T745">
        <v>0</v>
      </c>
      <c r="U745">
        <v>0.134094407</v>
      </c>
      <c r="V745">
        <v>120</v>
      </c>
      <c r="W745">
        <v>8</v>
      </c>
      <c r="X745">
        <v>112</v>
      </c>
      <c r="Y745">
        <v>786.5363959</v>
      </c>
      <c r="Z745">
        <v>18946.666669999999</v>
      </c>
      <c r="AA745">
        <v>0.20724841699999999</v>
      </c>
      <c r="AB745">
        <v>228.0508561</v>
      </c>
      <c r="AC745">
        <v>0</v>
      </c>
      <c r="AD745">
        <v>3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24828.824000000001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F745" t="s">
        <v>272</v>
      </c>
      <c r="BG745">
        <v>0</v>
      </c>
      <c r="BH745">
        <v>203007</v>
      </c>
      <c r="BI745">
        <v>367</v>
      </c>
      <c r="BJ745">
        <v>112</v>
      </c>
      <c r="BK745">
        <v>8276.2746669999997</v>
      </c>
      <c r="BL745">
        <v>-228.0508561</v>
      </c>
      <c r="BM745">
        <v>0.134094407</v>
      </c>
      <c r="BN745">
        <v>120</v>
      </c>
      <c r="BO745">
        <v>8</v>
      </c>
      <c r="BP745">
        <v>786.5363959</v>
      </c>
      <c r="BQ745">
        <v>12</v>
      </c>
      <c r="BR745" s="27">
        <v>0.21</v>
      </c>
      <c r="BS745">
        <v>7</v>
      </c>
      <c r="BU745">
        <v>0</v>
      </c>
      <c r="BV745">
        <v>0</v>
      </c>
      <c r="BY745">
        <v>0</v>
      </c>
      <c r="BZ745" s="9">
        <v>1734.88</v>
      </c>
      <c r="CA745">
        <v>-206.22</v>
      </c>
      <c r="CB745">
        <v>-21.69</v>
      </c>
      <c r="CC745">
        <v>-227.91</v>
      </c>
      <c r="CE745" s="11">
        <v>1734.882467814663</v>
      </c>
      <c r="CF745" s="11">
        <v>-206.21570843764849</v>
      </c>
      <c r="CG745" s="11">
        <v>-21.690867406111266</v>
      </c>
      <c r="CH745" s="11">
        <v>-227.90657584375975</v>
      </c>
      <c r="CI745" s="11">
        <v>-13285.117532185328</v>
      </c>
      <c r="CJ745" s="11">
        <v>-12240.418962315773</v>
      </c>
      <c r="CK745" s="11">
        <v>-25525.536494501084</v>
      </c>
      <c r="CM745" s="11">
        <f ca="1"/>
        <v>3</v>
      </c>
      <c r="CN745">
        <v>3</v>
      </c>
      <c r="CO745">
        <v>0.36</v>
      </c>
      <c r="CP745" s="9">
        <v>24828.82</v>
      </c>
      <c r="CQ745">
        <v>632.74</v>
      </c>
      <c r="CR745" s="9">
        <v>8276.27</v>
      </c>
      <c r="CS745" s="9">
        <v>1737.16</v>
      </c>
      <c r="CT745">
        <v>461.77</v>
      </c>
      <c r="CU745">
        <v>82.14</v>
      </c>
      <c r="CV745">
        <v>180.64</v>
      </c>
      <c r="CW745">
        <v>74.319999999999993</v>
      </c>
      <c r="CX745">
        <v>281.13</v>
      </c>
      <c r="CY745">
        <v>7.82</v>
      </c>
      <c r="DA745">
        <v>-0.68734581500000003</v>
      </c>
      <c r="DB745">
        <v>0.56597050199999999</v>
      </c>
      <c r="DC745">
        <v>-0.68734581500000003</v>
      </c>
      <c r="FO745">
        <v>2</v>
      </c>
      <c r="FR745">
        <v>1</v>
      </c>
      <c r="FS745">
        <v>0</v>
      </c>
      <c r="FT745">
        <v>1</v>
      </c>
      <c r="FU745">
        <v>0</v>
      </c>
      <c r="FV745">
        <v>0</v>
      </c>
      <c r="FW745">
        <v>1</v>
      </c>
      <c r="FX745">
        <v>0</v>
      </c>
      <c r="FY745">
        <v>6.1592549999999998E-3</v>
      </c>
      <c r="FZ745">
        <v>8.3846849999999994E-3</v>
      </c>
      <c r="GA745">
        <v>0</v>
      </c>
      <c r="GB745">
        <v>0</v>
      </c>
      <c r="GC745">
        <v>0</v>
      </c>
      <c r="GD745">
        <v>1</v>
      </c>
      <c r="GK745">
        <v>0</v>
      </c>
      <c r="GL745">
        <v>0</v>
      </c>
      <c r="GM745">
        <v>0</v>
      </c>
      <c r="GN745">
        <v>1</v>
      </c>
      <c r="GO745">
        <v>0</v>
      </c>
      <c r="GP745">
        <v>1</v>
      </c>
      <c r="GQ745">
        <v>0</v>
      </c>
      <c r="GR745">
        <v>0</v>
      </c>
      <c r="GS745">
        <v>0</v>
      </c>
      <c r="GT745">
        <v>0</v>
      </c>
      <c r="GU745">
        <v>1</v>
      </c>
      <c r="GV745">
        <v>0</v>
      </c>
      <c r="GW745">
        <v>0</v>
      </c>
      <c r="GY745">
        <v>6.1592549999999998E-3</v>
      </c>
      <c r="GZ745">
        <v>8.3846849999999994E-3</v>
      </c>
      <c r="HA745">
        <v>0</v>
      </c>
      <c r="HB745">
        <v>0</v>
      </c>
      <c r="HC745">
        <v>0</v>
      </c>
      <c r="HD745">
        <v>1</v>
      </c>
    </row>
    <row r="746" spans="9:212">
      <c r="I746" t="s">
        <v>270</v>
      </c>
      <c r="J746">
        <v>120</v>
      </c>
      <c r="K746">
        <v>368</v>
      </c>
      <c r="L746">
        <v>203008</v>
      </c>
      <c r="M746">
        <v>7</v>
      </c>
      <c r="N746">
        <v>3</v>
      </c>
      <c r="O746">
        <v>0</v>
      </c>
      <c r="P746">
        <v>24648.1885</v>
      </c>
      <c r="Q746">
        <v>180.63550000000001</v>
      </c>
      <c r="R746">
        <v>279.1266531</v>
      </c>
      <c r="S746">
        <v>0</v>
      </c>
      <c r="T746">
        <v>0</v>
      </c>
      <c r="U746">
        <v>0.134094407</v>
      </c>
      <c r="V746">
        <v>120</v>
      </c>
      <c r="W746">
        <v>7</v>
      </c>
      <c r="X746">
        <v>113</v>
      </c>
      <c r="Y746">
        <v>786.5363959</v>
      </c>
      <c r="Z746">
        <v>18946.666669999999</v>
      </c>
      <c r="AA746">
        <v>0.20724841699999999</v>
      </c>
      <c r="AB746">
        <v>228.0508561</v>
      </c>
      <c r="AC746">
        <v>0</v>
      </c>
      <c r="AD746">
        <v>3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24648.1885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F746" t="s">
        <v>272</v>
      </c>
      <c r="BG746">
        <v>0</v>
      </c>
      <c r="BH746">
        <v>203008</v>
      </c>
      <c r="BI746">
        <v>368</v>
      </c>
      <c r="BJ746">
        <v>113</v>
      </c>
      <c r="BK746">
        <v>8216.062833</v>
      </c>
      <c r="BL746">
        <v>-228.0508561</v>
      </c>
      <c r="BM746">
        <v>0.134094407</v>
      </c>
      <c r="BN746">
        <v>120</v>
      </c>
      <c r="BO746">
        <v>7</v>
      </c>
      <c r="BP746">
        <v>786.5363959</v>
      </c>
      <c r="BQ746">
        <v>12</v>
      </c>
      <c r="BR746" s="27">
        <v>0.21</v>
      </c>
      <c r="BS746">
        <v>8</v>
      </c>
      <c r="BU746">
        <v>0</v>
      </c>
      <c r="BV746">
        <v>0</v>
      </c>
      <c r="BY746">
        <v>0</v>
      </c>
      <c r="BZ746" s="9">
        <v>1526.36</v>
      </c>
      <c r="CA746">
        <v>-208.52</v>
      </c>
      <c r="CB746">
        <v>-19.39</v>
      </c>
      <c r="CC746">
        <v>-227.91</v>
      </c>
      <c r="CE746" s="11">
        <v>1526.3623949489286</v>
      </c>
      <c r="CF746" s="11">
        <v>-208.52007286573445</v>
      </c>
      <c r="CG746" s="11">
        <v>-19.38650297802532</v>
      </c>
      <c r="CH746" s="11">
        <v>-227.90657584375975</v>
      </c>
      <c r="CI746" s="11">
        <v>-13493.637605051063</v>
      </c>
      <c r="CJ746" s="11">
        <v>-12259.805465293797</v>
      </c>
      <c r="CK746" s="11">
        <v>-25753.443070344842</v>
      </c>
      <c r="CM746" s="11">
        <f ca="1"/>
        <v>3</v>
      </c>
      <c r="CN746">
        <v>3</v>
      </c>
      <c r="CO746">
        <v>0.36</v>
      </c>
      <c r="CP746" s="9">
        <v>24648.19</v>
      </c>
      <c r="CQ746">
        <v>547.04999999999995</v>
      </c>
      <c r="CR746" s="9">
        <v>8216.06</v>
      </c>
      <c r="CS746" s="9">
        <v>1528.75</v>
      </c>
      <c r="CT746">
        <v>459.76</v>
      </c>
      <c r="CU746">
        <v>80.69</v>
      </c>
      <c r="CV746">
        <v>180.64</v>
      </c>
      <c r="CW746">
        <v>73.819999999999993</v>
      </c>
      <c r="CX746">
        <v>279.13</v>
      </c>
      <c r="CY746">
        <v>6.87</v>
      </c>
      <c r="DA746">
        <v>-0.695422078</v>
      </c>
      <c r="DB746">
        <v>0.56738502899999999</v>
      </c>
      <c r="DC746">
        <v>-0.695422078</v>
      </c>
      <c r="FO746">
        <v>2</v>
      </c>
      <c r="FR746">
        <v>1</v>
      </c>
      <c r="FS746">
        <v>0</v>
      </c>
      <c r="FT746">
        <v>1</v>
      </c>
      <c r="FU746">
        <v>0</v>
      </c>
      <c r="FV746">
        <v>0</v>
      </c>
      <c r="FW746">
        <v>1</v>
      </c>
      <c r="FX746">
        <v>0</v>
      </c>
      <c r="FY746">
        <v>-1.917008E-3</v>
      </c>
      <c r="FZ746">
        <v>9.7992119999999999E-3</v>
      </c>
      <c r="GA746">
        <v>0</v>
      </c>
      <c r="GB746">
        <v>0</v>
      </c>
      <c r="GC746">
        <v>0</v>
      </c>
      <c r="GD746">
        <v>1</v>
      </c>
      <c r="GK746">
        <v>0</v>
      </c>
      <c r="GL746">
        <v>0</v>
      </c>
      <c r="GM746">
        <v>0</v>
      </c>
      <c r="GN746">
        <v>1</v>
      </c>
      <c r="GO746">
        <v>0</v>
      </c>
      <c r="GP746">
        <v>1</v>
      </c>
      <c r="GQ746">
        <v>0</v>
      </c>
      <c r="GR746">
        <v>0</v>
      </c>
      <c r="GS746">
        <v>0</v>
      </c>
      <c r="GT746">
        <v>0</v>
      </c>
      <c r="GU746">
        <v>1</v>
      </c>
      <c r="GV746">
        <v>0</v>
      </c>
      <c r="GW746">
        <v>0</v>
      </c>
      <c r="GY746">
        <v>-1.917008E-3</v>
      </c>
      <c r="GZ746">
        <v>9.7992119999999999E-3</v>
      </c>
      <c r="HA746">
        <v>0</v>
      </c>
      <c r="HB746">
        <v>0</v>
      </c>
      <c r="HC746">
        <v>0</v>
      </c>
      <c r="HD746">
        <v>1</v>
      </c>
    </row>
    <row r="747" spans="9:212">
      <c r="I747" t="s">
        <v>270</v>
      </c>
      <c r="J747">
        <v>120</v>
      </c>
      <c r="K747">
        <v>369</v>
      </c>
      <c r="L747">
        <v>203009</v>
      </c>
      <c r="M747">
        <v>6</v>
      </c>
      <c r="N747">
        <v>3</v>
      </c>
      <c r="O747">
        <v>0</v>
      </c>
      <c r="P747">
        <v>24467.553</v>
      </c>
      <c r="Q747">
        <v>180.63550000000001</v>
      </c>
      <c r="R747">
        <v>277.1231009</v>
      </c>
      <c r="S747">
        <v>0</v>
      </c>
      <c r="T747">
        <v>0</v>
      </c>
      <c r="U747">
        <v>0.134094407</v>
      </c>
      <c r="V747">
        <v>120</v>
      </c>
      <c r="W747">
        <v>6</v>
      </c>
      <c r="X747">
        <v>114</v>
      </c>
      <c r="Y747">
        <v>786.5363959</v>
      </c>
      <c r="Z747">
        <v>18946.666669999999</v>
      </c>
      <c r="AA747">
        <v>0.20724841699999999</v>
      </c>
      <c r="AB747">
        <v>228.0508561</v>
      </c>
      <c r="AC747">
        <v>0</v>
      </c>
      <c r="AD747">
        <v>3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24467.553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F747" t="s">
        <v>272</v>
      </c>
      <c r="BG747">
        <v>0</v>
      </c>
      <c r="BH747">
        <v>203009</v>
      </c>
      <c r="BI747">
        <v>369</v>
      </c>
      <c r="BJ747">
        <v>114</v>
      </c>
      <c r="BK747">
        <v>8155.8509999999997</v>
      </c>
      <c r="BL747">
        <v>-228.0508561</v>
      </c>
      <c r="BM747">
        <v>0.134094407</v>
      </c>
      <c r="BN747">
        <v>120</v>
      </c>
      <c r="BO747">
        <v>6</v>
      </c>
      <c r="BP747">
        <v>786.5363959</v>
      </c>
      <c r="BQ747">
        <v>12</v>
      </c>
      <c r="BR747" s="27">
        <v>0.21</v>
      </c>
      <c r="BS747">
        <v>9</v>
      </c>
      <c r="BU747">
        <v>0</v>
      </c>
      <c r="BV747">
        <v>0</v>
      </c>
      <c r="BY747">
        <v>0</v>
      </c>
      <c r="BZ747" s="9">
        <v>1315.51</v>
      </c>
      <c r="CA747">
        <v>-210.85</v>
      </c>
      <c r="CB747">
        <v>-17.059999999999999</v>
      </c>
      <c r="CC747">
        <v>-227.91</v>
      </c>
      <c r="CE747" s="11">
        <v>1315.5122074566502</v>
      </c>
      <c r="CF747" s="11">
        <v>-210.85018749227839</v>
      </c>
      <c r="CG747" s="11">
        <v>-17.056388351481363</v>
      </c>
      <c r="CH747" s="11">
        <v>-227.90657584375975</v>
      </c>
      <c r="CI747" s="11">
        <v>-13704.487792543341</v>
      </c>
      <c r="CJ747" s="11">
        <v>-12276.861853645278</v>
      </c>
      <c r="CK747" s="11">
        <v>-25981.349646188599</v>
      </c>
      <c r="CM747" s="11">
        <f ca="1"/>
        <v>3</v>
      </c>
      <c r="CN747">
        <v>3</v>
      </c>
      <c r="CO747">
        <v>0.35</v>
      </c>
      <c r="CP747" s="9">
        <v>24467.55</v>
      </c>
      <c r="CQ747">
        <v>463.46</v>
      </c>
      <c r="CR747" s="9">
        <v>8155.85</v>
      </c>
      <c r="CS747" s="9">
        <v>1318.4</v>
      </c>
      <c r="CT747">
        <v>457.76</v>
      </c>
      <c r="CU747">
        <v>79.099999999999994</v>
      </c>
      <c r="CV747">
        <v>180.64</v>
      </c>
      <c r="CW747">
        <v>73.17</v>
      </c>
      <c r="CX747">
        <v>277.12</v>
      </c>
      <c r="CY747">
        <v>5.92</v>
      </c>
      <c r="DA747">
        <v>-0.57844349900000003</v>
      </c>
      <c r="DB747">
        <v>0.56650617700000006</v>
      </c>
      <c r="DC747">
        <v>-0.57844349900000003</v>
      </c>
      <c r="FO747">
        <v>2</v>
      </c>
      <c r="FR747">
        <v>1</v>
      </c>
      <c r="FS747">
        <v>0</v>
      </c>
      <c r="FT747">
        <v>1</v>
      </c>
      <c r="FU747">
        <v>0</v>
      </c>
      <c r="FV747">
        <v>0</v>
      </c>
      <c r="FW747">
        <v>1</v>
      </c>
      <c r="FX747">
        <v>0</v>
      </c>
      <c r="FY747">
        <v>0.115061571</v>
      </c>
      <c r="FZ747">
        <v>8.9203600000000004E-3</v>
      </c>
      <c r="GA747">
        <v>0</v>
      </c>
      <c r="GB747">
        <v>0</v>
      </c>
      <c r="GC747">
        <v>0</v>
      </c>
      <c r="GD747">
        <v>1</v>
      </c>
      <c r="GK747">
        <v>0</v>
      </c>
      <c r="GL747">
        <v>0</v>
      </c>
      <c r="GM747">
        <v>0</v>
      </c>
      <c r="GN747">
        <v>1</v>
      </c>
      <c r="GO747">
        <v>0</v>
      </c>
      <c r="GP747">
        <v>1</v>
      </c>
      <c r="GQ747">
        <v>0</v>
      </c>
      <c r="GR747">
        <v>0</v>
      </c>
      <c r="GS747">
        <v>0</v>
      </c>
      <c r="GT747">
        <v>0</v>
      </c>
      <c r="GU747">
        <v>1</v>
      </c>
      <c r="GV747">
        <v>0</v>
      </c>
      <c r="GW747">
        <v>0</v>
      </c>
      <c r="GY747">
        <v>0.115061571</v>
      </c>
      <c r="GZ747">
        <v>8.9203600000000004E-3</v>
      </c>
      <c r="HA747">
        <v>0</v>
      </c>
      <c r="HB747">
        <v>0</v>
      </c>
      <c r="HC747">
        <v>0</v>
      </c>
      <c r="HD747">
        <v>1</v>
      </c>
    </row>
    <row r="748" spans="9:212">
      <c r="I748" t="s">
        <v>270</v>
      </c>
      <c r="J748">
        <v>120</v>
      </c>
      <c r="K748">
        <v>370</v>
      </c>
      <c r="L748">
        <v>203010</v>
      </c>
      <c r="M748">
        <v>5</v>
      </c>
      <c r="N748">
        <v>3</v>
      </c>
      <c r="O748">
        <v>0</v>
      </c>
      <c r="P748">
        <v>24286.9175</v>
      </c>
      <c r="Q748">
        <v>180.63550000000001</v>
      </c>
      <c r="R748">
        <v>275.1195487</v>
      </c>
      <c r="S748">
        <v>0</v>
      </c>
      <c r="T748">
        <v>0</v>
      </c>
      <c r="U748">
        <v>0.134094407</v>
      </c>
      <c r="V748">
        <v>120</v>
      </c>
      <c r="W748">
        <v>5</v>
      </c>
      <c r="X748">
        <v>115</v>
      </c>
      <c r="Y748">
        <v>786.5363959</v>
      </c>
      <c r="Z748">
        <v>18946.666669999999</v>
      </c>
      <c r="AA748">
        <v>0.20724841699999999</v>
      </c>
      <c r="AB748">
        <v>228.0508561</v>
      </c>
      <c r="AC748">
        <v>0</v>
      </c>
      <c r="AD748">
        <v>3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24286.9175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F748" t="s">
        <v>272</v>
      </c>
      <c r="BG748">
        <v>0</v>
      </c>
      <c r="BH748">
        <v>203010</v>
      </c>
      <c r="BI748">
        <v>370</v>
      </c>
      <c r="BJ748">
        <v>115</v>
      </c>
      <c r="BK748">
        <v>8095.6391670000003</v>
      </c>
      <c r="BL748">
        <v>-228.0508561</v>
      </c>
      <c r="BM748">
        <v>0.134094407</v>
      </c>
      <c r="BN748">
        <v>120</v>
      </c>
      <c r="BO748">
        <v>5</v>
      </c>
      <c r="BP748">
        <v>786.5363959</v>
      </c>
      <c r="BQ748">
        <v>12</v>
      </c>
      <c r="BR748" s="27">
        <v>0.21</v>
      </c>
      <c r="BS748">
        <v>10</v>
      </c>
      <c r="BU748">
        <v>0</v>
      </c>
      <c r="BV748">
        <v>0</v>
      </c>
      <c r="BY748">
        <v>0</v>
      </c>
      <c r="BZ748" s="9">
        <v>1102.31</v>
      </c>
      <c r="CA748">
        <v>-213.21</v>
      </c>
      <c r="CB748">
        <v>-14.7</v>
      </c>
      <c r="CC748">
        <v>-227.91</v>
      </c>
      <c r="CE748" s="11">
        <v>1102.3058673929038</v>
      </c>
      <c r="CF748" s="11">
        <v>-213.20634006374638</v>
      </c>
      <c r="CG748" s="11">
        <v>-14.700235780013374</v>
      </c>
      <c r="CH748" s="11">
        <v>-227.90657584375975</v>
      </c>
      <c r="CI748" s="11">
        <v>-13917.694132607088</v>
      </c>
      <c r="CJ748" s="11">
        <v>-12291.562089425292</v>
      </c>
      <c r="CK748" s="11">
        <v>-26209.256222032356</v>
      </c>
      <c r="CM748" s="11">
        <f ca="1"/>
        <v>3</v>
      </c>
      <c r="CN748">
        <v>3</v>
      </c>
      <c r="CO748">
        <v>0.32</v>
      </c>
      <c r="CP748" s="9">
        <v>24286.92</v>
      </c>
      <c r="CQ748">
        <v>351.73</v>
      </c>
      <c r="CR748" s="9">
        <v>8095.64</v>
      </c>
      <c r="CS748" s="9">
        <v>1105.4000000000001</v>
      </c>
      <c r="CT748">
        <v>455.76</v>
      </c>
      <c r="CU748">
        <v>71.78</v>
      </c>
      <c r="CV748">
        <v>180.64</v>
      </c>
      <c r="CW748">
        <v>67.150000000000006</v>
      </c>
      <c r="CX748">
        <v>275.12</v>
      </c>
      <c r="CY748">
        <v>4.63</v>
      </c>
      <c r="DA748">
        <v>-2.514824795</v>
      </c>
      <c r="DB748">
        <v>2.5666231800000001</v>
      </c>
      <c r="DC748">
        <v>-2.514824795</v>
      </c>
      <c r="FO748">
        <v>2</v>
      </c>
      <c r="FR748">
        <v>1</v>
      </c>
      <c r="FS748">
        <v>0</v>
      </c>
      <c r="FT748">
        <v>1</v>
      </c>
      <c r="FU748">
        <v>0</v>
      </c>
      <c r="FV748">
        <v>0</v>
      </c>
      <c r="FW748">
        <v>1</v>
      </c>
      <c r="FX748">
        <v>0</v>
      </c>
      <c r="FY748">
        <v>0.178680275</v>
      </c>
      <c r="FZ748">
        <v>9.0373629999999996E-3</v>
      </c>
      <c r="GA748">
        <v>0</v>
      </c>
      <c r="GB748">
        <v>0.2</v>
      </c>
      <c r="GC748">
        <v>0</v>
      </c>
      <c r="GD748">
        <v>1</v>
      </c>
      <c r="GK748">
        <v>0</v>
      </c>
      <c r="GL748">
        <v>0</v>
      </c>
      <c r="GM748">
        <v>0</v>
      </c>
      <c r="GN748">
        <v>1</v>
      </c>
      <c r="GO748">
        <v>0</v>
      </c>
      <c r="GP748">
        <v>1</v>
      </c>
      <c r="GQ748">
        <v>0</v>
      </c>
      <c r="GR748">
        <v>0</v>
      </c>
      <c r="GS748">
        <v>0</v>
      </c>
      <c r="GT748">
        <v>0</v>
      </c>
      <c r="GU748">
        <v>1</v>
      </c>
      <c r="GV748">
        <v>0</v>
      </c>
      <c r="GW748">
        <v>0</v>
      </c>
      <c r="GY748">
        <v>0.178680275</v>
      </c>
      <c r="GZ748">
        <v>9.0373629999999996E-3</v>
      </c>
      <c r="HA748">
        <v>0</v>
      </c>
      <c r="HB748">
        <v>0</v>
      </c>
      <c r="HC748">
        <v>0.2</v>
      </c>
      <c r="HD748">
        <v>0.8</v>
      </c>
    </row>
    <row r="749" spans="9:212">
      <c r="I749" t="s">
        <v>270</v>
      </c>
      <c r="J749">
        <v>120</v>
      </c>
      <c r="K749">
        <v>371</v>
      </c>
      <c r="L749">
        <v>203011</v>
      </c>
      <c r="M749">
        <v>4</v>
      </c>
      <c r="N749">
        <v>3</v>
      </c>
      <c r="O749">
        <v>0</v>
      </c>
      <c r="P749">
        <v>24106.281999999999</v>
      </c>
      <c r="Q749">
        <v>180.63550000000001</v>
      </c>
      <c r="R749">
        <v>273.11599649999999</v>
      </c>
      <c r="S749">
        <v>0</v>
      </c>
      <c r="T749">
        <v>0</v>
      </c>
      <c r="U749">
        <v>0.134094407</v>
      </c>
      <c r="V749">
        <v>120</v>
      </c>
      <c r="W749">
        <v>4</v>
      </c>
      <c r="X749">
        <v>116</v>
      </c>
      <c r="Y749">
        <v>786.5363959</v>
      </c>
      <c r="Z749">
        <v>18946.666669999999</v>
      </c>
      <c r="AA749">
        <v>0.20724841699999999</v>
      </c>
      <c r="AB749">
        <v>228.0508561</v>
      </c>
      <c r="AC749">
        <v>0</v>
      </c>
      <c r="AD749">
        <v>3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24106.281999999999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F749" t="s">
        <v>272</v>
      </c>
      <c r="BG749">
        <v>0</v>
      </c>
      <c r="BH749">
        <v>203011</v>
      </c>
      <c r="BI749">
        <v>371</v>
      </c>
      <c r="BJ749">
        <v>116</v>
      </c>
      <c r="BK749">
        <v>8035.4273329999996</v>
      </c>
      <c r="BL749">
        <v>-228.0508561</v>
      </c>
      <c r="BM749">
        <v>0.134094407</v>
      </c>
      <c r="BN749">
        <v>120</v>
      </c>
      <c r="BO749">
        <v>4</v>
      </c>
      <c r="BP749">
        <v>786.5363959</v>
      </c>
      <c r="BQ749">
        <v>12</v>
      </c>
      <c r="BR749" s="27">
        <v>0.21</v>
      </c>
      <c r="BS749">
        <v>11</v>
      </c>
      <c r="BU749">
        <v>0</v>
      </c>
      <c r="BV749">
        <v>0</v>
      </c>
      <c r="BY749">
        <v>0</v>
      </c>
      <c r="BZ749">
        <v>886.72</v>
      </c>
      <c r="CA749">
        <v>-215.59</v>
      </c>
      <c r="CB749">
        <v>-12.32</v>
      </c>
      <c r="CC749">
        <v>-227.91</v>
      </c>
      <c r="CE749" s="11">
        <v>886.71704585086673</v>
      </c>
      <c r="CF749" s="11">
        <v>-215.58882154203707</v>
      </c>
      <c r="CG749" s="11">
        <v>-12.317754301722672</v>
      </c>
      <c r="CH749" s="11">
        <v>-227.90657584375975</v>
      </c>
      <c r="CI749" s="11">
        <v>-14133.282954149125</v>
      </c>
      <c r="CJ749" s="11">
        <v>-12303.879843727014</v>
      </c>
      <c r="CK749" s="11">
        <v>-26437.162797876117</v>
      </c>
      <c r="CM749" s="11">
        <f ca="1"/>
        <v>3</v>
      </c>
      <c r="CN749">
        <v>3</v>
      </c>
      <c r="CO749">
        <v>0.18</v>
      </c>
      <c r="CP749" s="9">
        <v>24106.28</v>
      </c>
      <c r="CQ749">
        <v>162.41999999999999</v>
      </c>
      <c r="CR749" s="9">
        <v>8035.43</v>
      </c>
      <c r="CS749">
        <v>891.13</v>
      </c>
      <c r="CT749">
        <v>453.75</v>
      </c>
      <c r="CU749">
        <v>41.16</v>
      </c>
      <c r="CV749">
        <v>180.64</v>
      </c>
      <c r="CW749">
        <v>38.93</v>
      </c>
      <c r="CX749">
        <v>273.12</v>
      </c>
      <c r="CY749">
        <v>2.23</v>
      </c>
      <c r="DA749">
        <v>-4.7015819739999998</v>
      </c>
      <c r="DB749">
        <v>4.5653246530000002</v>
      </c>
      <c r="DC749">
        <v>-4.7015819739999998</v>
      </c>
      <c r="FO749">
        <v>2</v>
      </c>
      <c r="FR749">
        <v>1</v>
      </c>
      <c r="FS749">
        <v>0</v>
      </c>
      <c r="FT749">
        <v>1</v>
      </c>
      <c r="FU749">
        <v>0</v>
      </c>
      <c r="FV749">
        <v>0</v>
      </c>
      <c r="FW749">
        <v>1</v>
      </c>
      <c r="FX749">
        <v>0</v>
      </c>
      <c r="FY749">
        <v>-8.0769039999999993E-3</v>
      </c>
      <c r="FZ749">
        <v>7.7388370000000001E-3</v>
      </c>
      <c r="GA749">
        <v>0</v>
      </c>
      <c r="GB749">
        <v>0.4</v>
      </c>
      <c r="GC749">
        <v>0</v>
      </c>
      <c r="GD749">
        <v>1</v>
      </c>
      <c r="GK749">
        <v>0</v>
      </c>
      <c r="GL749">
        <v>0</v>
      </c>
      <c r="GM749">
        <v>0</v>
      </c>
      <c r="GN749">
        <v>1</v>
      </c>
      <c r="GO749">
        <v>0</v>
      </c>
      <c r="GP749">
        <v>1</v>
      </c>
      <c r="GQ749">
        <v>0</v>
      </c>
      <c r="GR749">
        <v>0</v>
      </c>
      <c r="GS749">
        <v>0</v>
      </c>
      <c r="GT749">
        <v>0</v>
      </c>
      <c r="GU749">
        <v>1</v>
      </c>
      <c r="GV749">
        <v>0</v>
      </c>
      <c r="GW749">
        <v>0</v>
      </c>
      <c r="GY749">
        <v>-8.0769039999999993E-3</v>
      </c>
      <c r="GZ749">
        <v>7.7388370000000001E-3</v>
      </c>
      <c r="HA749">
        <v>0</v>
      </c>
      <c r="HB749">
        <v>0</v>
      </c>
      <c r="HC749">
        <v>0.4</v>
      </c>
      <c r="HD749">
        <v>0.6</v>
      </c>
    </row>
    <row r="750" spans="9:212">
      <c r="I750" t="s">
        <v>270</v>
      </c>
      <c r="J750">
        <v>120</v>
      </c>
      <c r="K750">
        <v>372</v>
      </c>
      <c r="L750">
        <v>203012</v>
      </c>
      <c r="M750">
        <v>3</v>
      </c>
      <c r="N750">
        <v>3</v>
      </c>
      <c r="O750">
        <v>0</v>
      </c>
      <c r="P750">
        <v>23925.646499999999</v>
      </c>
      <c r="Q750">
        <v>180.63550000000001</v>
      </c>
      <c r="R750">
        <v>271.11244429999999</v>
      </c>
      <c r="S750">
        <v>0</v>
      </c>
      <c r="T750">
        <v>0</v>
      </c>
      <c r="U750">
        <v>0.134094407</v>
      </c>
      <c r="V750">
        <v>120</v>
      </c>
      <c r="W750">
        <v>3</v>
      </c>
      <c r="X750">
        <v>117</v>
      </c>
      <c r="Y750">
        <v>786.5363959</v>
      </c>
      <c r="Z750">
        <v>18946.666669999999</v>
      </c>
      <c r="AA750">
        <v>0.20724841699999999</v>
      </c>
      <c r="AB750">
        <v>228.0508561</v>
      </c>
      <c r="AC750">
        <v>0</v>
      </c>
      <c r="AD750">
        <v>3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23925.646499999999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F750" t="s">
        <v>272</v>
      </c>
      <c r="BG750">
        <v>0</v>
      </c>
      <c r="BH750">
        <v>203012</v>
      </c>
      <c r="BI750">
        <v>372</v>
      </c>
      <c r="BJ750">
        <v>117</v>
      </c>
      <c r="BK750">
        <v>7975.2155000000002</v>
      </c>
      <c r="BL750">
        <v>-228.0508561</v>
      </c>
      <c r="BM750">
        <v>0.134094407</v>
      </c>
      <c r="BN750">
        <v>120</v>
      </c>
      <c r="BO750">
        <v>3</v>
      </c>
      <c r="BP750">
        <v>786.5363959</v>
      </c>
      <c r="BQ750">
        <v>12</v>
      </c>
      <c r="BR750" s="27">
        <v>0.21</v>
      </c>
      <c r="BS750">
        <v>12</v>
      </c>
      <c r="BU750">
        <v>0</v>
      </c>
      <c r="BV750">
        <v>0</v>
      </c>
      <c r="BY750">
        <v>0</v>
      </c>
      <c r="BZ750">
        <v>668.72</v>
      </c>
      <c r="CA750">
        <v>-218</v>
      </c>
      <c r="CB750">
        <v>-9.91</v>
      </c>
      <c r="CC750">
        <v>-227.91</v>
      </c>
      <c r="CE750" s="11">
        <v>668.71911971045392</v>
      </c>
      <c r="CF750" s="11">
        <v>-217.99792614041277</v>
      </c>
      <c r="CG750" s="11">
        <v>-9.9086497033469811</v>
      </c>
      <c r="CH750" s="11">
        <v>-227.90657584375975</v>
      </c>
      <c r="CI750" s="11">
        <v>-14351.280880289538</v>
      </c>
      <c r="CJ750" s="11">
        <v>-12313.788493430362</v>
      </c>
      <c r="CK750" s="11">
        <v>-26665.069373719874</v>
      </c>
      <c r="CM750" s="11">
        <f ca="1"/>
        <v>3</v>
      </c>
      <c r="CN750">
        <v>3</v>
      </c>
      <c r="CO750">
        <v>0.03</v>
      </c>
      <c r="CP750" s="9">
        <v>23925.65</v>
      </c>
      <c r="CQ750">
        <v>19.440000000000001</v>
      </c>
      <c r="CR750" s="9">
        <v>7975.22</v>
      </c>
      <c r="CS750">
        <v>681.74</v>
      </c>
      <c r="CT750">
        <v>451.75</v>
      </c>
      <c r="CU750">
        <v>6.41</v>
      </c>
      <c r="CV750">
        <v>180.64</v>
      </c>
      <c r="CW750">
        <v>6.13</v>
      </c>
      <c r="CX750">
        <v>271.11</v>
      </c>
      <c r="CY750">
        <v>0.28000000000000003</v>
      </c>
      <c r="DA750">
        <v>-6.5183261730000002</v>
      </c>
      <c r="DB750">
        <v>6.564988627</v>
      </c>
      <c r="DC750">
        <v>-6.5183261730000002</v>
      </c>
      <c r="FO750">
        <v>2</v>
      </c>
      <c r="FR750">
        <v>1</v>
      </c>
      <c r="FS750">
        <v>0</v>
      </c>
      <c r="FT750">
        <v>1</v>
      </c>
      <c r="FU750">
        <v>0</v>
      </c>
      <c r="FV750">
        <v>0</v>
      </c>
      <c r="FW750">
        <v>1</v>
      </c>
      <c r="FX750">
        <v>0</v>
      </c>
      <c r="FY750">
        <v>0.175178897</v>
      </c>
      <c r="FZ750">
        <v>7.4028100000000001E-3</v>
      </c>
      <c r="GA750">
        <v>0</v>
      </c>
      <c r="GB750">
        <v>0.6</v>
      </c>
      <c r="GC750">
        <v>0</v>
      </c>
      <c r="GD750">
        <v>1</v>
      </c>
      <c r="GK750">
        <v>0</v>
      </c>
      <c r="GL750">
        <v>0</v>
      </c>
      <c r="GM750">
        <v>0</v>
      </c>
      <c r="GN750">
        <v>1</v>
      </c>
      <c r="GO750">
        <v>0</v>
      </c>
      <c r="GP750">
        <v>1</v>
      </c>
      <c r="GQ750">
        <v>0</v>
      </c>
      <c r="GR750">
        <v>0</v>
      </c>
      <c r="GS750">
        <v>0</v>
      </c>
      <c r="GT750">
        <v>0</v>
      </c>
      <c r="GU750">
        <v>1</v>
      </c>
      <c r="GV750">
        <v>0</v>
      </c>
      <c r="GW750">
        <v>0</v>
      </c>
      <c r="GY750">
        <v>0.175178897</v>
      </c>
      <c r="GZ750">
        <v>7.4028100000000001E-3</v>
      </c>
      <c r="HA750">
        <v>0</v>
      </c>
      <c r="HB750">
        <v>0</v>
      </c>
      <c r="HC750">
        <v>0.6</v>
      </c>
      <c r="HD750">
        <v>0.4</v>
      </c>
    </row>
    <row r="759" spans="116:169">
      <c r="DL759" s="11" t="s">
        <v>178</v>
      </c>
      <c r="DM759" s="11" t="s">
        <v>179</v>
      </c>
      <c r="DN759" s="11" t="s">
        <v>180</v>
      </c>
      <c r="DO759" s="11" t="s">
        <v>181</v>
      </c>
      <c r="DP759" s="11" t="s">
        <v>182</v>
      </c>
      <c r="DQ759" s="11" t="s">
        <v>183</v>
      </c>
      <c r="DR759" s="11" t="s">
        <v>184</v>
      </c>
      <c r="DS759" s="11" t="s">
        <v>185</v>
      </c>
      <c r="DT759" s="11" t="s">
        <v>186</v>
      </c>
      <c r="DU759" s="11" t="s">
        <v>187</v>
      </c>
      <c r="DV759" s="11" t="s">
        <v>188</v>
      </c>
      <c r="DW759" s="11" t="s">
        <v>189</v>
      </c>
      <c r="DX759" s="11" t="s">
        <v>190</v>
      </c>
      <c r="DY759" s="11" t="s">
        <v>191</v>
      </c>
      <c r="DZ759" s="11" t="s">
        <v>192</v>
      </c>
      <c r="EA759" s="11" t="s">
        <v>193</v>
      </c>
      <c r="EB759" s="11" t="s">
        <v>194</v>
      </c>
      <c r="EC759" s="11" t="s">
        <v>195</v>
      </c>
      <c r="ED759" s="11" t="s">
        <v>196</v>
      </c>
      <c r="EE759" s="11" t="s">
        <v>197</v>
      </c>
      <c r="EF759" s="11" t="s">
        <v>198</v>
      </c>
      <c r="EG759" s="11" t="s">
        <v>199</v>
      </c>
      <c r="EH759" s="11" t="s">
        <v>200</v>
      </c>
      <c r="EI759" s="11" t="s">
        <v>201</v>
      </c>
      <c r="EJ759" s="11" t="s">
        <v>202</v>
      </c>
      <c r="EK759" s="11" t="s">
        <v>203</v>
      </c>
      <c r="EL759" s="11" t="s">
        <v>204</v>
      </c>
      <c r="EM759" s="11" t="s">
        <v>205</v>
      </c>
      <c r="EN759" s="11" t="s">
        <v>206</v>
      </c>
      <c r="EO759" s="11" t="s">
        <v>207</v>
      </c>
      <c r="EP759" s="11" t="s">
        <v>208</v>
      </c>
      <c r="EQ759" s="11" t="s">
        <v>209</v>
      </c>
      <c r="ER759" s="11" t="s">
        <v>210</v>
      </c>
      <c r="ES759" s="11" t="s">
        <v>211</v>
      </c>
      <c r="ET759" s="11" t="s">
        <v>212</v>
      </c>
      <c r="EU759" s="11" t="s">
        <v>213</v>
      </c>
      <c r="EV759" s="11" t="s">
        <v>214</v>
      </c>
      <c r="EW759" s="11" t="s">
        <v>215</v>
      </c>
      <c r="EX759" s="11" t="s">
        <v>216</v>
      </c>
      <c r="EY759" s="11" t="s">
        <v>217</v>
      </c>
      <c r="EZ759" s="11" t="s">
        <v>218</v>
      </c>
      <c r="FA759" s="11" t="s">
        <v>219</v>
      </c>
      <c r="FB759" s="11" t="s">
        <v>220</v>
      </c>
      <c r="FC759" s="11" t="s">
        <v>221</v>
      </c>
      <c r="FD759" s="11" t="s">
        <v>222</v>
      </c>
      <c r="FE759" s="11" t="s">
        <v>223</v>
      </c>
      <c r="FF759" s="11" t="s">
        <v>224</v>
      </c>
      <c r="FG759" s="11" t="s">
        <v>225</v>
      </c>
      <c r="FH759" s="11" t="s">
        <v>226</v>
      </c>
      <c r="FI759" s="11" t="s">
        <v>227</v>
      </c>
      <c r="FJ759" s="11" t="s">
        <v>228</v>
      </c>
      <c r="FK759" s="11" t="s">
        <v>229</v>
      </c>
      <c r="FL759" s="11" t="s">
        <v>230</v>
      </c>
      <c r="FM759" s="11" t="s">
        <v>231</v>
      </c>
    </row>
    <row r="760" spans="116:169">
      <c r="DL760" s="11">
        <v>0</v>
      </c>
      <c r="DM760" s="11">
        <v>1</v>
      </c>
      <c r="DN760" s="11">
        <v>0</v>
      </c>
      <c r="DO760" s="11">
        <v>0</v>
      </c>
      <c r="DP760" s="11">
        <v>0</v>
      </c>
      <c r="DQ760" s="11">
        <v>0</v>
      </c>
      <c r="DR760" s="11">
        <v>0</v>
      </c>
      <c r="DS760" s="11">
        <v>0</v>
      </c>
      <c r="DT760" s="11">
        <v>0</v>
      </c>
      <c r="DU760" s="11">
        <v>0</v>
      </c>
      <c r="DV760" s="11">
        <v>0</v>
      </c>
      <c r="DW760" s="11">
        <v>0</v>
      </c>
      <c r="DX760" s="11">
        <v>0</v>
      </c>
      <c r="DY760" s="11">
        <v>4561.25</v>
      </c>
      <c r="DZ760" s="11">
        <v>0</v>
      </c>
      <c r="EA760" s="11">
        <v>0</v>
      </c>
      <c r="EB760" s="11">
        <v>0</v>
      </c>
      <c r="EC760" s="11">
        <v>0</v>
      </c>
      <c r="ED760" s="11">
        <v>0</v>
      </c>
      <c r="EE760" s="11">
        <v>0</v>
      </c>
      <c r="EF760" s="11">
        <v>0</v>
      </c>
      <c r="EG760" s="11">
        <v>0</v>
      </c>
      <c r="EH760" s="11">
        <v>0</v>
      </c>
      <c r="EI760" s="11">
        <v>0</v>
      </c>
      <c r="EJ760" s="11">
        <v>0</v>
      </c>
      <c r="EK760" s="11">
        <v>0</v>
      </c>
      <c r="EL760" s="11">
        <v>0</v>
      </c>
      <c r="EM760" s="11">
        <v>0</v>
      </c>
      <c r="EN760" s="11">
        <v>0</v>
      </c>
      <c r="EO760" s="11">
        <v>0</v>
      </c>
      <c r="EP760" s="11">
        <v>0</v>
      </c>
      <c r="EQ760" s="11">
        <v>0</v>
      </c>
      <c r="ER760" s="11">
        <v>0</v>
      </c>
      <c r="ES760" s="11">
        <v>0</v>
      </c>
      <c r="ET760" s="11">
        <v>0</v>
      </c>
      <c r="EU760" s="11">
        <v>0</v>
      </c>
      <c r="EV760" s="11">
        <v>0</v>
      </c>
      <c r="EW760" s="11">
        <v>0</v>
      </c>
      <c r="EX760" s="11">
        <v>0</v>
      </c>
      <c r="EY760" s="11">
        <v>0</v>
      </c>
      <c r="EZ760" s="11">
        <v>0</v>
      </c>
      <c r="FA760" s="11">
        <v>0</v>
      </c>
      <c r="FB760" s="11">
        <v>0</v>
      </c>
      <c r="FC760" s="11">
        <v>0</v>
      </c>
      <c r="FD760" s="11">
        <v>0</v>
      </c>
      <c r="FE760" s="11">
        <v>0</v>
      </c>
      <c r="FF760" s="11">
        <v>0</v>
      </c>
      <c r="FG760" s="11">
        <v>0</v>
      </c>
      <c r="FH760" s="11">
        <v>1</v>
      </c>
      <c r="FI760" s="11" t="s">
        <v>116</v>
      </c>
      <c r="FJ760" s="11" t="s">
        <v>116</v>
      </c>
      <c r="FK760" s="9">
        <v>4561.25</v>
      </c>
      <c r="FL760" s="11" t="s">
        <v>116</v>
      </c>
      <c r="FM760" s="11" t="s">
        <v>116</v>
      </c>
    </row>
    <row r="761" spans="116:169">
      <c r="DL761" s="11">
        <v>0</v>
      </c>
      <c r="DM761" s="11">
        <v>0.97940000000000005</v>
      </c>
      <c r="DN761" s="11">
        <v>5.5199999999999997E-3</v>
      </c>
      <c r="DO761" s="11">
        <v>7.7999999999999999E-4</v>
      </c>
      <c r="DP761" s="11">
        <v>1.4999999999999999E-4</v>
      </c>
      <c r="DQ761" s="11">
        <v>2.0000000000000002E-5</v>
      </c>
      <c r="DR761" s="11">
        <v>8.0000000000000007E-5</v>
      </c>
      <c r="DS761" s="11">
        <v>2.3000000000000001E-4</v>
      </c>
      <c r="DT761" s="11">
        <v>1.3820000000000001E-2</v>
      </c>
      <c r="DU761" s="11">
        <v>0</v>
      </c>
      <c r="DV761" s="11">
        <v>0</v>
      </c>
      <c r="DW761" s="11">
        <v>0</v>
      </c>
      <c r="DX761" s="11">
        <v>0</v>
      </c>
      <c r="DY761" s="11">
        <v>4309.66986</v>
      </c>
      <c r="DZ761" s="11">
        <v>25.193650000000002</v>
      </c>
      <c r="EA761" s="11">
        <v>3.5495899999999998</v>
      </c>
      <c r="EB761" s="11">
        <v>0.67971000000000004</v>
      </c>
      <c r="EC761" s="11">
        <v>7.5520000000000004E-2</v>
      </c>
      <c r="ED761" s="11">
        <v>0.37762000000000001</v>
      </c>
      <c r="EE761" s="11">
        <v>1.0607899999999999</v>
      </c>
      <c r="EF761" s="11">
        <v>63.041849999999997</v>
      </c>
      <c r="EG761" s="11">
        <v>0</v>
      </c>
      <c r="EH761" s="11">
        <v>0</v>
      </c>
      <c r="EI761" s="11">
        <v>0</v>
      </c>
      <c r="EJ761" s="11">
        <v>0</v>
      </c>
      <c r="EK761" s="11">
        <v>157.6014261</v>
      </c>
      <c r="EL761" s="11">
        <v>0</v>
      </c>
      <c r="EM761" s="11">
        <v>0</v>
      </c>
      <c r="EN761" s="11">
        <v>0</v>
      </c>
      <c r="EO761" s="11">
        <v>0</v>
      </c>
      <c r="EP761" s="11">
        <v>0</v>
      </c>
      <c r="EQ761" s="11">
        <v>0</v>
      </c>
      <c r="ER761" s="11">
        <v>0</v>
      </c>
      <c r="ES761" s="11">
        <v>0</v>
      </c>
      <c r="ET761" s="11">
        <v>0</v>
      </c>
      <c r="EU761" s="11">
        <v>0</v>
      </c>
      <c r="EV761" s="11">
        <v>0</v>
      </c>
      <c r="EW761" s="11">
        <v>63.2491159</v>
      </c>
      <c r="EX761" s="11">
        <v>0</v>
      </c>
      <c r="EY761" s="11">
        <v>0</v>
      </c>
      <c r="EZ761" s="11">
        <v>0</v>
      </c>
      <c r="FA761" s="11">
        <v>0</v>
      </c>
      <c r="FB761" s="11">
        <v>0</v>
      </c>
      <c r="FC761" s="11">
        <v>0</v>
      </c>
      <c r="FD761" s="11">
        <v>0</v>
      </c>
      <c r="FE761" s="11">
        <v>0</v>
      </c>
      <c r="FF761" s="11">
        <v>0</v>
      </c>
      <c r="FG761" s="11">
        <v>0</v>
      </c>
      <c r="FH761" s="11">
        <v>0.98586300000000004</v>
      </c>
      <c r="FI761" s="11" t="s">
        <v>116</v>
      </c>
      <c r="FJ761" s="11" t="s">
        <v>116</v>
      </c>
      <c r="FK761" s="9">
        <v>4339.1683270000003</v>
      </c>
      <c r="FL761" s="11" t="s">
        <v>116</v>
      </c>
      <c r="FM761" s="11" t="s">
        <v>116</v>
      </c>
    </row>
    <row r="762" spans="116:169">
      <c r="DL762" s="11">
        <v>0</v>
      </c>
      <c r="DM762" s="11">
        <v>0.95936999999999995</v>
      </c>
      <c r="DN762" s="11">
        <v>6.6699999999999997E-3</v>
      </c>
      <c r="DO762" s="11">
        <v>4.79E-3</v>
      </c>
      <c r="DP762" s="11">
        <v>8.9999999999999998E-4</v>
      </c>
      <c r="DQ762" s="11">
        <v>5.0000000000000002E-5</v>
      </c>
      <c r="DR762" s="11">
        <v>9.0000000000000006E-5</v>
      </c>
      <c r="DS762" s="11">
        <v>4.4999999999999999E-4</v>
      </c>
      <c r="DT762" s="11">
        <v>1.354E-2</v>
      </c>
      <c r="DU762" s="11">
        <v>8.0000000000000007E-5</v>
      </c>
      <c r="DV762" s="11">
        <v>2.3000000000000001E-4</v>
      </c>
      <c r="DW762" s="11">
        <v>1.3820000000000001E-2</v>
      </c>
      <c r="DX762" s="11">
        <v>0</v>
      </c>
      <c r="DY762" s="11">
        <v>4065.0016000000001</v>
      </c>
      <c r="DZ762" s="11">
        <v>29.343889999999998</v>
      </c>
      <c r="EA762" s="11">
        <v>21.703959999999999</v>
      </c>
      <c r="EB762" s="11">
        <v>4.1025200000000002</v>
      </c>
      <c r="EC762" s="11">
        <v>0.23774999999999999</v>
      </c>
      <c r="ED762" s="11">
        <v>0.40322000000000002</v>
      </c>
      <c r="EE762" s="11">
        <v>1.99674</v>
      </c>
      <c r="EF762" s="11">
        <v>59.589179999999999</v>
      </c>
      <c r="EG762" s="11">
        <v>0.37762000000000001</v>
      </c>
      <c r="EH762" s="11">
        <v>1.0607899999999999</v>
      </c>
      <c r="EI762" s="11">
        <v>63.041849999999997</v>
      </c>
      <c r="EJ762" s="11">
        <v>0</v>
      </c>
      <c r="EK762" s="11">
        <v>156.71760560000001</v>
      </c>
      <c r="EL762" s="11">
        <v>7.1881561999999996E-2</v>
      </c>
      <c r="EM762" s="11">
        <v>0</v>
      </c>
      <c r="EN762" s="11">
        <v>0</v>
      </c>
      <c r="EO762" s="11">
        <v>0</v>
      </c>
      <c r="EP762" s="11">
        <v>0</v>
      </c>
      <c r="EQ762" s="11">
        <v>0</v>
      </c>
      <c r="ER762" s="11">
        <v>0</v>
      </c>
      <c r="ES762" s="11">
        <v>0</v>
      </c>
      <c r="ET762" s="11">
        <v>0</v>
      </c>
      <c r="EU762" s="11">
        <v>0</v>
      </c>
      <c r="EV762" s="11">
        <v>0</v>
      </c>
      <c r="EW762" s="11">
        <v>59.831512719999999</v>
      </c>
      <c r="EX762" s="11">
        <v>2.8847741999999999E-2</v>
      </c>
      <c r="EY762" s="11">
        <v>0</v>
      </c>
      <c r="EZ762" s="11">
        <v>0</v>
      </c>
      <c r="FA762" s="11">
        <v>0</v>
      </c>
      <c r="FB762" s="11">
        <v>0</v>
      </c>
      <c r="FC762" s="11">
        <v>0</v>
      </c>
      <c r="FD762" s="11">
        <v>0</v>
      </c>
      <c r="FE762" s="11">
        <v>0</v>
      </c>
      <c r="FF762" s="11">
        <v>0</v>
      </c>
      <c r="FG762" s="11">
        <v>0</v>
      </c>
      <c r="FH762" s="11">
        <v>0.97178399999999998</v>
      </c>
      <c r="FI762" s="11" t="s">
        <v>116</v>
      </c>
      <c r="FJ762" s="11" t="s">
        <v>116</v>
      </c>
      <c r="FK762" s="9">
        <v>4120.3897040000002</v>
      </c>
      <c r="FL762" s="11" t="s">
        <v>116</v>
      </c>
      <c r="FM762" s="11" t="s">
        <v>116</v>
      </c>
    </row>
    <row r="763" spans="116:169">
      <c r="DL763" s="11">
        <v>0</v>
      </c>
      <c r="DM763" s="11">
        <v>0.94020000000000004</v>
      </c>
      <c r="DN763" s="11">
        <v>6.8199999999999997E-3</v>
      </c>
      <c r="DO763" s="11">
        <v>5.9100000000000003E-3</v>
      </c>
      <c r="DP763" s="11">
        <v>4.1000000000000003E-3</v>
      </c>
      <c r="DQ763" s="11">
        <v>8.0000000000000007E-5</v>
      </c>
      <c r="DR763" s="11">
        <v>1E-4</v>
      </c>
      <c r="DS763" s="11">
        <v>1.2999999999999999E-3</v>
      </c>
      <c r="DT763" s="11">
        <v>1.328E-2</v>
      </c>
      <c r="DU763" s="11">
        <v>1.7000000000000001E-4</v>
      </c>
      <c r="DV763" s="11">
        <v>6.8000000000000005E-4</v>
      </c>
      <c r="DW763" s="11">
        <v>2.7359999999999999E-2</v>
      </c>
      <c r="DX763" s="11">
        <v>0</v>
      </c>
      <c r="DY763" s="11">
        <v>3828.1422600000001</v>
      </c>
      <c r="DZ763" s="11">
        <v>28.886510000000001</v>
      </c>
      <c r="EA763" s="11">
        <v>25.877459999999999</v>
      </c>
      <c r="EB763" s="11">
        <v>18.547889999999999</v>
      </c>
      <c r="EC763" s="11">
        <v>0.35854000000000003</v>
      </c>
      <c r="ED763" s="11">
        <v>0.41438000000000003</v>
      </c>
      <c r="EE763" s="11">
        <v>5.80558</v>
      </c>
      <c r="EF763" s="11">
        <v>56.283230000000003</v>
      </c>
      <c r="EG763" s="11">
        <v>0.78083999999999998</v>
      </c>
      <c r="EH763" s="11">
        <v>3.0575199999999998</v>
      </c>
      <c r="EI763" s="11">
        <v>122.63102000000001</v>
      </c>
      <c r="EJ763" s="11">
        <v>0</v>
      </c>
      <c r="EK763" s="11">
        <v>155.89667</v>
      </c>
      <c r="EL763" s="11">
        <v>0.116074102</v>
      </c>
      <c r="EM763" s="11">
        <v>6.1095317000000003E-2</v>
      </c>
      <c r="EN763" s="11">
        <v>0</v>
      </c>
      <c r="EO763" s="11">
        <v>0</v>
      </c>
      <c r="EP763" s="11">
        <v>0</v>
      </c>
      <c r="EQ763" s="11">
        <v>0</v>
      </c>
      <c r="ER763" s="11">
        <v>0</v>
      </c>
      <c r="ES763" s="11">
        <v>0</v>
      </c>
      <c r="ET763" s="11">
        <v>0</v>
      </c>
      <c r="EU763" s="11">
        <v>0</v>
      </c>
      <c r="EV763" s="11">
        <v>0</v>
      </c>
      <c r="EW763" s="11">
        <v>56.514610419999997</v>
      </c>
      <c r="EX763" s="11">
        <v>4.4613235000000001E-2</v>
      </c>
      <c r="EY763" s="11">
        <v>2.4518971000000001E-2</v>
      </c>
      <c r="EZ763" s="11">
        <v>0</v>
      </c>
      <c r="FA763" s="11">
        <v>0</v>
      </c>
      <c r="FB763" s="11">
        <v>0</v>
      </c>
      <c r="FC763" s="11">
        <v>0</v>
      </c>
      <c r="FD763" s="11">
        <v>0</v>
      </c>
      <c r="FE763" s="11">
        <v>0</v>
      </c>
      <c r="FF763" s="11">
        <v>0</v>
      </c>
      <c r="FG763" s="11">
        <v>0</v>
      </c>
      <c r="FH763" s="11">
        <v>0.95710899999999999</v>
      </c>
      <c r="FI763" s="11" t="s">
        <v>116</v>
      </c>
      <c r="FJ763" s="11" t="s">
        <v>116</v>
      </c>
      <c r="FK763" s="9">
        <v>3901.8126659999998</v>
      </c>
      <c r="FL763" s="11" t="s">
        <v>116</v>
      </c>
      <c r="FM763" s="11" t="s">
        <v>116</v>
      </c>
    </row>
    <row r="764" spans="116:169">
      <c r="DL764" s="11">
        <v>0</v>
      </c>
      <c r="DM764" s="11">
        <v>0.92142000000000002</v>
      </c>
      <c r="DN764" s="11">
        <v>6.9199999999999999E-3</v>
      </c>
      <c r="DO764" s="11">
        <v>6.1199999999999996E-3</v>
      </c>
      <c r="DP764" s="11">
        <v>5.1399999999999996E-3</v>
      </c>
      <c r="DQ764" s="11">
        <v>1E-4</v>
      </c>
      <c r="DR764" s="11">
        <v>1E-4</v>
      </c>
      <c r="DS764" s="11">
        <v>4.28E-3</v>
      </c>
      <c r="DT764" s="11">
        <v>1.303E-2</v>
      </c>
      <c r="DU764" s="11">
        <v>2.7E-4</v>
      </c>
      <c r="DV764" s="11">
        <v>1.98E-3</v>
      </c>
      <c r="DW764" s="11">
        <v>4.0640000000000003E-2</v>
      </c>
      <c r="DX764" s="11">
        <v>0</v>
      </c>
      <c r="DY764" s="11">
        <v>3597.0250999999998</v>
      </c>
      <c r="DZ764" s="11">
        <v>28.179099999999998</v>
      </c>
      <c r="EA764" s="11">
        <v>25.79241</v>
      </c>
      <c r="EB764" s="11">
        <v>22.417020000000001</v>
      </c>
      <c r="EC764" s="11">
        <v>0.43353000000000003</v>
      </c>
      <c r="ED764" s="11">
        <v>0.42881999999999998</v>
      </c>
      <c r="EE764" s="11">
        <v>19.171800000000001</v>
      </c>
      <c r="EF764" s="11">
        <v>53.057589999999998</v>
      </c>
      <c r="EG764" s="11">
        <v>1.1952199999999999</v>
      </c>
      <c r="EH764" s="11">
        <v>8.8630999999999993</v>
      </c>
      <c r="EI764" s="11">
        <v>178.91426000000001</v>
      </c>
      <c r="EJ764" s="11">
        <v>0</v>
      </c>
      <c r="EK764" s="11">
        <v>155.04430120000001</v>
      </c>
      <c r="EL764" s="11">
        <v>0.14418705500000001</v>
      </c>
      <c r="EM764" s="11">
        <v>8.7737535000000005E-2</v>
      </c>
      <c r="EN764" s="11">
        <v>3.1076979000000001E-2</v>
      </c>
      <c r="EO764" s="11">
        <v>0</v>
      </c>
      <c r="EP764" s="11">
        <v>0</v>
      </c>
      <c r="EQ764" s="11">
        <v>0</v>
      </c>
      <c r="ER764" s="11">
        <v>0</v>
      </c>
      <c r="ES764" s="11">
        <v>0</v>
      </c>
      <c r="ET764" s="11">
        <v>0</v>
      </c>
      <c r="EU764" s="11">
        <v>0</v>
      </c>
      <c r="EV764" s="11">
        <v>0</v>
      </c>
      <c r="EW764" s="11">
        <v>53.259531080000002</v>
      </c>
      <c r="EX764" s="11">
        <v>5.2983245999999998E-2</v>
      </c>
      <c r="EY764" s="11">
        <v>3.3618668999999997E-2</v>
      </c>
      <c r="EZ764" s="11">
        <v>1.2471914000000001E-2</v>
      </c>
      <c r="FA764" s="11">
        <v>0</v>
      </c>
      <c r="FB764" s="11">
        <v>0</v>
      </c>
      <c r="FC764" s="11">
        <v>0</v>
      </c>
      <c r="FD764" s="11">
        <v>0</v>
      </c>
      <c r="FE764" s="11">
        <v>0</v>
      </c>
      <c r="FF764" s="11">
        <v>0</v>
      </c>
      <c r="FG764" s="11">
        <v>0</v>
      </c>
      <c r="FH764" s="11">
        <v>0.93970100000000001</v>
      </c>
      <c r="FI764" s="11" t="s">
        <v>116</v>
      </c>
      <c r="FJ764" s="11" t="s">
        <v>116</v>
      </c>
      <c r="FK764" s="9">
        <v>3673.8471500000001</v>
      </c>
      <c r="FL764" s="11" t="s">
        <v>116</v>
      </c>
      <c r="FM764" s="11" t="s">
        <v>116</v>
      </c>
    </row>
    <row r="765" spans="116:169">
      <c r="DL765" s="11">
        <v>0</v>
      </c>
      <c r="DM765" s="11">
        <v>0.90315000000000001</v>
      </c>
      <c r="DN765" s="11">
        <v>6.77E-3</v>
      </c>
      <c r="DO765" s="11">
        <v>6.2100000000000002E-3</v>
      </c>
      <c r="DP765" s="11">
        <v>5.3499999999999997E-3</v>
      </c>
      <c r="DQ765" s="11">
        <v>1.1E-4</v>
      </c>
      <c r="DR765" s="11">
        <v>1E-4</v>
      </c>
      <c r="DS765" s="11">
        <v>5.2199999999999998E-3</v>
      </c>
      <c r="DT765" s="11">
        <v>1.2789999999999999E-2</v>
      </c>
      <c r="DU765" s="11">
        <v>3.6999999999999999E-4</v>
      </c>
      <c r="DV765" s="11">
        <v>6.2500000000000003E-3</v>
      </c>
      <c r="DW765" s="11">
        <v>5.3670000000000002E-2</v>
      </c>
      <c r="DX765" s="11">
        <v>0</v>
      </c>
      <c r="DY765" s="11">
        <v>3371.9311699999998</v>
      </c>
      <c r="DZ765" s="11">
        <v>26.42117</v>
      </c>
      <c r="EA765" s="11">
        <v>25.127970000000001</v>
      </c>
      <c r="EB765" s="11">
        <v>22.471509999999999</v>
      </c>
      <c r="EC765" s="11">
        <v>0.44174000000000002</v>
      </c>
      <c r="ED765" s="11">
        <v>0.41674</v>
      </c>
      <c r="EE765" s="11">
        <v>22.639890000000001</v>
      </c>
      <c r="EF765" s="11">
        <v>49.941380000000002</v>
      </c>
      <c r="EG765" s="11">
        <v>1.6240399999999999</v>
      </c>
      <c r="EH765" s="11">
        <v>28.03491</v>
      </c>
      <c r="EI765" s="11">
        <v>231.97183999999999</v>
      </c>
      <c r="EJ765" s="11">
        <v>0</v>
      </c>
      <c r="EK765" s="11">
        <v>154.1632678</v>
      </c>
      <c r="EL765" s="11">
        <v>0.157123814</v>
      </c>
      <c r="EM765" s="11">
        <v>9.5752548000000007E-2</v>
      </c>
      <c r="EN765" s="11">
        <v>3.9446662E-2</v>
      </c>
      <c r="EO765" s="11">
        <v>0</v>
      </c>
      <c r="EP765" s="11">
        <v>0</v>
      </c>
      <c r="EQ765" s="11">
        <v>0</v>
      </c>
      <c r="ER765" s="11">
        <v>0</v>
      </c>
      <c r="ES765" s="11">
        <v>0</v>
      </c>
      <c r="ET765" s="11">
        <v>0</v>
      </c>
      <c r="EU765" s="11">
        <v>0</v>
      </c>
      <c r="EV765" s="11">
        <v>0</v>
      </c>
      <c r="EW765" s="11">
        <v>50.067146719999997</v>
      </c>
      <c r="EX765" s="11">
        <v>5.4984491000000003E-2</v>
      </c>
      <c r="EY765" s="11">
        <v>3.4895613999999998E-2</v>
      </c>
      <c r="EZ765" s="11">
        <v>1.5059151E-2</v>
      </c>
      <c r="FA765" s="11">
        <v>0</v>
      </c>
      <c r="FB765" s="11">
        <v>0</v>
      </c>
      <c r="FC765" s="11">
        <v>0</v>
      </c>
      <c r="FD765" s="11">
        <v>0</v>
      </c>
      <c r="FE765" s="11">
        <v>0</v>
      </c>
      <c r="FF765" s="11">
        <v>0</v>
      </c>
      <c r="FG765" s="11">
        <v>0</v>
      </c>
      <c r="FH765" s="11">
        <v>0.92158300000000004</v>
      </c>
      <c r="FI765" s="11" t="s">
        <v>116</v>
      </c>
      <c r="FJ765" s="11" t="s">
        <v>116</v>
      </c>
      <c r="FK765" s="9">
        <v>3446.393552</v>
      </c>
      <c r="FL765" s="11" t="s">
        <v>116</v>
      </c>
      <c r="FM765" s="11" t="s">
        <v>116</v>
      </c>
    </row>
    <row r="766" spans="116:169">
      <c r="DL766" s="11">
        <v>0</v>
      </c>
      <c r="DM766" s="11">
        <v>0.88453000000000004</v>
      </c>
      <c r="DN766" s="11">
        <v>7.3699999999999998E-3</v>
      </c>
      <c r="DO766" s="11">
        <v>6.0899999999999999E-3</v>
      </c>
      <c r="DP766" s="11">
        <v>5.4200000000000003E-3</v>
      </c>
      <c r="DQ766" s="11">
        <v>1.1E-4</v>
      </c>
      <c r="DR766" s="11">
        <v>1E-4</v>
      </c>
      <c r="DS766" s="11">
        <v>5.45E-3</v>
      </c>
      <c r="DT766" s="11">
        <v>1.252E-2</v>
      </c>
      <c r="DU766" s="11">
        <v>4.8000000000000001E-4</v>
      </c>
      <c r="DV766" s="11">
        <v>1.1480000000000001E-2</v>
      </c>
      <c r="DW766" s="11">
        <v>6.6460000000000005E-2</v>
      </c>
      <c r="DX766" s="11">
        <v>0</v>
      </c>
      <c r="DY766" s="11">
        <v>3149.6579999999999</v>
      </c>
      <c r="DZ766" s="11">
        <v>27.52262</v>
      </c>
      <c r="EA766" s="11">
        <v>23.636140000000001</v>
      </c>
      <c r="EB766" s="11">
        <v>21.872389999999999</v>
      </c>
      <c r="EC766" s="11">
        <v>0.42481000000000002</v>
      </c>
      <c r="ED766" s="11">
        <v>0.39445999999999998</v>
      </c>
      <c r="EE766" s="11">
        <v>22.71086</v>
      </c>
      <c r="EF766" s="11">
        <v>46.741680000000002</v>
      </c>
      <c r="EG766" s="11">
        <v>2.0407899999999999</v>
      </c>
      <c r="EH766" s="11">
        <v>50.674799999999998</v>
      </c>
      <c r="EI766" s="11">
        <v>281.91322000000002</v>
      </c>
      <c r="EJ766" s="11">
        <v>0</v>
      </c>
      <c r="EK766" s="11">
        <v>153.1326876</v>
      </c>
      <c r="EL766" s="11">
        <v>0.15925476299999999</v>
      </c>
      <c r="EM766" s="11">
        <v>9.8991966000000001E-2</v>
      </c>
      <c r="EN766" s="11">
        <v>4.1651702999999998E-2</v>
      </c>
      <c r="EO766" s="11">
        <v>0</v>
      </c>
      <c r="EP766" s="11">
        <v>0</v>
      </c>
      <c r="EQ766" s="11">
        <v>0</v>
      </c>
      <c r="ER766" s="11">
        <v>0</v>
      </c>
      <c r="ES766" s="11">
        <v>0</v>
      </c>
      <c r="ET766" s="11">
        <v>0</v>
      </c>
      <c r="EU766" s="11">
        <v>0</v>
      </c>
      <c r="EV766" s="11">
        <v>0</v>
      </c>
      <c r="EW766" s="11">
        <v>46.900713699999997</v>
      </c>
      <c r="EX766" s="11">
        <v>5.2767746999999997E-2</v>
      </c>
      <c r="EY766" s="11">
        <v>3.4195396000000003E-2</v>
      </c>
      <c r="EZ766" s="11">
        <v>1.5097473E-2</v>
      </c>
      <c r="FA766" s="11">
        <v>0</v>
      </c>
      <c r="FB766" s="11">
        <v>0</v>
      </c>
      <c r="FC766" s="11">
        <v>0</v>
      </c>
      <c r="FD766" s="11">
        <v>0</v>
      </c>
      <c r="FE766" s="11">
        <v>0</v>
      </c>
      <c r="FF766" s="11">
        <v>0</v>
      </c>
      <c r="FG766" s="11">
        <v>0</v>
      </c>
      <c r="FH766" s="11">
        <v>0.90351700000000001</v>
      </c>
      <c r="FI766" s="11" t="s">
        <v>116</v>
      </c>
      <c r="FJ766" s="11" t="s">
        <v>116</v>
      </c>
      <c r="FK766" s="9">
        <v>3223.1139629999998</v>
      </c>
      <c r="FL766" s="11" t="s">
        <v>116</v>
      </c>
      <c r="FM766" s="11" t="s">
        <v>116</v>
      </c>
    </row>
    <row r="767" spans="116:169">
      <c r="DL767" s="11">
        <v>0</v>
      </c>
      <c r="DM767" s="11">
        <v>0.86597000000000002</v>
      </c>
      <c r="DN767" s="11">
        <v>7.7099999999999998E-3</v>
      </c>
      <c r="DO767" s="11">
        <v>6.4999999999999997E-3</v>
      </c>
      <c r="DP767" s="11">
        <v>5.3499999999999997E-3</v>
      </c>
      <c r="DQ767" s="11">
        <v>1.1E-4</v>
      </c>
      <c r="DR767" s="11">
        <v>1E-4</v>
      </c>
      <c r="DS767" s="11">
        <v>5.5199999999999997E-3</v>
      </c>
      <c r="DT767" s="11">
        <v>1.226E-2</v>
      </c>
      <c r="DU767" s="11">
        <v>5.8E-4</v>
      </c>
      <c r="DV767" s="11">
        <v>1.6920000000000001E-2</v>
      </c>
      <c r="DW767" s="11">
        <v>7.8979999999999995E-2</v>
      </c>
      <c r="DX767" s="11">
        <v>0</v>
      </c>
      <c r="DY767" s="11">
        <v>2931.9460100000001</v>
      </c>
      <c r="DZ767" s="11">
        <v>27.437519999999999</v>
      </c>
      <c r="EA767" s="11">
        <v>24.130099999999999</v>
      </c>
      <c r="EB767" s="11">
        <v>20.67014</v>
      </c>
      <c r="EC767" s="11">
        <v>0.41788999999999998</v>
      </c>
      <c r="ED767" s="11">
        <v>0.37508999999999998</v>
      </c>
      <c r="EE767" s="11">
        <v>22.1021</v>
      </c>
      <c r="EF767" s="11">
        <v>43.656660000000002</v>
      </c>
      <c r="EG767" s="11">
        <v>2.4352399999999998</v>
      </c>
      <c r="EH767" s="11">
        <v>73.385660000000001</v>
      </c>
      <c r="EI767" s="11">
        <v>328.6549</v>
      </c>
      <c r="EJ767" s="11">
        <v>0</v>
      </c>
      <c r="EK767" s="11">
        <v>152.0674281</v>
      </c>
      <c r="EL767" s="11">
        <v>0.16912792800000001</v>
      </c>
      <c r="EM767" s="11">
        <v>9.9084221E-2</v>
      </c>
      <c r="EN767" s="11">
        <v>4.2803164999999997E-2</v>
      </c>
      <c r="EO767" s="11">
        <v>0</v>
      </c>
      <c r="EP767" s="11">
        <v>0</v>
      </c>
      <c r="EQ767" s="11">
        <v>0</v>
      </c>
      <c r="ER767" s="11">
        <v>0</v>
      </c>
      <c r="ES767" s="11">
        <v>0</v>
      </c>
      <c r="ET767" s="11">
        <v>0</v>
      </c>
      <c r="EU767" s="11">
        <v>0</v>
      </c>
      <c r="EV767" s="11">
        <v>0</v>
      </c>
      <c r="EW767" s="11">
        <v>43.801775419999998</v>
      </c>
      <c r="EX767" s="11">
        <v>5.2842898999999999E-2</v>
      </c>
      <c r="EY767" s="11">
        <v>3.2370686000000003E-2</v>
      </c>
      <c r="EZ767" s="11">
        <v>1.4700684E-2</v>
      </c>
      <c r="FA767" s="11">
        <v>0</v>
      </c>
      <c r="FB767" s="11">
        <v>0</v>
      </c>
      <c r="FC767" s="11">
        <v>0</v>
      </c>
      <c r="FD767" s="11">
        <v>0</v>
      </c>
      <c r="FE767" s="11">
        <v>0</v>
      </c>
      <c r="FF767" s="11">
        <v>0</v>
      </c>
      <c r="FG767" s="11">
        <v>0</v>
      </c>
      <c r="FH767" s="11">
        <v>0.88563700000000001</v>
      </c>
      <c r="FI767" s="11" t="s">
        <v>116</v>
      </c>
      <c r="FJ767" s="11" t="s">
        <v>116</v>
      </c>
      <c r="FK767" s="9">
        <v>3004.6016639999998</v>
      </c>
      <c r="FL767" s="11" t="s">
        <v>116</v>
      </c>
      <c r="FM767" s="11" t="s">
        <v>116</v>
      </c>
    </row>
    <row r="768" spans="116:169">
      <c r="DL768" s="11">
        <v>0</v>
      </c>
      <c r="DM768" s="11">
        <v>0.84913000000000005</v>
      </c>
      <c r="DN768" s="11">
        <v>6.4400000000000004E-3</v>
      </c>
      <c r="DO768" s="11">
        <v>6.7600000000000004E-3</v>
      </c>
      <c r="DP768" s="11">
        <v>5.6699999999999997E-3</v>
      </c>
      <c r="DQ768" s="11">
        <v>1.1E-4</v>
      </c>
      <c r="DR768" s="11">
        <v>1E-4</v>
      </c>
      <c r="DS768" s="11">
        <v>5.4200000000000003E-3</v>
      </c>
      <c r="DT768" s="11">
        <v>1.2E-2</v>
      </c>
      <c r="DU768" s="11">
        <v>6.8000000000000005E-4</v>
      </c>
      <c r="DV768" s="11">
        <v>2.2450000000000001E-2</v>
      </c>
      <c r="DW768" s="11">
        <v>9.1230000000000006E-2</v>
      </c>
      <c r="DX768" s="11">
        <v>0</v>
      </c>
      <c r="DY768" s="11">
        <v>2724.1206699999998</v>
      </c>
      <c r="DZ768" s="11">
        <v>21.80264</v>
      </c>
      <c r="EA768" s="11">
        <v>23.92426</v>
      </c>
      <c r="EB768" s="11">
        <v>20.966349999999998</v>
      </c>
      <c r="EC768" s="11">
        <v>0.41106999999999999</v>
      </c>
      <c r="ED768" s="11">
        <v>0.35521000000000003</v>
      </c>
      <c r="EE768" s="11">
        <v>20.782430000000002</v>
      </c>
      <c r="EF768" s="11">
        <v>40.660600000000002</v>
      </c>
      <c r="EG768" s="11">
        <v>2.8103400000000001</v>
      </c>
      <c r="EH768" s="11">
        <v>95.487759999999994</v>
      </c>
      <c r="EI768" s="11">
        <v>372.31157000000002</v>
      </c>
      <c r="EJ768" s="11">
        <v>0</v>
      </c>
      <c r="EK768" s="11">
        <v>151.25073510000001</v>
      </c>
      <c r="EL768" s="11">
        <v>0.179017751</v>
      </c>
      <c r="EM768" s="11">
        <v>0.105851431</v>
      </c>
      <c r="EN768" s="11">
        <v>4.2818395000000002E-2</v>
      </c>
      <c r="EO768" s="11">
        <v>0</v>
      </c>
      <c r="EP768" s="11">
        <v>0</v>
      </c>
      <c r="EQ768" s="11">
        <v>0</v>
      </c>
      <c r="ER768" s="11">
        <v>0</v>
      </c>
      <c r="ES768" s="11">
        <v>0</v>
      </c>
      <c r="ET768" s="11">
        <v>0</v>
      </c>
      <c r="EU768" s="11">
        <v>0</v>
      </c>
      <c r="EV768" s="11">
        <v>0</v>
      </c>
      <c r="EW768" s="11">
        <v>40.847471650000003</v>
      </c>
      <c r="EX768" s="11">
        <v>5.2639122000000003E-2</v>
      </c>
      <c r="EY768" s="11">
        <v>3.2609856E-2</v>
      </c>
      <c r="EZ768" s="11">
        <v>1.3902836999999999E-2</v>
      </c>
      <c r="FA768" s="11">
        <v>0</v>
      </c>
      <c r="FB768" s="11">
        <v>0</v>
      </c>
      <c r="FC768" s="11">
        <v>0</v>
      </c>
      <c r="FD768" s="11">
        <v>0</v>
      </c>
      <c r="FE768" s="11">
        <v>0</v>
      </c>
      <c r="FF768" s="11">
        <v>0</v>
      </c>
      <c r="FG768" s="11">
        <v>0</v>
      </c>
      <c r="FH768" s="11">
        <v>0.86811499999999997</v>
      </c>
      <c r="FI768" s="11" t="s">
        <v>116</v>
      </c>
      <c r="FJ768" s="11" t="s">
        <v>116</v>
      </c>
      <c r="FK768" s="9">
        <v>2791.2249980000001</v>
      </c>
      <c r="FL768" s="11" t="s">
        <v>116</v>
      </c>
      <c r="FM768" s="11" t="s">
        <v>116</v>
      </c>
    </row>
    <row r="769" spans="116:169">
      <c r="DL769" s="11">
        <v>0</v>
      </c>
      <c r="DM769" s="11">
        <v>0.83133999999999997</v>
      </c>
      <c r="DN769" s="11">
        <v>7.3499999999999998E-3</v>
      </c>
      <c r="DO769" s="11">
        <v>5.8599999999999998E-3</v>
      </c>
      <c r="DP769" s="11">
        <v>5.8500000000000002E-3</v>
      </c>
      <c r="DQ769" s="11">
        <v>1.1E-4</v>
      </c>
      <c r="DR769" s="11">
        <v>1E-4</v>
      </c>
      <c r="DS769" s="11">
        <v>5.7600000000000004E-3</v>
      </c>
      <c r="DT769" s="11">
        <v>1.175E-2</v>
      </c>
      <c r="DU769" s="11">
        <v>7.9000000000000001E-4</v>
      </c>
      <c r="DV769" s="11">
        <v>2.7859999999999999E-2</v>
      </c>
      <c r="DW769" s="11">
        <v>0.10324</v>
      </c>
      <c r="DX769" s="11">
        <v>0</v>
      </c>
      <c r="DY769" s="11">
        <v>2517.3045400000001</v>
      </c>
      <c r="DZ769" s="11">
        <v>23.565480000000001</v>
      </c>
      <c r="EA769" s="11">
        <v>19.69895</v>
      </c>
      <c r="EB769" s="11">
        <v>20.63908</v>
      </c>
      <c r="EC769" s="11">
        <v>0.37504999999999999</v>
      </c>
      <c r="ED769" s="11">
        <v>0.32878000000000002</v>
      </c>
      <c r="EE769" s="11">
        <v>21.119610000000002</v>
      </c>
      <c r="EF769" s="11">
        <v>37.706139999999998</v>
      </c>
      <c r="EG769" s="11">
        <v>3.1655500000000001</v>
      </c>
      <c r="EH769" s="11">
        <v>116.27019</v>
      </c>
      <c r="EI769" s="11">
        <v>412.97215999999997</v>
      </c>
      <c r="EJ769" s="11">
        <v>0</v>
      </c>
      <c r="EK769" s="11">
        <v>150.16231089999999</v>
      </c>
      <c r="EL769" s="11">
        <v>0.16708936799999999</v>
      </c>
      <c r="EM769" s="11">
        <v>0.111903243</v>
      </c>
      <c r="EN769" s="11">
        <v>4.6053121000000002E-2</v>
      </c>
      <c r="EO769" s="11">
        <v>0</v>
      </c>
      <c r="EP769" s="11">
        <v>0</v>
      </c>
      <c r="EQ769" s="11">
        <v>0</v>
      </c>
      <c r="ER769" s="11">
        <v>0</v>
      </c>
      <c r="ES769" s="11">
        <v>0</v>
      </c>
      <c r="ET769" s="11">
        <v>0</v>
      </c>
      <c r="EU769" s="11">
        <v>0</v>
      </c>
      <c r="EV769" s="11">
        <v>0</v>
      </c>
      <c r="EW769" s="11">
        <v>37.890952679999998</v>
      </c>
      <c r="EX769" s="11">
        <v>4.6244328000000001E-2</v>
      </c>
      <c r="EY769" s="11">
        <v>3.2432654999999998E-2</v>
      </c>
      <c r="EZ769" s="11">
        <v>1.4101442E-2</v>
      </c>
      <c r="FA769" s="11">
        <v>0</v>
      </c>
      <c r="FB769" s="11">
        <v>0</v>
      </c>
      <c r="FC769" s="11">
        <v>0</v>
      </c>
      <c r="FD769" s="11">
        <v>0</v>
      </c>
      <c r="FE769" s="11">
        <v>0</v>
      </c>
      <c r="FF769" s="11">
        <v>0</v>
      </c>
      <c r="FG769" s="11">
        <v>0</v>
      </c>
      <c r="FH769" s="11">
        <v>0.85050599999999998</v>
      </c>
      <c r="FI769" s="11" t="s">
        <v>116</v>
      </c>
      <c r="FJ769" s="11" t="s">
        <v>116</v>
      </c>
      <c r="FK769" s="9">
        <v>2581.58311</v>
      </c>
      <c r="FL769" s="11" t="s">
        <v>116</v>
      </c>
      <c r="FM769" s="11" t="s">
        <v>116</v>
      </c>
    </row>
    <row r="770" spans="116:169">
      <c r="DL770" s="11">
        <v>0</v>
      </c>
      <c r="DM770" s="11">
        <v>0.81596000000000002</v>
      </c>
      <c r="DN770" s="11">
        <v>5.3800000000000002E-3</v>
      </c>
      <c r="DO770" s="11">
        <v>6.43E-3</v>
      </c>
      <c r="DP770" s="11">
        <v>5.1799999999999997E-3</v>
      </c>
      <c r="DQ770" s="11">
        <v>1.1E-4</v>
      </c>
      <c r="DR770" s="11">
        <v>1E-4</v>
      </c>
      <c r="DS770" s="11">
        <v>5.8100000000000001E-3</v>
      </c>
      <c r="DT770" s="11">
        <v>1.154E-2</v>
      </c>
      <c r="DU770" s="11">
        <v>8.8999999999999995E-4</v>
      </c>
      <c r="DV770" s="11">
        <v>3.3619999999999997E-2</v>
      </c>
      <c r="DW770" s="11">
        <v>0.11498</v>
      </c>
      <c r="DX770" s="11">
        <v>0</v>
      </c>
      <c r="DY770" s="11">
        <v>2321.6810700000001</v>
      </c>
      <c r="DZ770" s="11">
        <v>16.289390000000001</v>
      </c>
      <c r="EA770" s="11">
        <v>20.48451</v>
      </c>
      <c r="EB770" s="11">
        <v>17.328980000000001</v>
      </c>
      <c r="EC770" s="11">
        <v>0.36057</v>
      </c>
      <c r="ED770" s="11">
        <v>0.31041999999999997</v>
      </c>
      <c r="EE770" s="11">
        <v>20.353280000000002</v>
      </c>
      <c r="EF770" s="11">
        <v>34.967410000000001</v>
      </c>
      <c r="EG770" s="11">
        <v>3.4943300000000002</v>
      </c>
      <c r="EH770" s="11">
        <v>137.38980000000001</v>
      </c>
      <c r="EI770" s="11">
        <v>450.67829999999998</v>
      </c>
      <c r="EJ770" s="11">
        <v>0</v>
      </c>
      <c r="EK770" s="11">
        <v>149.48189840000001</v>
      </c>
      <c r="EL770" s="11">
        <v>0.175889198</v>
      </c>
      <c r="EM770" s="11">
        <v>0.101493157</v>
      </c>
      <c r="EN770" s="11">
        <v>4.8199201999999997E-2</v>
      </c>
      <c r="EO770" s="11">
        <v>0</v>
      </c>
      <c r="EP770" s="11">
        <v>0</v>
      </c>
      <c r="EQ770" s="11">
        <v>0</v>
      </c>
      <c r="ER770" s="11">
        <v>0</v>
      </c>
      <c r="ES770" s="11">
        <v>0</v>
      </c>
      <c r="ET770" s="11">
        <v>0</v>
      </c>
      <c r="EU770" s="11">
        <v>0</v>
      </c>
      <c r="EV770" s="11">
        <v>0</v>
      </c>
      <c r="EW770" s="11">
        <v>35.105834739999999</v>
      </c>
      <c r="EX770" s="11">
        <v>4.5437185999999997E-2</v>
      </c>
      <c r="EY770" s="11">
        <v>2.7612370000000001E-2</v>
      </c>
      <c r="EZ770" s="11">
        <v>1.3879638E-2</v>
      </c>
      <c r="FA770" s="11">
        <v>0</v>
      </c>
      <c r="FB770" s="11">
        <v>0</v>
      </c>
      <c r="FC770" s="11">
        <v>0</v>
      </c>
      <c r="FD770" s="11">
        <v>0</v>
      </c>
      <c r="FE770" s="11">
        <v>0</v>
      </c>
      <c r="FF770" s="11">
        <v>0</v>
      </c>
      <c r="FG770" s="11">
        <v>0</v>
      </c>
      <c r="FH770" s="11">
        <v>0.83305499999999999</v>
      </c>
      <c r="FI770" s="11" t="s">
        <v>116</v>
      </c>
      <c r="FJ770" s="11" t="s">
        <v>116</v>
      </c>
      <c r="FK770" s="9">
        <v>2376.1445199999998</v>
      </c>
      <c r="FL770" s="11" t="s">
        <v>116</v>
      </c>
      <c r="FM770" s="11" t="s">
        <v>116</v>
      </c>
    </row>
    <row r="771" spans="116:169">
      <c r="DL771" s="11">
        <v>0</v>
      </c>
      <c r="DM771" s="11">
        <v>0.80037000000000003</v>
      </c>
      <c r="DN771" s="11">
        <v>5.3800000000000002E-3</v>
      </c>
      <c r="DO771" s="11">
        <v>5.0400000000000002E-3</v>
      </c>
      <c r="DP771" s="11">
        <v>5.5399999999999998E-3</v>
      </c>
      <c r="DQ771" s="11">
        <v>1E-4</v>
      </c>
      <c r="DR771" s="11">
        <v>9.0000000000000006E-5</v>
      </c>
      <c r="DS771" s="11">
        <v>5.2100000000000002E-3</v>
      </c>
      <c r="DT771" s="11">
        <v>1.132E-2</v>
      </c>
      <c r="DU771" s="11">
        <v>9.8999999999999999E-4</v>
      </c>
      <c r="DV771" s="11">
        <v>3.943E-2</v>
      </c>
      <c r="DW771" s="11">
        <v>0.12653</v>
      </c>
      <c r="DX771" s="11">
        <v>0</v>
      </c>
      <c r="DY771" s="11">
        <v>2129.04934</v>
      </c>
      <c r="DZ771" s="11">
        <v>15.289870000000001</v>
      </c>
      <c r="EA771" s="11">
        <v>15.13838</v>
      </c>
      <c r="EB771" s="11">
        <v>17.5763</v>
      </c>
      <c r="EC771" s="11">
        <v>0.30451</v>
      </c>
      <c r="ED771" s="11">
        <v>0.27572999999999998</v>
      </c>
      <c r="EE771" s="11">
        <v>17.306760000000001</v>
      </c>
      <c r="EF771" s="11">
        <v>32.237430000000003</v>
      </c>
      <c r="EG771" s="11">
        <v>3.8047499999999999</v>
      </c>
      <c r="EH771" s="11">
        <v>157.74307999999999</v>
      </c>
      <c r="EI771" s="11">
        <v>485.64571000000001</v>
      </c>
      <c r="EJ771" s="11">
        <v>0</v>
      </c>
      <c r="EK771" s="11">
        <v>148.66157820000001</v>
      </c>
      <c r="EL771" s="11">
        <v>0.15249887400000001</v>
      </c>
      <c r="EM771" s="11">
        <v>0.108875259</v>
      </c>
      <c r="EN771" s="11">
        <v>4.3249816000000003E-2</v>
      </c>
      <c r="EO771" s="11">
        <v>0</v>
      </c>
      <c r="EP771" s="11">
        <v>0</v>
      </c>
      <c r="EQ771" s="11">
        <v>0</v>
      </c>
      <c r="ER771" s="11">
        <v>0</v>
      </c>
      <c r="ES771" s="11">
        <v>0</v>
      </c>
      <c r="ET771" s="11">
        <v>0</v>
      </c>
      <c r="EU771" s="11">
        <v>0</v>
      </c>
      <c r="EV771" s="11">
        <v>0</v>
      </c>
      <c r="EW771" s="11">
        <v>32.34978512</v>
      </c>
      <c r="EX771" s="11">
        <v>3.6876985000000001E-2</v>
      </c>
      <c r="EY771" s="11">
        <v>2.7657679000000001E-2</v>
      </c>
      <c r="EZ771" s="11">
        <v>1.1676723999999999E-2</v>
      </c>
      <c r="FA771" s="11">
        <v>0</v>
      </c>
      <c r="FB771" s="11">
        <v>0</v>
      </c>
      <c r="FC771" s="11">
        <v>0</v>
      </c>
      <c r="FD771" s="11">
        <v>0</v>
      </c>
      <c r="FE771" s="11">
        <v>0</v>
      </c>
      <c r="FF771" s="11">
        <v>0</v>
      </c>
      <c r="FG771" s="11">
        <v>0</v>
      </c>
      <c r="FH771" s="11">
        <v>0.81642300000000001</v>
      </c>
      <c r="FI771" s="11" t="s">
        <v>116</v>
      </c>
      <c r="FJ771" s="11" t="s">
        <v>116</v>
      </c>
      <c r="FK771" s="9">
        <v>2177.3584019999998</v>
      </c>
      <c r="FL771" s="11" t="s">
        <v>116</v>
      </c>
      <c r="FM771" s="11" t="s">
        <v>116</v>
      </c>
    </row>
    <row r="772" spans="116:169">
      <c r="DL772" s="11">
        <v>0</v>
      </c>
      <c r="DM772" s="11">
        <v>0.78442999999999996</v>
      </c>
      <c r="DN772" s="11">
        <v>5.79E-3</v>
      </c>
      <c r="DO772" s="11">
        <v>4.9199999999999999E-3</v>
      </c>
      <c r="DP772" s="11">
        <v>4.47E-3</v>
      </c>
      <c r="DQ772" s="11">
        <v>9.0000000000000006E-5</v>
      </c>
      <c r="DR772" s="11">
        <v>9.0000000000000006E-5</v>
      </c>
      <c r="DS772" s="11">
        <v>5.5100000000000001E-3</v>
      </c>
      <c r="DT772" s="11">
        <v>1.112E-2</v>
      </c>
      <c r="DU772" s="11">
        <v>1.08E-3</v>
      </c>
      <c r="DV772" s="11">
        <v>4.4650000000000002E-2</v>
      </c>
      <c r="DW772" s="11">
        <v>0.13785</v>
      </c>
      <c r="DX772" s="11">
        <v>0</v>
      </c>
      <c r="DY772" s="11">
        <v>1939.28997</v>
      </c>
      <c r="DZ772" s="11">
        <v>15.38156</v>
      </c>
      <c r="EA772" s="11">
        <v>13.87149</v>
      </c>
      <c r="EB772" s="11">
        <v>13.34388</v>
      </c>
      <c r="EC772" s="11">
        <v>0.2712</v>
      </c>
      <c r="ED772" s="11">
        <v>0.25346000000000002</v>
      </c>
      <c r="EE772" s="11">
        <v>17.333870000000001</v>
      </c>
      <c r="EF772" s="11">
        <v>29.596530000000001</v>
      </c>
      <c r="EG772" s="11">
        <v>4.0804799999999997</v>
      </c>
      <c r="EH772" s="11">
        <v>175.04983999999999</v>
      </c>
      <c r="EI772" s="11">
        <v>517.88314000000003</v>
      </c>
      <c r="EJ772" s="11">
        <v>0</v>
      </c>
      <c r="EK772" s="11">
        <v>147.73381670000001</v>
      </c>
      <c r="EL772" s="11">
        <v>0.14417002900000001</v>
      </c>
      <c r="EM772" s="11">
        <v>9.1560709000000004E-2</v>
      </c>
      <c r="EN772" s="11">
        <v>4.6919460000000003E-2</v>
      </c>
      <c r="EO772" s="11">
        <v>0</v>
      </c>
      <c r="EP772" s="11">
        <v>0</v>
      </c>
      <c r="EQ772" s="11">
        <v>0</v>
      </c>
      <c r="ER772" s="11">
        <v>0</v>
      </c>
      <c r="ES772" s="11">
        <v>0</v>
      </c>
      <c r="ET772" s="11">
        <v>0</v>
      </c>
      <c r="EU772" s="11">
        <v>0</v>
      </c>
      <c r="EV772" s="11">
        <v>0</v>
      </c>
      <c r="EW772" s="11">
        <v>29.635765259999999</v>
      </c>
      <c r="EX772" s="11">
        <v>3.2325089000000001E-2</v>
      </c>
      <c r="EY772" s="11">
        <v>2.1693166E-2</v>
      </c>
      <c r="EZ772" s="11">
        <v>1.1835593E-2</v>
      </c>
      <c r="FA772" s="11">
        <v>0</v>
      </c>
      <c r="FB772" s="11">
        <v>0</v>
      </c>
      <c r="FC772" s="11">
        <v>0</v>
      </c>
      <c r="FD772" s="11">
        <v>0</v>
      </c>
      <c r="FE772" s="11">
        <v>0</v>
      </c>
      <c r="FF772" s="11">
        <v>0</v>
      </c>
      <c r="FG772" s="11">
        <v>0</v>
      </c>
      <c r="FH772" s="11">
        <v>0.799701</v>
      </c>
      <c r="FI772" s="11" t="s">
        <v>116</v>
      </c>
      <c r="FJ772" s="11" t="s">
        <v>116</v>
      </c>
      <c r="FK772" s="9">
        <v>1982.158085</v>
      </c>
      <c r="FL772" s="11" t="s">
        <v>116</v>
      </c>
      <c r="FM772" s="11" t="s">
        <v>116</v>
      </c>
    </row>
    <row r="773" spans="116:169">
      <c r="DL773" s="11">
        <v>0</v>
      </c>
      <c r="DM773" s="11">
        <v>0.76971000000000001</v>
      </c>
      <c r="DN773" s="11">
        <v>4.9199999999999999E-3</v>
      </c>
      <c r="DO773" s="11">
        <v>5.1900000000000002E-3</v>
      </c>
      <c r="DP773" s="11">
        <v>4.3299999999999996E-3</v>
      </c>
      <c r="DQ773" s="11">
        <v>9.0000000000000006E-5</v>
      </c>
      <c r="DR773" s="11">
        <v>9.0000000000000006E-5</v>
      </c>
      <c r="DS773" s="11">
        <v>4.4900000000000001E-3</v>
      </c>
      <c r="DT773" s="11">
        <v>1.089E-2</v>
      </c>
      <c r="DU773" s="11">
        <v>1.17E-3</v>
      </c>
      <c r="DV773" s="11">
        <v>5.015E-2</v>
      </c>
      <c r="DW773" s="11">
        <v>0.14896999999999999</v>
      </c>
      <c r="DX773" s="11">
        <v>0</v>
      </c>
      <c r="DY773" s="11">
        <v>1756.2355</v>
      </c>
      <c r="DZ773" s="11">
        <v>12.158440000000001</v>
      </c>
      <c r="EA773" s="11">
        <v>13.65889</v>
      </c>
      <c r="EB773" s="11">
        <v>12.13575</v>
      </c>
      <c r="EC773" s="11">
        <v>0.24451000000000001</v>
      </c>
      <c r="ED773" s="11">
        <v>0.22783</v>
      </c>
      <c r="EE773" s="11">
        <v>13.271979999999999</v>
      </c>
      <c r="EF773" s="11">
        <v>26.93412</v>
      </c>
      <c r="EG773" s="11">
        <v>4.3339299999999996</v>
      </c>
      <c r="EH773" s="11">
        <v>192.38371000000001</v>
      </c>
      <c r="EI773" s="11">
        <v>547.47967000000006</v>
      </c>
      <c r="EJ773" s="11">
        <v>0</v>
      </c>
      <c r="EK773" s="11">
        <v>147.01771959999999</v>
      </c>
      <c r="EL773" s="11">
        <v>0.147354815</v>
      </c>
      <c r="EM773" s="11">
        <v>8.7588621000000005E-2</v>
      </c>
      <c r="EN773" s="11">
        <v>3.8398950000000001E-2</v>
      </c>
      <c r="EO773" s="11">
        <v>0</v>
      </c>
      <c r="EP773" s="11">
        <v>0</v>
      </c>
      <c r="EQ773" s="11">
        <v>0</v>
      </c>
      <c r="ER773" s="11">
        <v>0</v>
      </c>
      <c r="ES773" s="11">
        <v>0</v>
      </c>
      <c r="ET773" s="11">
        <v>0</v>
      </c>
      <c r="EU773" s="11">
        <v>0</v>
      </c>
      <c r="EV773" s="11">
        <v>0</v>
      </c>
      <c r="EW773" s="11">
        <v>27.027798959999998</v>
      </c>
      <c r="EX773" s="11">
        <v>3.0431289E-2</v>
      </c>
      <c r="EY773" s="11">
        <v>1.9219344999999999E-2</v>
      </c>
      <c r="EZ773" s="11">
        <v>9.0149640000000003E-3</v>
      </c>
      <c r="FA773" s="11">
        <v>0</v>
      </c>
      <c r="FB773" s="11">
        <v>0</v>
      </c>
      <c r="FC773" s="11">
        <v>0</v>
      </c>
      <c r="FD773" s="11">
        <v>0</v>
      </c>
      <c r="FE773" s="11">
        <v>0</v>
      </c>
      <c r="FF773" s="11">
        <v>0</v>
      </c>
      <c r="FG773" s="11">
        <v>0</v>
      </c>
      <c r="FH773" s="11">
        <v>0.78423500000000002</v>
      </c>
      <c r="FI773" s="11" t="s">
        <v>116</v>
      </c>
      <c r="FJ773" s="11" t="s">
        <v>116</v>
      </c>
      <c r="FK773" s="9">
        <v>1794.433092</v>
      </c>
      <c r="FL773" s="11" t="s">
        <v>116</v>
      </c>
      <c r="FM773" s="11" t="s">
        <v>116</v>
      </c>
    </row>
    <row r="774" spans="116:169">
      <c r="DL774" s="11">
        <v>0</v>
      </c>
      <c r="DM774" s="11">
        <v>0.75451999999999997</v>
      </c>
      <c r="DN774" s="11">
        <v>5.4099999999999999E-3</v>
      </c>
      <c r="DO774" s="11">
        <v>4.5700000000000003E-3</v>
      </c>
      <c r="DP774" s="11">
        <v>4.5100000000000001E-3</v>
      </c>
      <c r="DQ774" s="11">
        <v>8.0000000000000007E-5</v>
      </c>
      <c r="DR774" s="11">
        <v>9.0000000000000006E-5</v>
      </c>
      <c r="DS774" s="11">
        <v>4.3899999999999998E-3</v>
      </c>
      <c r="DT774" s="11">
        <v>1.0670000000000001E-2</v>
      </c>
      <c r="DU774" s="11">
        <v>1.2600000000000001E-3</v>
      </c>
      <c r="DV774" s="11">
        <v>5.4640000000000001E-2</v>
      </c>
      <c r="DW774" s="11">
        <v>0.15986</v>
      </c>
      <c r="DX774" s="11">
        <v>0</v>
      </c>
      <c r="DY774" s="11">
        <v>1575.77916</v>
      </c>
      <c r="DZ774" s="11">
        <v>12.337540000000001</v>
      </c>
      <c r="EA774" s="11">
        <v>11.17103</v>
      </c>
      <c r="EB774" s="11">
        <v>11.80247</v>
      </c>
      <c r="EC774" s="11">
        <v>0.21651000000000001</v>
      </c>
      <c r="ED774" s="11">
        <v>0.20441000000000001</v>
      </c>
      <c r="EE774" s="11">
        <v>12.164070000000001</v>
      </c>
      <c r="EF774" s="11">
        <v>24.34863</v>
      </c>
      <c r="EG774" s="11">
        <v>4.5617700000000001</v>
      </c>
      <c r="EH774" s="11">
        <v>205.65568999999999</v>
      </c>
      <c r="EI774" s="11">
        <v>574.41378999999995</v>
      </c>
      <c r="EJ774" s="11">
        <v>0</v>
      </c>
      <c r="EK774" s="11">
        <v>146.1418238</v>
      </c>
      <c r="EL774" s="11">
        <v>0.13756237900000001</v>
      </c>
      <c r="EM774" s="11">
        <v>9.2133989999999999E-2</v>
      </c>
      <c r="EN774" s="11">
        <v>3.7746226000000001E-2</v>
      </c>
      <c r="EO774" s="11">
        <v>0</v>
      </c>
      <c r="EP774" s="11">
        <v>0</v>
      </c>
      <c r="EQ774" s="11">
        <v>0</v>
      </c>
      <c r="ER774" s="11">
        <v>0</v>
      </c>
      <c r="ES774" s="11">
        <v>0</v>
      </c>
      <c r="ET774" s="11">
        <v>0</v>
      </c>
      <c r="EU774" s="11">
        <v>0</v>
      </c>
      <c r="EV774" s="11">
        <v>0</v>
      </c>
      <c r="EW774" s="11">
        <v>24.451274680000001</v>
      </c>
      <c r="EX774" s="11">
        <v>2.6158846999999999E-2</v>
      </c>
      <c r="EY774" s="11">
        <v>1.8636867000000001E-2</v>
      </c>
      <c r="EZ774" s="11">
        <v>8.2110440000000007E-3</v>
      </c>
      <c r="FA774" s="11">
        <v>0</v>
      </c>
      <c r="FB774" s="11">
        <v>0</v>
      </c>
      <c r="FC774" s="11">
        <v>0</v>
      </c>
      <c r="FD774" s="11">
        <v>0</v>
      </c>
      <c r="FE774" s="11">
        <v>0</v>
      </c>
      <c r="FF774" s="11">
        <v>0</v>
      </c>
      <c r="FG774" s="11">
        <v>0</v>
      </c>
      <c r="FH774" s="11">
        <v>0.76909000000000005</v>
      </c>
      <c r="FI774" s="11" t="s">
        <v>116</v>
      </c>
      <c r="FJ774" s="11" t="s">
        <v>116</v>
      </c>
      <c r="FK774" s="9">
        <v>1611.306718</v>
      </c>
      <c r="FL774" s="11" t="s">
        <v>116</v>
      </c>
      <c r="FM774" s="11" t="s">
        <v>116</v>
      </c>
    </row>
    <row r="775" spans="116:169">
      <c r="DL775" s="11">
        <v>0</v>
      </c>
      <c r="DM775" s="11">
        <v>0.73960999999999999</v>
      </c>
      <c r="DN775" s="11">
        <v>5.4200000000000003E-3</v>
      </c>
      <c r="DO775" s="11">
        <v>4.8700000000000002E-3</v>
      </c>
      <c r="DP775" s="11">
        <v>4.0400000000000002E-3</v>
      </c>
      <c r="DQ775" s="11">
        <v>8.0000000000000007E-5</v>
      </c>
      <c r="DR775" s="11">
        <v>9.0000000000000006E-5</v>
      </c>
      <c r="DS775" s="11">
        <v>4.5300000000000002E-3</v>
      </c>
      <c r="DT775" s="11">
        <v>1.0449999999999999E-2</v>
      </c>
      <c r="DU775" s="11">
        <v>1.3500000000000001E-3</v>
      </c>
      <c r="DV775" s="11">
        <v>5.9040000000000002E-2</v>
      </c>
      <c r="DW775" s="11">
        <v>0.17052999999999999</v>
      </c>
      <c r="DX775" s="11">
        <v>0</v>
      </c>
      <c r="DY775" s="11">
        <v>1399.71147</v>
      </c>
      <c r="DZ775" s="11">
        <v>11.308809999999999</v>
      </c>
      <c r="EA775" s="11">
        <v>10.968680000000001</v>
      </c>
      <c r="EB775" s="11">
        <v>9.8146000000000004</v>
      </c>
      <c r="EC775" s="11">
        <v>0.20135</v>
      </c>
      <c r="ED775" s="11">
        <v>0.18668999999999999</v>
      </c>
      <c r="EE775" s="11">
        <v>11.7211</v>
      </c>
      <c r="EF775" s="11">
        <v>21.838940000000001</v>
      </c>
      <c r="EG775" s="11">
        <v>4.7661800000000003</v>
      </c>
      <c r="EH775" s="11">
        <v>217.81975</v>
      </c>
      <c r="EI775" s="11">
        <v>598.76242000000002</v>
      </c>
      <c r="EJ775" s="11">
        <v>0</v>
      </c>
      <c r="EK775" s="11">
        <v>145.28820060000001</v>
      </c>
      <c r="EL775" s="11">
        <v>0.142245697</v>
      </c>
      <c r="EM775" s="11">
        <v>8.4795384000000001E-2</v>
      </c>
      <c r="EN775" s="11">
        <v>3.9822626E-2</v>
      </c>
      <c r="EO775" s="11">
        <v>0</v>
      </c>
      <c r="EP775" s="11">
        <v>0</v>
      </c>
      <c r="EQ775" s="11">
        <v>0</v>
      </c>
      <c r="ER775" s="11">
        <v>0</v>
      </c>
      <c r="ES775" s="11">
        <v>0</v>
      </c>
      <c r="ET775" s="11">
        <v>0</v>
      </c>
      <c r="EU775" s="11">
        <v>0</v>
      </c>
      <c r="EV775" s="11">
        <v>0</v>
      </c>
      <c r="EW775" s="11">
        <v>21.940743860000001</v>
      </c>
      <c r="EX775" s="11">
        <v>2.4622695E-2</v>
      </c>
      <c r="EY775" s="11">
        <v>1.5746431000000002E-2</v>
      </c>
      <c r="EZ775" s="11">
        <v>7.9858419999999999E-3</v>
      </c>
      <c r="FA775" s="11">
        <v>0</v>
      </c>
      <c r="FB775" s="11">
        <v>0</v>
      </c>
      <c r="FC775" s="11">
        <v>0</v>
      </c>
      <c r="FD775" s="11">
        <v>0</v>
      </c>
      <c r="FE775" s="11">
        <v>0</v>
      </c>
      <c r="FF775" s="11">
        <v>0</v>
      </c>
      <c r="FG775" s="11">
        <v>0</v>
      </c>
      <c r="FH775" s="11">
        <v>0.754023</v>
      </c>
      <c r="FI775" s="11" t="s">
        <v>116</v>
      </c>
      <c r="FJ775" s="11" t="s">
        <v>116</v>
      </c>
      <c r="FK775" s="9">
        <v>1432.0049160000001</v>
      </c>
      <c r="FL775" s="11" t="s">
        <v>116</v>
      </c>
      <c r="FM775" s="11" t="s">
        <v>116</v>
      </c>
    </row>
    <row r="776" spans="116:169">
      <c r="DL776" s="11">
        <v>0</v>
      </c>
      <c r="DM776" s="11">
        <v>0.72489000000000003</v>
      </c>
      <c r="DN776" s="11">
        <v>5.4599999999999996E-3</v>
      </c>
      <c r="DO776" s="11">
        <v>4.8799999999999998E-3</v>
      </c>
      <c r="DP776" s="11">
        <v>4.2500000000000003E-3</v>
      </c>
      <c r="DQ776" s="11">
        <v>8.0000000000000007E-5</v>
      </c>
      <c r="DR776" s="11">
        <v>8.0000000000000007E-5</v>
      </c>
      <c r="DS776" s="11">
        <v>4.1200000000000004E-3</v>
      </c>
      <c r="DT776" s="11">
        <v>1.025E-2</v>
      </c>
      <c r="DU776" s="11">
        <v>1.4300000000000001E-3</v>
      </c>
      <c r="DV776" s="11">
        <v>6.3570000000000002E-2</v>
      </c>
      <c r="DW776" s="11">
        <v>0.18098</v>
      </c>
      <c r="DX776" s="11">
        <v>0</v>
      </c>
      <c r="DY776" s="11">
        <v>1227.7983400000001</v>
      </c>
      <c r="DZ776" s="11">
        <v>10.32884</v>
      </c>
      <c r="EA776" s="11">
        <v>10.0562</v>
      </c>
      <c r="EB776" s="11">
        <v>9.5134100000000004</v>
      </c>
      <c r="EC776" s="11">
        <v>0.18298</v>
      </c>
      <c r="ED776" s="11">
        <v>0.16594999999999999</v>
      </c>
      <c r="EE776" s="11">
        <v>9.8507700000000007</v>
      </c>
      <c r="EF776" s="11">
        <v>19.41235</v>
      </c>
      <c r="EG776" s="11">
        <v>4.9528699999999999</v>
      </c>
      <c r="EH776" s="11">
        <v>229.54086000000001</v>
      </c>
      <c r="EI776" s="11">
        <v>620.60136</v>
      </c>
      <c r="EJ776" s="11">
        <v>0</v>
      </c>
      <c r="EK776" s="11">
        <v>144.42573540000001</v>
      </c>
      <c r="EL776" s="11">
        <v>0.14518351099999999</v>
      </c>
      <c r="EM776" s="11">
        <v>8.8892694999999994E-2</v>
      </c>
      <c r="EN776" s="11">
        <v>3.6253175999999998E-2</v>
      </c>
      <c r="EO776" s="11">
        <v>0</v>
      </c>
      <c r="EP776" s="11">
        <v>0</v>
      </c>
      <c r="EQ776" s="11">
        <v>0</v>
      </c>
      <c r="ER776" s="11">
        <v>0</v>
      </c>
      <c r="ES776" s="11">
        <v>0</v>
      </c>
      <c r="ET776" s="11">
        <v>0</v>
      </c>
      <c r="EU776" s="11">
        <v>0</v>
      </c>
      <c r="EV776" s="11">
        <v>0</v>
      </c>
      <c r="EW776" s="11">
        <v>19.489981019999998</v>
      </c>
      <c r="EX776" s="11">
        <v>2.2744227999999998E-2</v>
      </c>
      <c r="EY776" s="11">
        <v>1.5018146E-2</v>
      </c>
      <c r="EZ776" s="11">
        <v>6.6624270000000003E-3</v>
      </c>
      <c r="FA776" s="11">
        <v>0</v>
      </c>
      <c r="FB776" s="11">
        <v>0</v>
      </c>
      <c r="FC776" s="11">
        <v>0</v>
      </c>
      <c r="FD776" s="11">
        <v>0</v>
      </c>
      <c r="FE776" s="11">
        <v>0</v>
      </c>
      <c r="FF776" s="11">
        <v>0</v>
      </c>
      <c r="FG776" s="11">
        <v>0</v>
      </c>
      <c r="FH776" s="11">
        <v>0.73956900000000003</v>
      </c>
      <c r="FI776" s="11" t="s">
        <v>116</v>
      </c>
      <c r="FJ776" s="11" t="s">
        <v>116</v>
      </c>
      <c r="FK776" s="9">
        <v>1257.879776</v>
      </c>
      <c r="FL776" s="11" t="s">
        <v>116</v>
      </c>
      <c r="FM776" s="11" t="s">
        <v>116</v>
      </c>
    </row>
    <row r="777" spans="116:169">
      <c r="DL777" s="11">
        <v>0</v>
      </c>
      <c r="DM777" s="11">
        <v>0.71052999999999999</v>
      </c>
      <c r="DN777" s="11">
        <v>5.3299999999999997E-3</v>
      </c>
      <c r="DO777" s="11">
        <v>4.8999999999999998E-3</v>
      </c>
      <c r="DP777" s="11">
        <v>4.2700000000000004E-3</v>
      </c>
      <c r="DQ777" s="11">
        <v>9.0000000000000006E-5</v>
      </c>
      <c r="DR777" s="11">
        <v>8.0000000000000007E-5</v>
      </c>
      <c r="DS777" s="11">
        <v>4.3E-3</v>
      </c>
      <c r="DT777" s="11">
        <v>1.0059999999999999E-2</v>
      </c>
      <c r="DU777" s="11">
        <v>1.5100000000000001E-3</v>
      </c>
      <c r="DV777" s="11">
        <v>6.769E-2</v>
      </c>
      <c r="DW777" s="11">
        <v>0.19123000000000001</v>
      </c>
      <c r="DX777" s="11">
        <v>0</v>
      </c>
      <c r="DY777" s="11">
        <v>1060.2671600000001</v>
      </c>
      <c r="DZ777" s="11">
        <v>9.0202399999999994</v>
      </c>
      <c r="EA777" s="11">
        <v>9.1432599999999997</v>
      </c>
      <c r="EB777" s="11">
        <v>8.7315900000000006</v>
      </c>
      <c r="EC777" s="11">
        <v>0.16882</v>
      </c>
      <c r="ED777" s="11">
        <v>0.14860000000000001</v>
      </c>
      <c r="EE777" s="11">
        <v>9.4852100000000004</v>
      </c>
      <c r="EF777" s="11">
        <v>17.05639</v>
      </c>
      <c r="EG777" s="11">
        <v>5.1188200000000004</v>
      </c>
      <c r="EH777" s="11">
        <v>239.39162999999999</v>
      </c>
      <c r="EI777" s="11">
        <v>640.01370999999995</v>
      </c>
      <c r="EJ777" s="11">
        <v>0</v>
      </c>
      <c r="EK777" s="11">
        <v>143.58034090000001</v>
      </c>
      <c r="EL777" s="11">
        <v>0.14852639500000001</v>
      </c>
      <c r="EM777" s="11">
        <v>9.1006823000000001E-2</v>
      </c>
      <c r="EN777" s="11">
        <v>3.8635058999999999E-2</v>
      </c>
      <c r="EO777" s="11">
        <v>0</v>
      </c>
      <c r="EP777" s="11">
        <v>0</v>
      </c>
      <c r="EQ777" s="11">
        <v>0</v>
      </c>
      <c r="ER777" s="11">
        <v>0</v>
      </c>
      <c r="ES777" s="11">
        <v>0</v>
      </c>
      <c r="ET777" s="11">
        <v>0</v>
      </c>
      <c r="EU777" s="11">
        <v>0</v>
      </c>
      <c r="EV777" s="11">
        <v>0</v>
      </c>
      <c r="EW777" s="11">
        <v>17.101173599999999</v>
      </c>
      <c r="EX777" s="11">
        <v>2.0870308000000001E-2</v>
      </c>
      <c r="EY777" s="11">
        <v>1.3893869E-2</v>
      </c>
      <c r="EZ777" s="11">
        <v>6.4616630000000003E-3</v>
      </c>
      <c r="FA777" s="11">
        <v>0</v>
      </c>
      <c r="FB777" s="11">
        <v>0</v>
      </c>
      <c r="FC777" s="11">
        <v>0</v>
      </c>
      <c r="FD777" s="11">
        <v>0</v>
      </c>
      <c r="FE777" s="11">
        <v>0</v>
      </c>
      <c r="FF777" s="11">
        <v>0</v>
      </c>
      <c r="FG777" s="11">
        <v>0</v>
      </c>
      <c r="FH777" s="11">
        <v>0.72511999999999999</v>
      </c>
      <c r="FI777" s="11" t="s">
        <v>116</v>
      </c>
      <c r="FJ777" s="11" t="s">
        <v>116</v>
      </c>
      <c r="FK777" s="9">
        <v>1087.331062</v>
      </c>
      <c r="FL777" s="11" t="s">
        <v>116</v>
      </c>
      <c r="FM777" s="11" t="s">
        <v>116</v>
      </c>
    </row>
    <row r="778" spans="116:169">
      <c r="DL778" s="11">
        <v>0</v>
      </c>
      <c r="DM778" s="11">
        <v>0.69501000000000002</v>
      </c>
      <c r="DN778" s="11">
        <v>5.8799999999999998E-3</v>
      </c>
      <c r="DO778" s="11">
        <v>5.5500000000000002E-3</v>
      </c>
      <c r="DP778" s="11">
        <v>4.3099999999999996E-3</v>
      </c>
      <c r="DQ778" s="11">
        <v>9.0000000000000006E-5</v>
      </c>
      <c r="DR778" s="11">
        <v>8.0000000000000007E-5</v>
      </c>
      <c r="DS778" s="11">
        <v>4.3499999999999997E-3</v>
      </c>
      <c r="DT778" s="11">
        <v>9.8499999999999994E-3</v>
      </c>
      <c r="DU778" s="11">
        <v>1.6000000000000001E-3</v>
      </c>
      <c r="DV778" s="11">
        <v>7.1989999999999998E-2</v>
      </c>
      <c r="DW778" s="11">
        <v>0.20129</v>
      </c>
      <c r="DX778" s="11">
        <v>0</v>
      </c>
      <c r="DY778" s="11">
        <v>895.03994999999998</v>
      </c>
      <c r="DZ778" s="11">
        <v>8.7715899999999998</v>
      </c>
      <c r="EA778" s="11">
        <v>9.2617700000000003</v>
      </c>
      <c r="EB778" s="11">
        <v>7.9660799999999998</v>
      </c>
      <c r="EC778" s="11">
        <v>0.16103999999999999</v>
      </c>
      <c r="ED778" s="11">
        <v>0.13289999999999999</v>
      </c>
      <c r="EE778" s="11">
        <v>8.7244200000000003</v>
      </c>
      <c r="EF778" s="11">
        <v>14.71402</v>
      </c>
      <c r="EG778" s="11">
        <v>5.2674200000000004</v>
      </c>
      <c r="EH778" s="11">
        <v>248.87683999999999</v>
      </c>
      <c r="EI778" s="11">
        <v>657.07010000000002</v>
      </c>
      <c r="EJ778" s="11">
        <v>0</v>
      </c>
      <c r="EK778" s="11">
        <v>142.2617956</v>
      </c>
      <c r="EL778" s="11">
        <v>0.165411063</v>
      </c>
      <c r="EM778" s="11">
        <v>9.2733889999999999E-2</v>
      </c>
      <c r="EN778" s="11">
        <v>3.9353974999999999E-2</v>
      </c>
      <c r="EO778" s="11">
        <v>0</v>
      </c>
      <c r="EP778" s="11">
        <v>0</v>
      </c>
      <c r="EQ778" s="11">
        <v>0</v>
      </c>
      <c r="ER778" s="11">
        <v>0</v>
      </c>
      <c r="ES778" s="11">
        <v>0</v>
      </c>
      <c r="ET778" s="11">
        <v>0</v>
      </c>
      <c r="EU778" s="11">
        <v>0</v>
      </c>
      <c r="EV778" s="11">
        <v>0</v>
      </c>
      <c r="EW778" s="11">
        <v>14.718939880000001</v>
      </c>
      <c r="EX778" s="11">
        <v>2.0533081000000002E-2</v>
      </c>
      <c r="EY778" s="11">
        <v>1.2665492E-2</v>
      </c>
      <c r="EZ778" s="11">
        <v>5.9406049999999998E-3</v>
      </c>
      <c r="FA778" s="11">
        <v>0</v>
      </c>
      <c r="FB778" s="11">
        <v>0</v>
      </c>
      <c r="FC778" s="11">
        <v>0</v>
      </c>
      <c r="FD778" s="11">
        <v>0</v>
      </c>
      <c r="FE778" s="11">
        <v>0</v>
      </c>
      <c r="FF778" s="11">
        <v>0</v>
      </c>
      <c r="FG778" s="11">
        <v>0</v>
      </c>
      <c r="FH778" s="11">
        <v>0.71084099999999995</v>
      </c>
      <c r="FI778" s="11" t="s">
        <v>116</v>
      </c>
      <c r="FJ778" s="11" t="s">
        <v>116</v>
      </c>
      <c r="FK778" s="11">
        <v>921.20043199999998</v>
      </c>
      <c r="FL778" s="11" t="s">
        <v>116</v>
      </c>
      <c r="FM778" s="11" t="s">
        <v>116</v>
      </c>
    </row>
    <row r="779" spans="116:169">
      <c r="DL779" s="11">
        <v>0</v>
      </c>
      <c r="DM779" s="11">
        <v>0.62866</v>
      </c>
      <c r="DN779" s="11">
        <v>1.3799999999999999E-3</v>
      </c>
      <c r="DO779" s="11">
        <v>6.0200000000000002E-3</v>
      </c>
      <c r="DP779" s="11">
        <v>4.8199999999999996E-3</v>
      </c>
      <c r="DQ779" s="11">
        <v>1E-4</v>
      </c>
      <c r="DR779" s="11">
        <v>8.0000000000000007E-5</v>
      </c>
      <c r="DS779" s="11">
        <v>4.2199999999999998E-3</v>
      </c>
      <c r="DT779" s="11">
        <v>6.5559999999999993E-2</v>
      </c>
      <c r="DU779" s="11">
        <v>1.6800000000000001E-3</v>
      </c>
      <c r="DV779" s="11">
        <v>7.6340000000000005E-2</v>
      </c>
      <c r="DW779" s="11">
        <v>0.21113999999999999</v>
      </c>
      <c r="DX779" s="11">
        <v>0</v>
      </c>
      <c r="DY779" s="11">
        <v>679.27138000000002</v>
      </c>
      <c r="DZ779" s="11">
        <v>1.7704800000000001</v>
      </c>
      <c r="EA779" s="11">
        <v>8.8582900000000002</v>
      </c>
      <c r="EB779" s="11">
        <v>7.9796300000000002</v>
      </c>
      <c r="EC779" s="11">
        <v>0.15275</v>
      </c>
      <c r="ED779" s="11">
        <v>0.11165</v>
      </c>
      <c r="EE779" s="11">
        <v>7.7335200000000004</v>
      </c>
      <c r="EF779" s="11">
        <v>84.446529999999996</v>
      </c>
      <c r="EG779" s="11">
        <v>5.4003199999999998</v>
      </c>
      <c r="EH779" s="11">
        <v>257.60126000000002</v>
      </c>
      <c r="EI779" s="11">
        <v>671.78412000000003</v>
      </c>
      <c r="EJ779" s="11">
        <v>0</v>
      </c>
      <c r="EK779" s="11">
        <v>130.5471441</v>
      </c>
      <c r="EL779" s="11">
        <v>0.18431472199999999</v>
      </c>
      <c r="EM779" s="11">
        <v>0.104456177</v>
      </c>
      <c r="EN779" s="11">
        <v>4.0282946E-2</v>
      </c>
      <c r="EO779" s="11">
        <v>0</v>
      </c>
      <c r="EP779" s="11">
        <v>0</v>
      </c>
      <c r="EQ779" s="11">
        <v>0</v>
      </c>
      <c r="ER779" s="11">
        <v>0</v>
      </c>
      <c r="ES779" s="11">
        <v>0</v>
      </c>
      <c r="ET779" s="11">
        <v>0</v>
      </c>
      <c r="EU779" s="11">
        <v>0</v>
      </c>
      <c r="EV779" s="11">
        <v>0</v>
      </c>
      <c r="EW779" s="11">
        <v>11.49697701</v>
      </c>
      <c r="EX779" s="11">
        <v>1.9965157000000001E-2</v>
      </c>
      <c r="EY779" s="11">
        <v>1.2595347E-2</v>
      </c>
      <c r="EZ779" s="11">
        <v>5.4335670000000003E-3</v>
      </c>
      <c r="FA779" s="11">
        <v>0</v>
      </c>
      <c r="FB779" s="11">
        <v>0</v>
      </c>
      <c r="FC779" s="11">
        <v>0</v>
      </c>
      <c r="FD779" s="11">
        <v>0</v>
      </c>
      <c r="FE779" s="11">
        <v>0</v>
      </c>
      <c r="FF779" s="11">
        <v>0</v>
      </c>
      <c r="FG779" s="11">
        <v>0</v>
      </c>
      <c r="FH779" s="11">
        <v>0.640984</v>
      </c>
      <c r="FI779" s="11" t="s">
        <v>116</v>
      </c>
      <c r="FJ779" s="11" t="s">
        <v>116</v>
      </c>
      <c r="FK779" s="11">
        <v>698.03252699999996</v>
      </c>
      <c r="FL779" s="11" t="s">
        <v>116</v>
      </c>
      <c r="FM779" s="11" t="s">
        <v>116</v>
      </c>
    </row>
    <row r="780" spans="116:169">
      <c r="DL780" s="11">
        <v>0</v>
      </c>
      <c r="DM780" s="11">
        <v>0.35560000000000003</v>
      </c>
      <c r="DN780" s="11">
        <v>3.3E-4</v>
      </c>
      <c r="DO780" s="11">
        <v>1.98E-3</v>
      </c>
      <c r="DP780" s="11">
        <v>5.0400000000000002E-3</v>
      </c>
      <c r="DQ780" s="11">
        <v>6.0000000000000002E-5</v>
      </c>
      <c r="DR780" s="11">
        <v>5.0000000000000002E-5</v>
      </c>
      <c r="DS780" s="11">
        <v>4.6600000000000001E-3</v>
      </c>
      <c r="DT780" s="11">
        <v>0.27326</v>
      </c>
      <c r="DU780" s="11">
        <v>1.7600000000000001E-3</v>
      </c>
      <c r="DV780" s="11">
        <v>8.0549999999999997E-2</v>
      </c>
      <c r="DW780" s="11">
        <v>0.2767</v>
      </c>
      <c r="DX780" s="11">
        <v>0</v>
      </c>
      <c r="DY780" s="11">
        <v>309.45200999999997</v>
      </c>
      <c r="DZ780" s="11">
        <v>0.34928999999999999</v>
      </c>
      <c r="EA780" s="11">
        <v>2.4727700000000001</v>
      </c>
      <c r="EB780" s="11">
        <v>7.37826</v>
      </c>
      <c r="EC780" s="11">
        <v>9.4939999999999997E-2</v>
      </c>
      <c r="ED780" s="11">
        <v>6.1409999999999999E-2</v>
      </c>
      <c r="EE780" s="11">
        <v>7.66723</v>
      </c>
      <c r="EF780" s="11">
        <v>295.26627999999999</v>
      </c>
      <c r="EG780" s="11">
        <v>5.5119699999999998</v>
      </c>
      <c r="EH780" s="11">
        <v>265.33479</v>
      </c>
      <c r="EI780" s="11">
        <v>756.23064999999997</v>
      </c>
      <c r="EJ780" s="11">
        <v>0</v>
      </c>
      <c r="EK780" s="11">
        <v>75.023132020000006</v>
      </c>
      <c r="EL780" s="11">
        <v>0.106047039</v>
      </c>
      <c r="EM780" s="11">
        <v>0.115420705</v>
      </c>
      <c r="EN780" s="11">
        <v>4.5728756000000002E-2</v>
      </c>
      <c r="EO780" s="11">
        <v>0</v>
      </c>
      <c r="EP780" s="11">
        <v>0</v>
      </c>
      <c r="EQ780" s="11">
        <v>0</v>
      </c>
      <c r="ER780" s="11">
        <v>0</v>
      </c>
      <c r="ES780" s="11">
        <v>0</v>
      </c>
      <c r="ET780" s="11">
        <v>0</v>
      </c>
      <c r="EU780" s="11">
        <v>0</v>
      </c>
      <c r="EV780" s="11">
        <v>0</v>
      </c>
      <c r="EW780" s="11">
        <v>5.4711169279999998</v>
      </c>
      <c r="EX780" s="11">
        <v>1.0314768E-2</v>
      </c>
      <c r="EY780" s="11">
        <v>1.2114208E-2</v>
      </c>
      <c r="EZ780" s="11">
        <v>5.4436099999999998E-3</v>
      </c>
      <c r="FA780" s="11">
        <v>0</v>
      </c>
      <c r="FB780" s="11">
        <v>0</v>
      </c>
      <c r="FC780" s="11">
        <v>0</v>
      </c>
      <c r="FD780" s="11">
        <v>0</v>
      </c>
      <c r="FE780" s="11">
        <v>0</v>
      </c>
      <c r="FF780" s="11">
        <v>0</v>
      </c>
      <c r="FG780" s="11">
        <v>0</v>
      </c>
      <c r="FH780" s="11">
        <v>0.36301800000000001</v>
      </c>
      <c r="FI780" s="11" t="s">
        <v>116</v>
      </c>
      <c r="FJ780" s="11" t="s">
        <v>116</v>
      </c>
      <c r="FK780" s="11">
        <v>319.74726600000002</v>
      </c>
      <c r="FL780" s="11" t="s">
        <v>116</v>
      </c>
      <c r="FM780" s="11" t="s">
        <v>116</v>
      </c>
    </row>
    <row r="781" spans="116:169">
      <c r="DL781" s="11">
        <v>0</v>
      </c>
      <c r="DM781" s="11">
        <v>5.3460000000000001E-2</v>
      </c>
      <c r="DN781" s="11">
        <v>1.1E-4</v>
      </c>
      <c r="DO781" s="11">
        <v>5.2999999999999998E-4</v>
      </c>
      <c r="DP781" s="11">
        <v>1.81E-3</v>
      </c>
      <c r="DQ781" s="11">
        <v>3.0000000000000001E-5</v>
      </c>
      <c r="DR781" s="11">
        <v>2.0000000000000002E-5</v>
      </c>
      <c r="DS781" s="11">
        <v>4.6899999999999997E-3</v>
      </c>
      <c r="DT781" s="11">
        <v>0.30237000000000003</v>
      </c>
      <c r="DU781" s="11">
        <v>1.81E-3</v>
      </c>
      <c r="DV781" s="11">
        <v>8.5209999999999994E-2</v>
      </c>
      <c r="DW781" s="11">
        <v>0.54996</v>
      </c>
      <c r="DX781" s="11">
        <v>0</v>
      </c>
      <c r="DY781" s="11">
        <v>35.10595</v>
      </c>
      <c r="DZ781" s="11">
        <v>8.9700000000000002E-2</v>
      </c>
      <c r="EA781" s="11">
        <v>0.54493000000000003</v>
      </c>
      <c r="EB781" s="11">
        <v>2.2526199999999998</v>
      </c>
      <c r="EC781" s="11">
        <v>4.65E-2</v>
      </c>
      <c r="ED781" s="11">
        <v>2.273E-2</v>
      </c>
      <c r="EE781" s="11">
        <v>6.8602699999999999</v>
      </c>
      <c r="EF781" s="11">
        <v>263.1327</v>
      </c>
      <c r="EG781" s="11">
        <v>5.5733899999999998</v>
      </c>
      <c r="EH781" s="11">
        <v>273.00202000000002</v>
      </c>
      <c r="EI781" s="11">
        <v>1051.49694</v>
      </c>
      <c r="EJ781" s="11">
        <v>0</v>
      </c>
      <c r="EK781" s="11">
        <v>11.54145557</v>
      </c>
      <c r="EL781" s="11">
        <v>5.0209627E-2</v>
      </c>
      <c r="EM781" s="11">
        <v>5.1759751E-2</v>
      </c>
      <c r="EN781" s="11">
        <v>4.8433948999999997E-2</v>
      </c>
      <c r="EO781" s="11">
        <v>0</v>
      </c>
      <c r="EP781" s="11">
        <v>0</v>
      </c>
      <c r="EQ781" s="11">
        <v>0</v>
      </c>
      <c r="ER781" s="11">
        <v>0</v>
      </c>
      <c r="ES781" s="11">
        <v>0</v>
      </c>
      <c r="ET781" s="11">
        <v>0</v>
      </c>
      <c r="EU781" s="11">
        <v>0</v>
      </c>
      <c r="EV781" s="11">
        <v>0</v>
      </c>
      <c r="EW781" s="11">
        <v>0.67187457900000003</v>
      </c>
      <c r="EX781" s="11">
        <v>4.2832260000000002E-3</v>
      </c>
      <c r="EY781" s="11">
        <v>4.7233049999999997E-3</v>
      </c>
      <c r="EZ781" s="11">
        <v>5.0089770000000004E-3</v>
      </c>
      <c r="FA781" s="11">
        <v>0</v>
      </c>
      <c r="FB781" s="11">
        <v>0</v>
      </c>
      <c r="FC781" s="11">
        <v>0</v>
      </c>
      <c r="FD781" s="11">
        <v>0</v>
      </c>
      <c r="FE781" s="11">
        <v>0</v>
      </c>
      <c r="FF781" s="11">
        <v>0</v>
      </c>
      <c r="FG781" s="11">
        <v>0</v>
      </c>
      <c r="FH781" s="11">
        <v>5.5937000000000001E-2</v>
      </c>
      <c r="FI781" s="11" t="s">
        <v>116</v>
      </c>
      <c r="FJ781" s="11" t="s">
        <v>116</v>
      </c>
      <c r="FK781" s="11">
        <v>38.039706000000002</v>
      </c>
      <c r="FL781" s="11" t="s">
        <v>116</v>
      </c>
      <c r="FM781" s="11" t="s">
        <v>116</v>
      </c>
    </row>
    <row r="782" spans="116:169">
      <c r="DL782" s="11">
        <v>0</v>
      </c>
      <c r="DM782" s="11">
        <v>1.33E-3</v>
      </c>
      <c r="DN782" s="11">
        <v>4.0000000000000003E-5</v>
      </c>
      <c r="DO782" s="11">
        <v>1.4999999999999999E-4</v>
      </c>
      <c r="DP782" s="11">
        <v>5.0000000000000001E-4</v>
      </c>
      <c r="DQ782" s="11">
        <v>1.0000000000000001E-5</v>
      </c>
      <c r="DR782" s="11">
        <v>0</v>
      </c>
      <c r="DS782" s="11">
        <v>1.6800000000000001E-3</v>
      </c>
      <c r="DT782" s="11">
        <v>5.2220000000000003E-2</v>
      </c>
      <c r="DU782" s="11">
        <v>1.83E-3</v>
      </c>
      <c r="DV782" s="11">
        <v>8.9910000000000004E-2</v>
      </c>
      <c r="DW782" s="11">
        <v>0.85233000000000003</v>
      </c>
      <c r="DX782" s="11">
        <v>0</v>
      </c>
      <c r="DY782" s="11">
        <v>0.58077000000000001</v>
      </c>
      <c r="DZ782" s="11">
        <v>2.2020000000000001E-2</v>
      </c>
      <c r="EA782" s="11">
        <v>0.12545999999999999</v>
      </c>
      <c r="EB782" s="11">
        <v>0.51790999999999998</v>
      </c>
      <c r="EC782" s="11">
        <v>1.286E-2</v>
      </c>
      <c r="ED782" s="11">
        <v>5.5799999999999999E-3</v>
      </c>
      <c r="EE782" s="11">
        <v>2.0862400000000001</v>
      </c>
      <c r="EF782" s="11">
        <v>34.294589999999999</v>
      </c>
      <c r="EG782" s="11">
        <v>5.59612</v>
      </c>
      <c r="EH782" s="11">
        <v>279.86228999999997</v>
      </c>
      <c r="EI782" s="11">
        <v>1314.6296299999999</v>
      </c>
      <c r="EJ782" s="11">
        <v>0</v>
      </c>
      <c r="EK782" s="11">
        <v>0.34190879699999999</v>
      </c>
      <c r="EL782" s="11">
        <v>1.8540630999999998E-2</v>
      </c>
      <c r="EM782" s="11">
        <v>1.620632E-2</v>
      </c>
      <c r="EN782" s="11">
        <v>1.7627378999999999E-2</v>
      </c>
      <c r="EO782" s="11">
        <v>0</v>
      </c>
      <c r="EP782" s="11">
        <v>0</v>
      </c>
      <c r="EQ782" s="11">
        <v>0</v>
      </c>
      <c r="ER782" s="11">
        <v>0</v>
      </c>
      <c r="ES782" s="11">
        <v>0</v>
      </c>
      <c r="ET782" s="11">
        <v>0</v>
      </c>
      <c r="EU782" s="11">
        <v>0</v>
      </c>
      <c r="EV782" s="11">
        <v>0</v>
      </c>
      <c r="EW782" s="11">
        <v>1.6355158000000002E-2</v>
      </c>
      <c r="EX782" s="11">
        <v>1.329492E-3</v>
      </c>
      <c r="EY782" s="11">
        <v>1.2458040000000001E-3</v>
      </c>
      <c r="EZ782" s="11">
        <v>1.5514599999999999E-3</v>
      </c>
      <c r="FA782" s="11">
        <v>0</v>
      </c>
      <c r="FB782" s="11">
        <v>0</v>
      </c>
      <c r="FC782" s="11">
        <v>0</v>
      </c>
      <c r="FD782" s="11">
        <v>0</v>
      </c>
      <c r="FE782" s="11">
        <v>0</v>
      </c>
      <c r="FF782" s="11">
        <v>0</v>
      </c>
      <c r="FG782" s="11">
        <v>0</v>
      </c>
      <c r="FH782" s="11">
        <v>2.0370000000000002E-3</v>
      </c>
      <c r="FI782" s="11" t="s">
        <v>116</v>
      </c>
      <c r="FJ782" s="11" t="s">
        <v>116</v>
      </c>
      <c r="FK782" s="11">
        <v>1.2590170000000001</v>
      </c>
      <c r="FL782" s="11" t="s">
        <v>116</v>
      </c>
      <c r="FM782" s="11" t="s">
        <v>116</v>
      </c>
    </row>
    <row r="783" spans="116:169">
      <c r="DL783" s="11">
        <v>0</v>
      </c>
      <c r="DM783" s="11">
        <v>3.0000000000000001E-5</v>
      </c>
      <c r="DN783" s="11">
        <v>1.0000000000000001E-5</v>
      </c>
      <c r="DO783" s="11">
        <v>5.0000000000000002E-5</v>
      </c>
      <c r="DP783" s="11">
        <v>1.4999999999999999E-4</v>
      </c>
      <c r="DQ783" s="11">
        <v>0</v>
      </c>
      <c r="DR783" s="11">
        <v>0</v>
      </c>
      <c r="DS783" s="11">
        <v>4.6999999999999999E-4</v>
      </c>
      <c r="DT783" s="11">
        <v>1.33E-3</v>
      </c>
      <c r="DU783" s="11">
        <v>1.83E-3</v>
      </c>
      <c r="DV783" s="11">
        <v>9.1590000000000005E-2</v>
      </c>
      <c r="DW783" s="11">
        <v>0.90454999999999997</v>
      </c>
      <c r="DX783" s="11">
        <v>0</v>
      </c>
      <c r="DY783" s="11">
        <v>0</v>
      </c>
      <c r="DZ783" s="11">
        <v>4.2199999999999998E-3</v>
      </c>
      <c r="EA783" s="11">
        <v>2.9010000000000001E-2</v>
      </c>
      <c r="EB783" s="11">
        <v>0.11831</v>
      </c>
      <c r="EC783" s="11">
        <v>2.96E-3</v>
      </c>
      <c r="ED783" s="11">
        <v>1.2700000000000001E-3</v>
      </c>
      <c r="EE783" s="11">
        <v>0.47966999999999999</v>
      </c>
      <c r="EF783" s="11">
        <v>0.58016999999999996</v>
      </c>
      <c r="EG783" s="11">
        <v>5.6017000000000001</v>
      </c>
      <c r="EH783" s="11">
        <v>281.94853000000001</v>
      </c>
      <c r="EI783" s="11">
        <v>1348.9242200000001</v>
      </c>
      <c r="EJ783" s="11">
        <v>0</v>
      </c>
      <c r="EK783" s="11">
        <v>2.8006586999999999E-2</v>
      </c>
      <c r="EL783" s="11">
        <v>5.6891520000000003E-3</v>
      </c>
      <c r="EM783" s="11">
        <v>4.7367859999999998E-3</v>
      </c>
      <c r="EN783" s="11">
        <v>4.9691639999999999E-3</v>
      </c>
      <c r="EO783" s="11">
        <v>0</v>
      </c>
      <c r="EP783" s="11">
        <v>0</v>
      </c>
      <c r="EQ783" s="11">
        <v>0</v>
      </c>
      <c r="ER783" s="11">
        <v>0</v>
      </c>
      <c r="ES783" s="11">
        <v>0</v>
      </c>
      <c r="ET783" s="11">
        <v>0</v>
      </c>
      <c r="EU783" s="11">
        <v>0</v>
      </c>
      <c r="EV783" s="11">
        <v>0</v>
      </c>
      <c r="EW783" s="11">
        <v>1.147882E-3</v>
      </c>
      <c r="EX783" s="11">
        <v>3.22966E-4</v>
      </c>
      <c r="EY783" s="11">
        <v>2.9299799999999999E-4</v>
      </c>
      <c r="EZ783" s="11">
        <v>3.6187900000000001E-4</v>
      </c>
      <c r="FA783" s="11">
        <v>0</v>
      </c>
      <c r="FB783" s="11">
        <v>0</v>
      </c>
      <c r="FC783" s="11">
        <v>0</v>
      </c>
      <c r="FD783" s="11">
        <v>0</v>
      </c>
      <c r="FE783" s="11">
        <v>0</v>
      </c>
      <c r="FF783" s="11">
        <v>0</v>
      </c>
      <c r="FG783" s="11">
        <v>0</v>
      </c>
      <c r="FH783" s="11">
        <v>2.4000000000000001E-4</v>
      </c>
      <c r="FI783" s="11" t="s">
        <v>116</v>
      </c>
      <c r="FJ783" s="11" t="s">
        <v>116</v>
      </c>
      <c r="FK783" s="11">
        <v>0.154503</v>
      </c>
      <c r="FL783" s="11" t="s">
        <v>116</v>
      </c>
      <c r="FM783" s="11" t="s">
        <v>116</v>
      </c>
    </row>
    <row r="784" spans="116:169">
      <c r="DL784" s="11">
        <v>0</v>
      </c>
      <c r="DM784" s="11">
        <v>1.0000000000000001E-5</v>
      </c>
      <c r="DN784" s="11">
        <v>0</v>
      </c>
      <c r="DO784" s="11">
        <v>1.0000000000000001E-5</v>
      </c>
      <c r="DP784" s="11">
        <v>5.0000000000000002E-5</v>
      </c>
      <c r="DQ784" s="11">
        <v>0</v>
      </c>
      <c r="DR784" s="11">
        <v>0</v>
      </c>
      <c r="DS784" s="11">
        <v>1.3999999999999999E-4</v>
      </c>
      <c r="DT784" s="11">
        <v>3.0000000000000001E-5</v>
      </c>
      <c r="DU784" s="11">
        <v>1.83E-3</v>
      </c>
      <c r="DV784" s="11">
        <v>9.2050000000000007E-2</v>
      </c>
      <c r="DW784" s="11">
        <v>0.90588000000000002</v>
      </c>
      <c r="DX784" s="11">
        <v>0</v>
      </c>
      <c r="DY784" s="11">
        <v>0</v>
      </c>
      <c r="DZ784" s="11">
        <v>4.8999999999999998E-4</v>
      </c>
      <c r="EA784" s="11">
        <v>5.5900000000000004E-3</v>
      </c>
      <c r="EB784" s="11">
        <v>2.6950000000000002E-2</v>
      </c>
      <c r="EC784" s="11">
        <v>6.7000000000000002E-4</v>
      </c>
      <c r="ED784" s="11">
        <v>2.9E-4</v>
      </c>
      <c r="EE784" s="11">
        <v>0.10958</v>
      </c>
      <c r="EF784" s="11">
        <v>2.9E-4</v>
      </c>
      <c r="EG784" s="11">
        <v>5.60297</v>
      </c>
      <c r="EH784" s="11">
        <v>282.4282</v>
      </c>
      <c r="EI784" s="11">
        <v>1349.5043900000001</v>
      </c>
      <c r="EJ784" s="11">
        <v>0</v>
      </c>
      <c r="EK784" s="11">
        <v>6.0153740000000004E-3</v>
      </c>
      <c r="EL784" s="11">
        <v>1.707805E-3</v>
      </c>
      <c r="EM784" s="11">
        <v>1.458771E-3</v>
      </c>
      <c r="EN784" s="11">
        <v>1.457959E-3</v>
      </c>
      <c r="EO784" s="11">
        <v>0</v>
      </c>
      <c r="EP784" s="11">
        <v>0</v>
      </c>
      <c r="EQ784" s="11">
        <v>0</v>
      </c>
      <c r="ER784" s="11">
        <v>0</v>
      </c>
      <c r="ES784" s="11">
        <v>0</v>
      </c>
      <c r="ET784" s="11">
        <v>0</v>
      </c>
      <c r="EU784" s="11">
        <v>0</v>
      </c>
      <c r="EV784" s="11">
        <v>0</v>
      </c>
      <c r="EW784" s="11">
        <v>2.14131E-4</v>
      </c>
      <c r="EX784" s="10">
        <v>7.1280500000000003E-5</v>
      </c>
      <c r="EY784" s="10">
        <v>6.8310099999999995E-5</v>
      </c>
      <c r="EZ784" s="10">
        <v>8.4339199999999994E-5</v>
      </c>
      <c r="FA784" s="11">
        <v>0</v>
      </c>
      <c r="FB784" s="11">
        <v>0</v>
      </c>
      <c r="FC784" s="11">
        <v>0</v>
      </c>
      <c r="FD784" s="11">
        <v>0</v>
      </c>
      <c r="FE784" s="11">
        <v>0</v>
      </c>
      <c r="FF784" s="11">
        <v>0</v>
      </c>
      <c r="FG784" s="11">
        <v>0</v>
      </c>
      <c r="FH784" s="11">
        <v>7.2999999999999999E-5</v>
      </c>
      <c r="FI784" s="11" t="s">
        <v>116</v>
      </c>
      <c r="FJ784" s="11" t="s">
        <v>116</v>
      </c>
      <c r="FK784" s="11">
        <v>3.3706E-2</v>
      </c>
      <c r="FL784" s="11" t="s">
        <v>116</v>
      </c>
      <c r="FM784" s="11" t="s">
        <v>116</v>
      </c>
    </row>
    <row r="785" spans="116:169">
      <c r="DL785" s="11">
        <v>0</v>
      </c>
      <c r="DM785" s="11">
        <v>0</v>
      </c>
      <c r="DN785" s="11">
        <v>0</v>
      </c>
      <c r="DO785" s="11">
        <v>0</v>
      </c>
      <c r="DP785" s="11">
        <v>1.0000000000000001E-5</v>
      </c>
      <c r="DQ785" s="11">
        <v>0</v>
      </c>
      <c r="DR785" s="11">
        <v>0</v>
      </c>
      <c r="DS785" s="11">
        <v>4.0000000000000003E-5</v>
      </c>
      <c r="DT785" s="11">
        <v>1.0000000000000001E-5</v>
      </c>
      <c r="DU785" s="11">
        <v>1.83E-3</v>
      </c>
      <c r="DV785" s="11">
        <v>9.2189999999999994E-2</v>
      </c>
      <c r="DW785" s="11">
        <v>0.90590999999999999</v>
      </c>
      <c r="DX785" s="11">
        <v>0</v>
      </c>
      <c r="DY785" s="11">
        <v>0</v>
      </c>
      <c r="DZ785" s="11">
        <v>0</v>
      </c>
      <c r="EA785" s="11">
        <v>6.7000000000000002E-4</v>
      </c>
      <c r="EB785" s="11">
        <v>5.1999999999999998E-3</v>
      </c>
      <c r="EC785" s="11">
        <v>1.4999999999999999E-4</v>
      </c>
      <c r="ED785" s="11">
        <v>6.0000000000000002E-5</v>
      </c>
      <c r="EE785" s="11">
        <v>2.4920000000000001E-2</v>
      </c>
      <c r="EF785" s="11">
        <v>6.0000000000000002E-5</v>
      </c>
      <c r="EG785" s="11">
        <v>5.6032599999999997</v>
      </c>
      <c r="EH785" s="11">
        <v>282.53778</v>
      </c>
      <c r="EI785" s="11">
        <v>1349.50467</v>
      </c>
      <c r="EJ785" s="11">
        <v>0</v>
      </c>
      <c r="EK785" s="11">
        <v>1.295404E-3</v>
      </c>
      <c r="EL785" s="11">
        <v>4.3793700000000001E-4</v>
      </c>
      <c r="EM785" s="11">
        <v>4.5612300000000001E-4</v>
      </c>
      <c r="EN785" s="11">
        <v>4.6149800000000002E-4</v>
      </c>
      <c r="EO785" s="11">
        <v>0</v>
      </c>
      <c r="EP785" s="11">
        <v>0</v>
      </c>
      <c r="EQ785" s="11">
        <v>0</v>
      </c>
      <c r="ER785" s="11">
        <v>0</v>
      </c>
      <c r="ES785" s="11">
        <v>0</v>
      </c>
      <c r="ET785" s="11">
        <v>0</v>
      </c>
      <c r="EU785" s="11">
        <v>0</v>
      </c>
      <c r="EV785" s="11">
        <v>0</v>
      </c>
      <c r="EW785" s="10">
        <v>3.7354300000000002E-5</v>
      </c>
      <c r="EX785" s="10">
        <v>1.18879E-5</v>
      </c>
      <c r="EY785" s="10">
        <v>1.4690499999999999E-5</v>
      </c>
      <c r="EZ785" s="10">
        <v>1.9881000000000002E-5</v>
      </c>
      <c r="FA785" s="11">
        <v>0</v>
      </c>
      <c r="FB785" s="11">
        <v>0</v>
      </c>
      <c r="FC785" s="11">
        <v>0</v>
      </c>
      <c r="FD785" s="11">
        <v>0</v>
      </c>
      <c r="FE785" s="11">
        <v>0</v>
      </c>
      <c r="FF785" s="11">
        <v>0</v>
      </c>
      <c r="FG785" s="11">
        <v>0</v>
      </c>
      <c r="FH785" s="11">
        <v>2.1999999999999999E-5</v>
      </c>
      <c r="FI785" s="11" t="s">
        <v>116</v>
      </c>
      <c r="FJ785" s="11" t="s">
        <v>116</v>
      </c>
      <c r="FK785" s="11">
        <v>6.0099999999999997E-3</v>
      </c>
      <c r="FL785" s="11" t="s">
        <v>116</v>
      </c>
      <c r="FM785" s="11" t="s">
        <v>116</v>
      </c>
    </row>
    <row r="786" spans="116:169">
      <c r="DL786" s="11">
        <v>0</v>
      </c>
      <c r="DM786" s="11">
        <v>0</v>
      </c>
      <c r="DN786" s="11">
        <v>0</v>
      </c>
      <c r="DO786" s="11">
        <v>0</v>
      </c>
      <c r="DP786" s="11">
        <v>0</v>
      </c>
      <c r="DQ786" s="11">
        <v>0</v>
      </c>
      <c r="DR786" s="11">
        <v>0</v>
      </c>
      <c r="DS786" s="11">
        <v>1.0000000000000001E-5</v>
      </c>
      <c r="DT786" s="11">
        <v>0</v>
      </c>
      <c r="DU786" s="11">
        <v>1.83E-3</v>
      </c>
      <c r="DV786" s="11">
        <v>9.2230000000000006E-2</v>
      </c>
      <c r="DW786" s="11">
        <v>0.90591999999999995</v>
      </c>
      <c r="DX786" s="11">
        <v>0</v>
      </c>
      <c r="DY786" s="11">
        <v>0</v>
      </c>
      <c r="DZ786" s="11">
        <v>0</v>
      </c>
      <c r="EA786" s="11">
        <v>0</v>
      </c>
      <c r="EB786" s="11">
        <v>6.2E-4</v>
      </c>
      <c r="EC786" s="11">
        <v>3.0000000000000001E-5</v>
      </c>
      <c r="ED786" s="11">
        <v>1.0000000000000001E-5</v>
      </c>
      <c r="EE786" s="11">
        <v>4.79E-3</v>
      </c>
      <c r="EF786" s="11">
        <v>1.0000000000000001E-5</v>
      </c>
      <c r="EG786" s="11">
        <v>5.6033299999999997</v>
      </c>
      <c r="EH786" s="11">
        <v>282.56270000000001</v>
      </c>
      <c r="EI786" s="11">
        <v>1349.5047300000001</v>
      </c>
      <c r="EJ786" s="11">
        <v>0</v>
      </c>
      <c r="EK786" s="11">
        <v>2.30843E-4</v>
      </c>
      <c r="EL786" s="10">
        <v>7.1024099999999996E-5</v>
      </c>
      <c r="EM786" s="11">
        <v>1.04015E-4</v>
      </c>
      <c r="EN786" s="11">
        <v>1.4413300000000001E-4</v>
      </c>
      <c r="EO786" s="11">
        <v>0</v>
      </c>
      <c r="EP786" s="11">
        <v>0</v>
      </c>
      <c r="EQ786" s="11">
        <v>0</v>
      </c>
      <c r="ER786" s="11">
        <v>0</v>
      </c>
      <c r="ES786" s="11">
        <v>0</v>
      </c>
      <c r="ET786" s="11">
        <v>0</v>
      </c>
      <c r="EU786" s="11">
        <v>0</v>
      </c>
      <c r="EV786" s="11">
        <v>0</v>
      </c>
      <c r="EW786" s="10">
        <v>5.22965E-6</v>
      </c>
      <c r="EX786" s="10">
        <v>1.6275699999999999E-6</v>
      </c>
      <c r="EY786" s="10">
        <v>1.8549E-6</v>
      </c>
      <c r="EZ786" s="10">
        <v>4.1102699999999999E-6</v>
      </c>
      <c r="FA786" s="11">
        <v>0</v>
      </c>
      <c r="FB786" s="11">
        <v>0</v>
      </c>
      <c r="FC786" s="11">
        <v>0</v>
      </c>
      <c r="FD786" s="11">
        <v>0</v>
      </c>
      <c r="FE786" s="11">
        <v>0</v>
      </c>
      <c r="FF786" s="11">
        <v>0</v>
      </c>
      <c r="FG786" s="11">
        <v>0</v>
      </c>
      <c r="FH786" s="11">
        <v>6.9999999999999999E-6</v>
      </c>
      <c r="FI786" s="11" t="s">
        <v>116</v>
      </c>
      <c r="FJ786" s="11" t="s">
        <v>116</v>
      </c>
      <c r="FK786" s="11">
        <v>6.4899999999999995E-4</v>
      </c>
      <c r="FL786" s="11" t="s">
        <v>116</v>
      </c>
      <c r="FM786" s="11" t="s">
        <v>116</v>
      </c>
    </row>
    <row r="787" spans="116:169">
      <c r="DL787" s="11">
        <v>0</v>
      </c>
      <c r="DM787" s="11">
        <v>0</v>
      </c>
      <c r="DN787" s="11">
        <v>0</v>
      </c>
      <c r="DO787" s="11">
        <v>0</v>
      </c>
      <c r="DP787" s="11">
        <v>0</v>
      </c>
      <c r="DQ787" s="11">
        <v>0</v>
      </c>
      <c r="DR787" s="11">
        <v>0</v>
      </c>
      <c r="DS787" s="11">
        <v>0</v>
      </c>
      <c r="DT787" s="11">
        <v>0</v>
      </c>
      <c r="DU787" s="11">
        <v>0</v>
      </c>
      <c r="DV787" s="11">
        <v>0</v>
      </c>
      <c r="DW787" s="11">
        <v>0</v>
      </c>
      <c r="DX787" s="11">
        <v>0</v>
      </c>
      <c r="DY787" s="11">
        <v>0</v>
      </c>
      <c r="DZ787" s="11">
        <v>0</v>
      </c>
      <c r="EA787" s="11">
        <v>0</v>
      </c>
      <c r="EB787" s="11">
        <v>0</v>
      </c>
      <c r="EC787" s="11">
        <v>0</v>
      </c>
      <c r="ED787" s="11">
        <v>0</v>
      </c>
      <c r="EE787" s="11">
        <v>0</v>
      </c>
      <c r="EF787" s="11">
        <v>0</v>
      </c>
      <c r="EG787" s="11">
        <v>0</v>
      </c>
      <c r="EH787" s="11">
        <v>0</v>
      </c>
      <c r="EI787" s="11">
        <v>0</v>
      </c>
      <c r="EJ787" s="11">
        <v>0</v>
      </c>
      <c r="EK787" s="11">
        <v>0</v>
      </c>
      <c r="EL787" s="11">
        <v>0</v>
      </c>
      <c r="EM787" s="11">
        <v>0</v>
      </c>
      <c r="EN787" s="11">
        <v>0</v>
      </c>
      <c r="EO787" s="11">
        <v>0</v>
      </c>
      <c r="EP787" s="11">
        <v>0</v>
      </c>
      <c r="EQ787" s="11">
        <v>0</v>
      </c>
      <c r="ER787" s="11">
        <v>0</v>
      </c>
      <c r="ES787" s="11">
        <v>0</v>
      </c>
      <c r="ET787" s="11">
        <v>0</v>
      </c>
      <c r="EU787" s="11">
        <v>0</v>
      </c>
      <c r="EV787" s="11">
        <v>0</v>
      </c>
      <c r="EW787" s="11">
        <v>0</v>
      </c>
      <c r="EX787" s="11">
        <v>0</v>
      </c>
      <c r="EY787" s="11">
        <v>0</v>
      </c>
      <c r="EZ787" s="11">
        <v>0</v>
      </c>
      <c r="FA787" s="11">
        <v>0</v>
      </c>
      <c r="FB787" s="11">
        <v>0</v>
      </c>
      <c r="FC787" s="11">
        <v>0</v>
      </c>
      <c r="FD787" s="11">
        <v>0</v>
      </c>
      <c r="FE787" s="11">
        <v>0</v>
      </c>
      <c r="FF787" s="11">
        <v>0</v>
      </c>
      <c r="FG787" s="11">
        <v>0</v>
      </c>
      <c r="FH787" s="11" t="s">
        <v>116</v>
      </c>
      <c r="FI787" s="11">
        <v>6.9999999999999999E-6</v>
      </c>
      <c r="FJ787" s="11" t="s">
        <v>116</v>
      </c>
      <c r="FK787" s="11" t="s">
        <v>116</v>
      </c>
      <c r="FL787" s="11">
        <v>6.4899999999999995E-4</v>
      </c>
      <c r="FM787" s="11" t="s">
        <v>116</v>
      </c>
    </row>
    <row r="788" spans="116:169">
      <c r="DL788" s="11">
        <v>0</v>
      </c>
      <c r="DM788" s="11">
        <v>0</v>
      </c>
      <c r="DN788" s="11">
        <v>0</v>
      </c>
      <c r="DO788" s="11">
        <v>0</v>
      </c>
      <c r="DP788" s="11">
        <v>0</v>
      </c>
      <c r="DQ788" s="11">
        <v>0</v>
      </c>
      <c r="DR788" s="11">
        <v>0</v>
      </c>
      <c r="DS788" s="11">
        <v>0</v>
      </c>
      <c r="DT788" s="11">
        <v>0</v>
      </c>
      <c r="DU788" s="11">
        <v>0</v>
      </c>
      <c r="DV788" s="11">
        <v>0</v>
      </c>
      <c r="DW788" s="11">
        <v>0</v>
      </c>
      <c r="DX788" s="11">
        <v>0</v>
      </c>
      <c r="DY788" s="11">
        <v>0</v>
      </c>
      <c r="DZ788" s="11">
        <v>0</v>
      </c>
      <c r="EA788" s="11">
        <v>0</v>
      </c>
      <c r="EB788" s="11">
        <v>0</v>
      </c>
      <c r="EC788" s="11">
        <v>0</v>
      </c>
      <c r="ED788" s="11">
        <v>0</v>
      </c>
      <c r="EE788" s="11">
        <v>0</v>
      </c>
      <c r="EF788" s="11">
        <v>0</v>
      </c>
      <c r="EG788" s="11">
        <v>0</v>
      </c>
      <c r="EH788" s="11">
        <v>0</v>
      </c>
      <c r="EI788" s="11">
        <v>0</v>
      </c>
      <c r="EJ788" s="11">
        <v>0</v>
      </c>
      <c r="EK788" s="11">
        <v>0</v>
      </c>
      <c r="EL788" s="11">
        <v>0</v>
      </c>
      <c r="EM788" s="11">
        <v>0</v>
      </c>
      <c r="EN788" s="11">
        <v>0</v>
      </c>
      <c r="EO788" s="11">
        <v>0</v>
      </c>
      <c r="EP788" s="11">
        <v>0</v>
      </c>
      <c r="EQ788" s="11">
        <v>0</v>
      </c>
      <c r="ER788" s="11">
        <v>0</v>
      </c>
      <c r="ES788" s="11">
        <v>0</v>
      </c>
      <c r="ET788" s="11">
        <v>0</v>
      </c>
      <c r="EU788" s="11">
        <v>0</v>
      </c>
      <c r="EV788" s="11">
        <v>0</v>
      </c>
      <c r="EW788" s="11">
        <v>0</v>
      </c>
      <c r="EX788" s="11">
        <v>0</v>
      </c>
      <c r="EY788" s="11">
        <v>0</v>
      </c>
      <c r="EZ788" s="11">
        <v>0</v>
      </c>
      <c r="FA788" s="11">
        <v>0</v>
      </c>
      <c r="FB788" s="11">
        <v>0</v>
      </c>
      <c r="FC788" s="11">
        <v>0</v>
      </c>
      <c r="FD788" s="11">
        <v>0</v>
      </c>
      <c r="FE788" s="11">
        <v>0</v>
      </c>
      <c r="FF788" s="11">
        <v>0</v>
      </c>
      <c r="FG788" s="11">
        <v>0</v>
      </c>
      <c r="FH788" s="11" t="s">
        <v>116</v>
      </c>
      <c r="FI788" s="11" t="s">
        <v>116</v>
      </c>
      <c r="FJ788" s="11">
        <v>6.9999999999999999E-6</v>
      </c>
      <c r="FK788" s="11" t="s">
        <v>116</v>
      </c>
      <c r="FL788" s="11" t="s">
        <v>116</v>
      </c>
      <c r="FM788" s="11">
        <v>6.4899999999999995E-4</v>
      </c>
    </row>
    <row r="789" spans="116:169">
      <c r="DL789" s="11">
        <v>0</v>
      </c>
      <c r="DM789" s="11">
        <v>0</v>
      </c>
      <c r="DN789" s="11">
        <v>0</v>
      </c>
      <c r="DO789" s="11">
        <v>0</v>
      </c>
      <c r="DP789" s="11">
        <v>0</v>
      </c>
      <c r="DQ789" s="11">
        <v>0</v>
      </c>
      <c r="DR789" s="11">
        <v>0</v>
      </c>
      <c r="DS789" s="11">
        <v>0</v>
      </c>
      <c r="DT789" s="11">
        <v>0</v>
      </c>
      <c r="DU789" s="11">
        <v>0</v>
      </c>
      <c r="DV789" s="11">
        <v>0</v>
      </c>
      <c r="DW789" s="11">
        <v>0</v>
      </c>
      <c r="DX789" s="11">
        <v>0</v>
      </c>
      <c r="DY789" s="11">
        <v>0</v>
      </c>
      <c r="DZ789" s="11">
        <v>0</v>
      </c>
      <c r="EA789" s="11">
        <v>0</v>
      </c>
      <c r="EB789" s="11">
        <v>0</v>
      </c>
      <c r="EC789" s="11">
        <v>0</v>
      </c>
      <c r="ED789" s="11">
        <v>0</v>
      </c>
      <c r="EE789" s="11">
        <v>0</v>
      </c>
      <c r="EF789" s="11">
        <v>0</v>
      </c>
      <c r="EG789" s="11">
        <v>0</v>
      </c>
      <c r="EH789" s="11">
        <v>0</v>
      </c>
      <c r="EI789" s="11">
        <v>0</v>
      </c>
      <c r="EJ789" s="11">
        <v>0</v>
      </c>
      <c r="EK789" s="11">
        <v>0</v>
      </c>
      <c r="EL789" s="11">
        <v>0</v>
      </c>
      <c r="EM789" s="11">
        <v>0</v>
      </c>
      <c r="EN789" s="11">
        <v>0</v>
      </c>
      <c r="EO789" s="11">
        <v>0</v>
      </c>
      <c r="EP789" s="11">
        <v>0</v>
      </c>
      <c r="EQ789" s="11">
        <v>0</v>
      </c>
      <c r="ER789" s="11">
        <v>0</v>
      </c>
      <c r="ES789" s="11">
        <v>0</v>
      </c>
      <c r="ET789" s="11">
        <v>0</v>
      </c>
      <c r="EU789" s="11">
        <v>0</v>
      </c>
      <c r="EV789" s="11">
        <v>0</v>
      </c>
      <c r="EW789" s="11">
        <v>0</v>
      </c>
      <c r="EX789" s="11">
        <v>0</v>
      </c>
      <c r="EY789" s="11">
        <v>0</v>
      </c>
      <c r="EZ789" s="11">
        <v>0</v>
      </c>
      <c r="FA789" s="11">
        <v>0</v>
      </c>
      <c r="FB789" s="11">
        <v>0</v>
      </c>
      <c r="FC789" s="11">
        <v>0</v>
      </c>
      <c r="FD789" s="11">
        <v>0</v>
      </c>
      <c r="FE789" s="11">
        <v>0</v>
      </c>
      <c r="FF789" s="11">
        <v>0</v>
      </c>
      <c r="FG789" s="11">
        <v>0</v>
      </c>
      <c r="FH789" s="11" t="s">
        <v>116</v>
      </c>
      <c r="FI789" s="11" t="s">
        <v>116</v>
      </c>
      <c r="FJ789" s="11">
        <v>6.9999999999999999E-6</v>
      </c>
      <c r="FK789" s="11" t="s">
        <v>116</v>
      </c>
      <c r="FL789" s="11" t="s">
        <v>116</v>
      </c>
      <c r="FM789" s="11">
        <v>6.4899999999999995E-4</v>
      </c>
    </row>
    <row r="790" spans="116:169">
      <c r="DL790" s="11">
        <v>0</v>
      </c>
      <c r="DM790" s="11">
        <v>1</v>
      </c>
      <c r="DN790" s="11">
        <v>0</v>
      </c>
      <c r="DO790" s="11">
        <v>0</v>
      </c>
      <c r="DP790" s="11">
        <v>0</v>
      </c>
      <c r="DQ790" s="11">
        <v>0</v>
      </c>
      <c r="DR790" s="11">
        <v>0</v>
      </c>
      <c r="DS790" s="11">
        <v>0</v>
      </c>
      <c r="DT790" s="11">
        <v>0</v>
      </c>
      <c r="DU790" s="11">
        <v>0</v>
      </c>
      <c r="DV790" s="11">
        <v>0</v>
      </c>
      <c r="DW790" s="11">
        <v>0</v>
      </c>
      <c r="DX790" s="11">
        <v>0</v>
      </c>
      <c r="DY790" s="11">
        <v>2253.31</v>
      </c>
      <c r="DZ790" s="11">
        <v>0</v>
      </c>
      <c r="EA790" s="11">
        <v>0</v>
      </c>
      <c r="EB790" s="11">
        <v>0</v>
      </c>
      <c r="EC790" s="11">
        <v>0</v>
      </c>
      <c r="ED790" s="11">
        <v>0</v>
      </c>
      <c r="EE790" s="11">
        <v>0</v>
      </c>
      <c r="EF790" s="11">
        <v>0</v>
      </c>
      <c r="EG790" s="11">
        <v>0</v>
      </c>
      <c r="EH790" s="11">
        <v>0</v>
      </c>
      <c r="EI790" s="11">
        <v>0</v>
      </c>
      <c r="EJ790" s="11">
        <v>0</v>
      </c>
      <c r="EK790" s="11">
        <v>0</v>
      </c>
      <c r="EL790" s="11">
        <v>0</v>
      </c>
      <c r="EM790" s="11">
        <v>0</v>
      </c>
      <c r="EN790" s="11">
        <v>0</v>
      </c>
      <c r="EO790" s="11">
        <v>0</v>
      </c>
      <c r="EP790" s="11">
        <v>0</v>
      </c>
      <c r="EQ790" s="11">
        <v>0</v>
      </c>
      <c r="ER790" s="11">
        <v>0</v>
      </c>
      <c r="ES790" s="11">
        <v>0</v>
      </c>
      <c r="ET790" s="11">
        <v>0</v>
      </c>
      <c r="EU790" s="11">
        <v>0</v>
      </c>
      <c r="EV790" s="11">
        <v>0</v>
      </c>
      <c r="EW790" s="11">
        <v>0</v>
      </c>
      <c r="EX790" s="11">
        <v>0</v>
      </c>
      <c r="EY790" s="11">
        <v>0</v>
      </c>
      <c r="EZ790" s="11">
        <v>0</v>
      </c>
      <c r="FA790" s="11">
        <v>0</v>
      </c>
      <c r="FB790" s="11">
        <v>0</v>
      </c>
      <c r="FC790" s="11">
        <v>0</v>
      </c>
      <c r="FD790" s="11">
        <v>0</v>
      </c>
      <c r="FE790" s="11">
        <v>0</v>
      </c>
      <c r="FF790" s="11">
        <v>0</v>
      </c>
      <c r="FG790" s="11">
        <v>0</v>
      </c>
      <c r="FH790" s="11" t="s">
        <v>116</v>
      </c>
      <c r="FI790" s="11" t="s">
        <v>116</v>
      </c>
      <c r="FJ790" s="11" t="s">
        <v>116</v>
      </c>
      <c r="FK790" s="11" t="s">
        <v>116</v>
      </c>
      <c r="FL790" s="11" t="s">
        <v>116</v>
      </c>
      <c r="FM790" s="11" t="s">
        <v>116</v>
      </c>
    </row>
    <row r="791" spans="116:169">
      <c r="DL791" s="11">
        <v>0</v>
      </c>
      <c r="DM791" s="11">
        <v>0.98202</v>
      </c>
      <c r="DN791" s="11">
        <v>3.63E-3</v>
      </c>
      <c r="DO791" s="11">
        <v>7.7999999999999999E-4</v>
      </c>
      <c r="DP791" s="11">
        <v>1.4999999999999999E-4</v>
      </c>
      <c r="DQ791" s="11">
        <v>2.0000000000000002E-5</v>
      </c>
      <c r="DR791" s="11">
        <v>8.0000000000000007E-5</v>
      </c>
      <c r="DS791" s="11">
        <v>1.4999999999999999E-4</v>
      </c>
      <c r="DT791" s="11">
        <v>1.3180000000000001E-2</v>
      </c>
      <c r="DU791" s="11">
        <v>0</v>
      </c>
      <c r="DV791" s="11">
        <v>0</v>
      </c>
      <c r="DW791" s="11">
        <v>0</v>
      </c>
      <c r="DX791" s="11">
        <v>0</v>
      </c>
      <c r="DY791" s="11">
        <v>2138.3975099999998</v>
      </c>
      <c r="DZ791" s="11">
        <v>8.1738800000000005</v>
      </c>
      <c r="EA791" s="11">
        <v>1.75823</v>
      </c>
      <c r="EB791" s="11">
        <v>0.33667999999999998</v>
      </c>
      <c r="EC791" s="11">
        <v>3.7409999999999999E-2</v>
      </c>
      <c r="ED791" s="11">
        <v>0.18704999999999999</v>
      </c>
      <c r="EE791" s="11">
        <v>0.34416000000000002</v>
      </c>
      <c r="EF791" s="11">
        <v>29.6875</v>
      </c>
      <c r="EG791" s="11">
        <v>0</v>
      </c>
      <c r="EH791" s="11">
        <v>0</v>
      </c>
      <c r="EI791" s="11">
        <v>0</v>
      </c>
      <c r="EJ791" s="11">
        <v>0</v>
      </c>
      <c r="EK791" s="11">
        <v>74.387590779999996</v>
      </c>
      <c r="EL791" s="11">
        <v>0</v>
      </c>
      <c r="EM791" s="11">
        <v>0</v>
      </c>
      <c r="EN791" s="11">
        <v>0</v>
      </c>
      <c r="EO791" s="11">
        <v>0</v>
      </c>
      <c r="EP791" s="11">
        <v>0</v>
      </c>
      <c r="EQ791" s="11">
        <v>0</v>
      </c>
      <c r="ER791" s="11">
        <v>0</v>
      </c>
      <c r="ES791" s="11">
        <v>0</v>
      </c>
      <c r="ET791" s="11">
        <v>0</v>
      </c>
      <c r="EU791" s="11">
        <v>0</v>
      </c>
      <c r="EV791" s="11">
        <v>0</v>
      </c>
      <c r="EW791" s="11">
        <v>31.32934908</v>
      </c>
      <c r="EX791" s="11">
        <v>0</v>
      </c>
      <c r="EY791" s="11">
        <v>0</v>
      </c>
      <c r="EZ791" s="11">
        <v>0</v>
      </c>
      <c r="FA791" s="11">
        <v>0</v>
      </c>
      <c r="FB791" s="11">
        <v>0</v>
      </c>
      <c r="FC791" s="11">
        <v>0</v>
      </c>
      <c r="FD791" s="11">
        <v>0</v>
      </c>
      <c r="FE791" s="11">
        <v>0</v>
      </c>
      <c r="FF791" s="11">
        <v>0</v>
      </c>
      <c r="FG791" s="11">
        <v>0</v>
      </c>
      <c r="FH791" s="11">
        <v>0.98658900000000005</v>
      </c>
      <c r="FI791" s="11" t="s">
        <v>116</v>
      </c>
      <c r="FJ791" s="11" t="s">
        <v>116</v>
      </c>
      <c r="FK791" s="9">
        <v>2148.7037049999999</v>
      </c>
      <c r="FL791" s="11" t="s">
        <v>116</v>
      </c>
      <c r="FM791" s="11" t="s">
        <v>116</v>
      </c>
    </row>
    <row r="792" spans="116:169">
      <c r="DL792" s="11">
        <v>0</v>
      </c>
      <c r="DM792" s="11">
        <v>0.96448</v>
      </c>
      <c r="DN792" s="11">
        <v>4.4000000000000003E-3</v>
      </c>
      <c r="DO792" s="11">
        <v>3.4299999999999999E-3</v>
      </c>
      <c r="DP792" s="11">
        <v>8.5999999999999998E-4</v>
      </c>
      <c r="DQ792" s="11">
        <v>4.0000000000000003E-5</v>
      </c>
      <c r="DR792" s="11">
        <v>9.0000000000000006E-5</v>
      </c>
      <c r="DS792" s="11">
        <v>3.5E-4</v>
      </c>
      <c r="DT792" s="11">
        <v>1.294E-2</v>
      </c>
      <c r="DU792" s="11">
        <v>8.0000000000000007E-5</v>
      </c>
      <c r="DV792" s="11">
        <v>1.4999999999999999E-4</v>
      </c>
      <c r="DW792" s="11">
        <v>1.3180000000000001E-2</v>
      </c>
      <c r="DX792" s="11">
        <v>0</v>
      </c>
      <c r="DY792" s="11">
        <v>2026.12382</v>
      </c>
      <c r="DZ792" s="11">
        <v>9.5776500000000002</v>
      </c>
      <c r="EA792" s="11">
        <v>7.6709399999999999</v>
      </c>
      <c r="EB792" s="11">
        <v>1.9225699999999999</v>
      </c>
      <c r="EC792" s="11">
        <v>9.2859999999999998E-2</v>
      </c>
      <c r="ED792" s="11">
        <v>0.19339000000000001</v>
      </c>
      <c r="EE792" s="11">
        <v>0.77961999999999998</v>
      </c>
      <c r="EF792" s="11">
        <v>28.178239999999999</v>
      </c>
      <c r="EG792" s="11">
        <v>0.18704999999999999</v>
      </c>
      <c r="EH792" s="11">
        <v>0.34416000000000002</v>
      </c>
      <c r="EI792" s="11">
        <v>29.6875</v>
      </c>
      <c r="EJ792" s="11">
        <v>0</v>
      </c>
      <c r="EK792" s="11">
        <v>74.142003009999996</v>
      </c>
      <c r="EL792" s="11">
        <v>2.2609329000000001E-2</v>
      </c>
      <c r="EM792" s="11">
        <v>0</v>
      </c>
      <c r="EN792" s="11">
        <v>0</v>
      </c>
      <c r="EO792" s="11">
        <v>0</v>
      </c>
      <c r="EP792" s="11">
        <v>0</v>
      </c>
      <c r="EQ792" s="11">
        <v>0</v>
      </c>
      <c r="ER792" s="11">
        <v>0</v>
      </c>
      <c r="ES792" s="11">
        <v>0</v>
      </c>
      <c r="ET792" s="11">
        <v>0</v>
      </c>
      <c r="EU792" s="11">
        <v>0</v>
      </c>
      <c r="EV792" s="11">
        <v>0</v>
      </c>
      <c r="EW792" s="11">
        <v>29.755887309999999</v>
      </c>
      <c r="EX792" s="11">
        <v>9.5222269999999994E-3</v>
      </c>
      <c r="EY792" s="11">
        <v>0</v>
      </c>
      <c r="EZ792" s="11">
        <v>0</v>
      </c>
      <c r="FA792" s="11">
        <v>0</v>
      </c>
      <c r="FB792" s="11">
        <v>0</v>
      </c>
      <c r="FC792" s="11">
        <v>0</v>
      </c>
      <c r="FD792" s="11">
        <v>0</v>
      </c>
      <c r="FE792" s="11">
        <v>0</v>
      </c>
      <c r="FF792" s="11">
        <v>0</v>
      </c>
      <c r="FG792" s="11">
        <v>0</v>
      </c>
      <c r="FH792" s="11">
        <v>0.97320899999999999</v>
      </c>
      <c r="FI792" s="11" t="s">
        <v>116</v>
      </c>
      <c r="FJ792" s="11" t="s">
        <v>116</v>
      </c>
      <c r="FK792" s="9">
        <v>2045.387833</v>
      </c>
      <c r="FL792" s="11" t="s">
        <v>116</v>
      </c>
      <c r="FM792" s="11" t="s">
        <v>116</v>
      </c>
    </row>
    <row r="793" spans="116:169">
      <c r="DL793" s="11">
        <v>0</v>
      </c>
      <c r="DM793" s="11">
        <v>0.94755</v>
      </c>
      <c r="DN793" s="11">
        <v>4.5100000000000001E-3</v>
      </c>
      <c r="DO793" s="11">
        <v>4.1799999999999997E-3</v>
      </c>
      <c r="DP793" s="11">
        <v>2.98E-3</v>
      </c>
      <c r="DQ793" s="11">
        <v>6.0000000000000002E-5</v>
      </c>
      <c r="DR793" s="11">
        <v>9.0000000000000006E-5</v>
      </c>
      <c r="DS793" s="11">
        <v>1.1100000000000001E-3</v>
      </c>
      <c r="DT793" s="11">
        <v>1.272E-2</v>
      </c>
      <c r="DU793" s="11">
        <v>1.7000000000000001E-4</v>
      </c>
      <c r="DV793" s="11">
        <v>5.0000000000000001E-4</v>
      </c>
      <c r="DW793" s="11">
        <v>2.6110000000000001E-2</v>
      </c>
      <c r="DX793" s="11">
        <v>0</v>
      </c>
      <c r="DY793" s="11">
        <v>1916.7427499999999</v>
      </c>
      <c r="DZ793" s="11">
        <v>9.4744700000000002</v>
      </c>
      <c r="EA793" s="11">
        <v>9.04528</v>
      </c>
      <c r="EB793" s="11">
        <v>6.6459000000000001</v>
      </c>
      <c r="EC793" s="11">
        <v>0.13397000000000001</v>
      </c>
      <c r="ED793" s="11">
        <v>0.19539999999999999</v>
      </c>
      <c r="EE793" s="11">
        <v>2.4537399999999998</v>
      </c>
      <c r="EF793" s="11">
        <v>26.721520000000002</v>
      </c>
      <c r="EG793" s="11">
        <v>0.38044</v>
      </c>
      <c r="EH793" s="11">
        <v>1.12378</v>
      </c>
      <c r="EI793" s="11">
        <v>57.865740000000002</v>
      </c>
      <c r="EJ793" s="11">
        <v>0</v>
      </c>
      <c r="EK793" s="11">
        <v>73.917005739999993</v>
      </c>
      <c r="EL793" s="11">
        <v>3.7044291E-2</v>
      </c>
      <c r="EM793" s="11">
        <v>2.0751155E-2</v>
      </c>
      <c r="EN793" s="11">
        <v>0</v>
      </c>
      <c r="EO793" s="11">
        <v>0</v>
      </c>
      <c r="EP793" s="11">
        <v>0</v>
      </c>
      <c r="EQ793" s="11">
        <v>0</v>
      </c>
      <c r="ER793" s="11">
        <v>0</v>
      </c>
      <c r="ES793" s="11">
        <v>0</v>
      </c>
      <c r="ET793" s="11">
        <v>0</v>
      </c>
      <c r="EU793" s="11">
        <v>0</v>
      </c>
      <c r="EV793" s="11">
        <v>0</v>
      </c>
      <c r="EW793" s="11">
        <v>28.220797560000001</v>
      </c>
      <c r="EX793" s="11">
        <v>1.4971358000000001E-2</v>
      </c>
      <c r="EY793" s="11">
        <v>8.7396320000000007E-3</v>
      </c>
      <c r="EZ793" s="11">
        <v>0</v>
      </c>
      <c r="FA793" s="11">
        <v>0</v>
      </c>
      <c r="FB793" s="11">
        <v>0</v>
      </c>
      <c r="FC793" s="11">
        <v>0</v>
      </c>
      <c r="FD793" s="11">
        <v>0</v>
      </c>
      <c r="FE793" s="11">
        <v>0</v>
      </c>
      <c r="FF793" s="11">
        <v>0</v>
      </c>
      <c r="FG793" s="11">
        <v>0</v>
      </c>
      <c r="FH793" s="11">
        <v>0.95929200000000003</v>
      </c>
      <c r="FI793" s="11" t="s">
        <v>116</v>
      </c>
      <c r="FJ793" s="11" t="s">
        <v>116</v>
      </c>
      <c r="FK793" s="9">
        <v>1942.0423699999999</v>
      </c>
      <c r="FL793" s="11" t="s">
        <v>116</v>
      </c>
      <c r="FM793" s="11" t="s">
        <v>116</v>
      </c>
    </row>
    <row r="794" spans="116:169">
      <c r="DL794" s="11">
        <v>0</v>
      </c>
      <c r="DM794" s="11">
        <v>0.93093999999999999</v>
      </c>
      <c r="DN794" s="11">
        <v>4.5900000000000003E-3</v>
      </c>
      <c r="DO794" s="11">
        <v>4.3299999999999996E-3</v>
      </c>
      <c r="DP794" s="11">
        <v>3.6700000000000001E-3</v>
      </c>
      <c r="DQ794" s="11">
        <v>6.9999999999999994E-5</v>
      </c>
      <c r="DR794" s="11">
        <v>1E-4</v>
      </c>
      <c r="DS794" s="11">
        <v>3.0899999999999999E-3</v>
      </c>
      <c r="DT794" s="11">
        <v>1.251E-2</v>
      </c>
      <c r="DU794" s="11">
        <v>2.5999999999999998E-4</v>
      </c>
      <c r="DV794" s="11">
        <v>1.6100000000000001E-3</v>
      </c>
      <c r="DW794" s="11">
        <v>3.8830000000000003E-2</v>
      </c>
      <c r="DX794" s="11">
        <v>0</v>
      </c>
      <c r="DY794" s="11">
        <v>1809.5647300000001</v>
      </c>
      <c r="DZ794" s="11">
        <v>9.2851199999999992</v>
      </c>
      <c r="EA794" s="11">
        <v>9.0265799999999992</v>
      </c>
      <c r="EB794" s="11">
        <v>7.9145300000000001</v>
      </c>
      <c r="EC794" s="11">
        <v>0.15826999999999999</v>
      </c>
      <c r="ED794" s="11">
        <v>0.19753999999999999</v>
      </c>
      <c r="EE794" s="11">
        <v>6.8263400000000001</v>
      </c>
      <c r="EF794" s="11">
        <v>25.301559999999998</v>
      </c>
      <c r="EG794" s="11">
        <v>0.57584000000000002</v>
      </c>
      <c r="EH794" s="11">
        <v>3.5775199999999998</v>
      </c>
      <c r="EI794" s="11">
        <v>84.587260000000001</v>
      </c>
      <c r="EJ794" s="11">
        <v>0</v>
      </c>
      <c r="EK794" s="11">
        <v>73.681288440000003</v>
      </c>
      <c r="EL794" s="11">
        <v>4.6410523000000002E-2</v>
      </c>
      <c r="EM794" s="11">
        <v>2.9361703999999999E-2</v>
      </c>
      <c r="EN794" s="11">
        <v>1.063474E-2</v>
      </c>
      <c r="EO794" s="11">
        <v>0</v>
      </c>
      <c r="EP794" s="11">
        <v>0</v>
      </c>
      <c r="EQ794" s="11">
        <v>0</v>
      </c>
      <c r="ER794" s="11">
        <v>0</v>
      </c>
      <c r="ES794" s="11">
        <v>0</v>
      </c>
      <c r="ET794" s="11">
        <v>0</v>
      </c>
      <c r="EU794" s="11">
        <v>0</v>
      </c>
      <c r="EV794" s="11">
        <v>0</v>
      </c>
      <c r="EW794" s="11">
        <v>26.71048893</v>
      </c>
      <c r="EX794" s="11">
        <v>1.7966574999999999E-2</v>
      </c>
      <c r="EY794" s="11">
        <v>1.1826766000000001E-2</v>
      </c>
      <c r="EZ794" s="11">
        <v>4.478966E-3</v>
      </c>
      <c r="FA794" s="11">
        <v>0</v>
      </c>
      <c r="FB794" s="11">
        <v>0</v>
      </c>
      <c r="FC794" s="11">
        <v>0</v>
      </c>
      <c r="FD794" s="11">
        <v>0</v>
      </c>
      <c r="FE794" s="11">
        <v>0</v>
      </c>
      <c r="FF794" s="11">
        <v>0</v>
      </c>
      <c r="FG794" s="11">
        <v>0</v>
      </c>
      <c r="FH794" s="11">
        <v>0.94360299999999997</v>
      </c>
      <c r="FI794" s="11" t="s">
        <v>116</v>
      </c>
      <c r="FJ794" s="11" t="s">
        <v>116</v>
      </c>
      <c r="FK794" s="9">
        <v>1835.9492310000001</v>
      </c>
      <c r="FL794" s="11" t="s">
        <v>116</v>
      </c>
      <c r="FM794" s="11" t="s">
        <v>116</v>
      </c>
    </row>
    <row r="795" spans="116:169">
      <c r="DL795" s="11">
        <v>0</v>
      </c>
      <c r="DM795" s="11">
        <v>0.91469</v>
      </c>
      <c r="DN795" s="11">
        <v>4.4999999999999997E-3</v>
      </c>
      <c r="DO795" s="11">
        <v>4.3899999999999998E-3</v>
      </c>
      <c r="DP795" s="11">
        <v>3.82E-3</v>
      </c>
      <c r="DQ795" s="11">
        <v>8.0000000000000007E-5</v>
      </c>
      <c r="DR795" s="11">
        <v>1E-4</v>
      </c>
      <c r="DS795" s="11">
        <v>3.7200000000000002E-3</v>
      </c>
      <c r="DT795" s="11">
        <v>1.231E-2</v>
      </c>
      <c r="DU795" s="11">
        <v>3.6000000000000002E-4</v>
      </c>
      <c r="DV795" s="11">
        <v>4.7000000000000002E-3</v>
      </c>
      <c r="DW795" s="11">
        <v>5.1339999999999997E-2</v>
      </c>
      <c r="DX795" s="11">
        <v>0</v>
      </c>
      <c r="DY795" s="11">
        <v>1704.6778400000001</v>
      </c>
      <c r="DZ795" s="11">
        <v>8.7470599999999994</v>
      </c>
      <c r="EA795" s="11">
        <v>8.8153199999999998</v>
      </c>
      <c r="EB795" s="11">
        <v>7.93607</v>
      </c>
      <c r="EC795" s="11">
        <v>0.16073000000000001</v>
      </c>
      <c r="ED795" s="11">
        <v>0.19103000000000001</v>
      </c>
      <c r="EE795" s="11">
        <v>7.9654499999999997</v>
      </c>
      <c r="EF795" s="11">
        <v>23.925850000000001</v>
      </c>
      <c r="EG795" s="11">
        <v>0.77337999999999996</v>
      </c>
      <c r="EH795" s="11">
        <v>10.40386</v>
      </c>
      <c r="EI795" s="11">
        <v>109.88882</v>
      </c>
      <c r="EJ795" s="11">
        <v>0</v>
      </c>
      <c r="EK795" s="11">
        <v>73.433942110000004</v>
      </c>
      <c r="EL795" s="11">
        <v>5.0692439999999998E-2</v>
      </c>
      <c r="EM795" s="11">
        <v>3.1969365E-2</v>
      </c>
      <c r="EN795" s="11">
        <v>1.3277466E-2</v>
      </c>
      <c r="EO795" s="11">
        <v>0</v>
      </c>
      <c r="EP795" s="11">
        <v>0</v>
      </c>
      <c r="EQ795" s="11">
        <v>0</v>
      </c>
      <c r="ER795" s="11">
        <v>0</v>
      </c>
      <c r="ES795" s="11">
        <v>0</v>
      </c>
      <c r="ET795" s="11">
        <v>0</v>
      </c>
      <c r="EU795" s="11">
        <v>0</v>
      </c>
      <c r="EV795" s="11">
        <v>0</v>
      </c>
      <c r="EW795" s="11">
        <v>25.224592560000001</v>
      </c>
      <c r="EX795" s="11">
        <v>1.8726135000000001E-2</v>
      </c>
      <c r="EY795" s="11">
        <v>1.2269459999999999E-2</v>
      </c>
      <c r="EZ795" s="11">
        <v>5.3285559999999999E-3</v>
      </c>
      <c r="FA795" s="11">
        <v>0</v>
      </c>
      <c r="FB795" s="11">
        <v>0</v>
      </c>
      <c r="FC795" s="11">
        <v>0</v>
      </c>
      <c r="FD795" s="11">
        <v>0</v>
      </c>
      <c r="FE795" s="11">
        <v>0</v>
      </c>
      <c r="FF795" s="11">
        <v>0</v>
      </c>
      <c r="FG795" s="11">
        <v>0</v>
      </c>
      <c r="FH795" s="11">
        <v>0.927481</v>
      </c>
      <c r="FI795" s="11" t="s">
        <v>116</v>
      </c>
      <c r="FJ795" s="11" t="s">
        <v>116</v>
      </c>
      <c r="FK795" s="9">
        <v>1730.3370219999999</v>
      </c>
      <c r="FL795" s="11" t="s">
        <v>116</v>
      </c>
      <c r="FM795" s="11" t="s">
        <v>116</v>
      </c>
    </row>
    <row r="796" spans="116:169">
      <c r="DL796" s="11">
        <v>0</v>
      </c>
      <c r="DM796" s="11">
        <v>0.89824999999999999</v>
      </c>
      <c r="DN796" s="11">
        <v>4.9199999999999999E-3</v>
      </c>
      <c r="DO796" s="11">
        <v>4.3200000000000001E-3</v>
      </c>
      <c r="DP796" s="11">
        <v>3.8700000000000002E-3</v>
      </c>
      <c r="DQ796" s="11">
        <v>8.0000000000000007E-5</v>
      </c>
      <c r="DR796" s="11">
        <v>1E-4</v>
      </c>
      <c r="DS796" s="11">
        <v>3.8700000000000002E-3</v>
      </c>
      <c r="DT796" s="11">
        <v>1.208E-2</v>
      </c>
      <c r="DU796" s="11">
        <v>4.6000000000000001E-4</v>
      </c>
      <c r="DV796" s="11">
        <v>8.4200000000000004E-3</v>
      </c>
      <c r="DW796" s="11">
        <v>6.3649999999999998E-2</v>
      </c>
      <c r="DX796" s="11">
        <v>0</v>
      </c>
      <c r="DY796" s="11">
        <v>1601.0318600000001</v>
      </c>
      <c r="DZ796" s="11">
        <v>9.1574899999999992</v>
      </c>
      <c r="EA796" s="11">
        <v>8.3297600000000003</v>
      </c>
      <c r="EB796" s="11">
        <v>7.7412799999999997</v>
      </c>
      <c r="EC796" s="11">
        <v>0.15493000000000001</v>
      </c>
      <c r="ED796" s="11">
        <v>0.18121000000000001</v>
      </c>
      <c r="EE796" s="11">
        <v>7.9944100000000002</v>
      </c>
      <c r="EF796" s="11">
        <v>22.50882</v>
      </c>
      <c r="EG796" s="11">
        <v>0.96442000000000005</v>
      </c>
      <c r="EH796" s="11">
        <v>18.369309999999999</v>
      </c>
      <c r="EI796" s="11">
        <v>133.81467000000001</v>
      </c>
      <c r="EJ796" s="11">
        <v>0</v>
      </c>
      <c r="EK796" s="11">
        <v>73.138727399999993</v>
      </c>
      <c r="EL796" s="11">
        <v>5.1477704999999999E-2</v>
      </c>
      <c r="EM796" s="11">
        <v>3.3052519000000002E-2</v>
      </c>
      <c r="EN796" s="11">
        <v>1.3998210000000001E-2</v>
      </c>
      <c r="EO796" s="11">
        <v>0</v>
      </c>
      <c r="EP796" s="11">
        <v>0</v>
      </c>
      <c r="EQ796" s="11">
        <v>0</v>
      </c>
      <c r="ER796" s="11">
        <v>0</v>
      </c>
      <c r="ES796" s="11">
        <v>0</v>
      </c>
      <c r="ET796" s="11">
        <v>0</v>
      </c>
      <c r="EU796" s="11">
        <v>0</v>
      </c>
      <c r="EV796" s="11">
        <v>0</v>
      </c>
      <c r="EW796" s="11">
        <v>23.751510110000002</v>
      </c>
      <c r="EX796" s="11">
        <v>1.8044111000000002E-2</v>
      </c>
      <c r="EY796" s="11">
        <v>1.2048145999999999E-2</v>
      </c>
      <c r="EZ796" s="11">
        <v>5.3439539999999997E-3</v>
      </c>
      <c r="FA796" s="11">
        <v>0</v>
      </c>
      <c r="FB796" s="11">
        <v>0</v>
      </c>
      <c r="FC796" s="11">
        <v>0</v>
      </c>
      <c r="FD796" s="11">
        <v>0</v>
      </c>
      <c r="FE796" s="11">
        <v>0</v>
      </c>
      <c r="FF796" s="11">
        <v>0</v>
      </c>
      <c r="FG796" s="11">
        <v>0</v>
      </c>
      <c r="FH796" s="11">
        <v>0.91143799999999997</v>
      </c>
      <c r="FI796" s="11" t="s">
        <v>116</v>
      </c>
      <c r="FJ796" s="11" t="s">
        <v>116</v>
      </c>
      <c r="FK796" s="9">
        <v>1626.4153220000001</v>
      </c>
      <c r="FL796" s="11" t="s">
        <v>116</v>
      </c>
      <c r="FM796" s="11" t="s">
        <v>116</v>
      </c>
    </row>
    <row r="797" spans="116:169">
      <c r="DL797" s="11">
        <v>0</v>
      </c>
      <c r="DM797" s="11">
        <v>0.88190000000000002</v>
      </c>
      <c r="DN797" s="11">
        <v>5.1500000000000001E-3</v>
      </c>
      <c r="DO797" s="11">
        <v>4.5999999999999999E-3</v>
      </c>
      <c r="DP797" s="11">
        <v>3.82E-3</v>
      </c>
      <c r="DQ797" s="11">
        <v>8.0000000000000007E-5</v>
      </c>
      <c r="DR797" s="11">
        <v>9.0000000000000006E-5</v>
      </c>
      <c r="DS797" s="11">
        <v>3.9300000000000003E-3</v>
      </c>
      <c r="DT797" s="11">
        <v>1.1860000000000001E-2</v>
      </c>
      <c r="DU797" s="11">
        <v>5.5000000000000003E-4</v>
      </c>
      <c r="DV797" s="11">
        <v>1.2290000000000001E-2</v>
      </c>
      <c r="DW797" s="11">
        <v>7.5719999999999996E-2</v>
      </c>
      <c r="DX797" s="11">
        <v>0</v>
      </c>
      <c r="DY797" s="11">
        <v>1499.1889699999999</v>
      </c>
      <c r="DZ797" s="11">
        <v>9.1795100000000005</v>
      </c>
      <c r="EA797" s="11">
        <v>8.5030900000000003</v>
      </c>
      <c r="EB797" s="11">
        <v>7.3465999999999996</v>
      </c>
      <c r="EC797" s="11">
        <v>0.15246000000000001</v>
      </c>
      <c r="ED797" s="11">
        <v>0.17238000000000001</v>
      </c>
      <c r="EE797" s="11">
        <v>7.7985699999999998</v>
      </c>
      <c r="EF797" s="11">
        <v>21.14002</v>
      </c>
      <c r="EG797" s="11">
        <v>1.1456200000000001</v>
      </c>
      <c r="EH797" s="11">
        <v>26.363720000000001</v>
      </c>
      <c r="EI797" s="11">
        <v>156.32348999999999</v>
      </c>
      <c r="EJ797" s="11">
        <v>0</v>
      </c>
      <c r="EK797" s="11">
        <v>72.831483300000002</v>
      </c>
      <c r="EL797" s="11">
        <v>5.4694860999999997E-2</v>
      </c>
      <c r="EM797" s="11">
        <v>3.3150832999999998E-2</v>
      </c>
      <c r="EN797" s="11">
        <v>1.4388E-2</v>
      </c>
      <c r="EO797" s="11">
        <v>0</v>
      </c>
      <c r="EP797" s="11">
        <v>0</v>
      </c>
      <c r="EQ797" s="11">
        <v>0</v>
      </c>
      <c r="ER797" s="11">
        <v>0</v>
      </c>
      <c r="ES797" s="11">
        <v>0</v>
      </c>
      <c r="ET797" s="11">
        <v>0</v>
      </c>
      <c r="EU797" s="11">
        <v>0</v>
      </c>
      <c r="EV797" s="11">
        <v>0</v>
      </c>
      <c r="EW797" s="11">
        <v>22.30492087</v>
      </c>
      <c r="EX797" s="11">
        <v>1.8122659999999999E-2</v>
      </c>
      <c r="EY797" s="11">
        <v>1.1453911000000001E-2</v>
      </c>
      <c r="EZ797" s="11">
        <v>5.2152120000000003E-3</v>
      </c>
      <c r="FA797" s="11">
        <v>0</v>
      </c>
      <c r="FB797" s="11">
        <v>0</v>
      </c>
      <c r="FC797" s="11">
        <v>0</v>
      </c>
      <c r="FD797" s="11">
        <v>0</v>
      </c>
      <c r="FE797" s="11">
        <v>0</v>
      </c>
      <c r="FF797" s="11">
        <v>0</v>
      </c>
      <c r="FG797" s="11">
        <v>0</v>
      </c>
      <c r="FH797" s="11">
        <v>0.89555799999999997</v>
      </c>
      <c r="FI797" s="11" t="s">
        <v>116</v>
      </c>
      <c r="FJ797" s="11" t="s">
        <v>116</v>
      </c>
      <c r="FK797" s="9">
        <v>1524.3706460000001</v>
      </c>
      <c r="FL797" s="11" t="s">
        <v>116</v>
      </c>
      <c r="FM797" s="11" t="s">
        <v>116</v>
      </c>
    </row>
    <row r="798" spans="116:169">
      <c r="DL798" s="11">
        <v>0</v>
      </c>
      <c r="DM798" s="11">
        <v>0.86673999999999995</v>
      </c>
      <c r="DN798" s="11">
        <v>4.3200000000000001E-3</v>
      </c>
      <c r="DO798" s="11">
        <v>4.7800000000000004E-3</v>
      </c>
      <c r="DP798" s="11">
        <v>4.0400000000000002E-3</v>
      </c>
      <c r="DQ798" s="11">
        <v>8.0000000000000007E-5</v>
      </c>
      <c r="DR798" s="11">
        <v>9.0000000000000006E-5</v>
      </c>
      <c r="DS798" s="11">
        <v>3.8600000000000001E-3</v>
      </c>
      <c r="DT798" s="11">
        <v>1.1639999999999999E-2</v>
      </c>
      <c r="DU798" s="11">
        <v>6.4999999999999997E-4</v>
      </c>
      <c r="DV798" s="11">
        <v>1.6219999999999998E-2</v>
      </c>
      <c r="DW798" s="11">
        <v>8.7580000000000005E-2</v>
      </c>
      <c r="DX798" s="11">
        <v>0</v>
      </c>
      <c r="DY798" s="11">
        <v>1400.95416</v>
      </c>
      <c r="DZ798" s="11">
        <v>7.3357999999999999</v>
      </c>
      <c r="EA798" s="11">
        <v>8.4484200000000005</v>
      </c>
      <c r="EB798" s="11">
        <v>7.4492900000000004</v>
      </c>
      <c r="EC798" s="11">
        <v>0.15006</v>
      </c>
      <c r="ED798" s="11">
        <v>0.16341</v>
      </c>
      <c r="EE798" s="11">
        <v>7.3660300000000003</v>
      </c>
      <c r="EF798" s="11">
        <v>19.793710000000001</v>
      </c>
      <c r="EG798" s="11">
        <v>1.3180000000000001</v>
      </c>
      <c r="EH798" s="11">
        <v>34.162289999999999</v>
      </c>
      <c r="EI798" s="11">
        <v>177.46351000000001</v>
      </c>
      <c r="EJ798" s="11">
        <v>0</v>
      </c>
      <c r="EK798" s="11">
        <v>72.602074590000001</v>
      </c>
      <c r="EL798" s="11">
        <v>5.7937514000000002E-2</v>
      </c>
      <c r="EM798" s="11">
        <v>3.5344432000000002E-2</v>
      </c>
      <c r="EN798" s="11">
        <v>1.442248E-2</v>
      </c>
      <c r="EO798" s="11">
        <v>0</v>
      </c>
      <c r="EP798" s="11">
        <v>0</v>
      </c>
      <c r="EQ798" s="11">
        <v>0</v>
      </c>
      <c r="ER798" s="11">
        <v>0</v>
      </c>
      <c r="ES798" s="11">
        <v>0</v>
      </c>
      <c r="ET798" s="11">
        <v>0</v>
      </c>
      <c r="EU798" s="11">
        <v>0</v>
      </c>
      <c r="EV798" s="11">
        <v>0</v>
      </c>
      <c r="EW798" s="11">
        <v>20.910908800000001</v>
      </c>
      <c r="EX798" s="11">
        <v>1.8114713000000001E-2</v>
      </c>
      <c r="EY798" s="11">
        <v>1.1544298999999999E-2</v>
      </c>
      <c r="EZ798" s="11">
        <v>4.9533800000000003E-3</v>
      </c>
      <c r="FA798" s="11">
        <v>0</v>
      </c>
      <c r="FB798" s="11">
        <v>0</v>
      </c>
      <c r="FC798" s="11">
        <v>0</v>
      </c>
      <c r="FD798" s="11">
        <v>0</v>
      </c>
      <c r="FE798" s="11">
        <v>0</v>
      </c>
      <c r="FF798" s="11">
        <v>0</v>
      </c>
      <c r="FG798" s="11">
        <v>0</v>
      </c>
      <c r="FH798" s="11">
        <v>0.87996200000000002</v>
      </c>
      <c r="FI798" s="11" t="s">
        <v>116</v>
      </c>
      <c r="FJ798" s="11" t="s">
        <v>116</v>
      </c>
      <c r="FK798" s="9">
        <v>1424.337722</v>
      </c>
      <c r="FL798" s="11" t="s">
        <v>116</v>
      </c>
      <c r="FM798" s="11" t="s">
        <v>116</v>
      </c>
    </row>
    <row r="799" spans="116:169">
      <c r="DL799" s="11">
        <v>0</v>
      </c>
      <c r="DM799" s="11">
        <v>0.85097999999999996</v>
      </c>
      <c r="DN799" s="11">
        <v>4.9399999999999999E-3</v>
      </c>
      <c r="DO799" s="11">
        <v>4.1799999999999997E-3</v>
      </c>
      <c r="DP799" s="11">
        <v>4.1700000000000001E-3</v>
      </c>
      <c r="DQ799" s="11">
        <v>8.0000000000000007E-5</v>
      </c>
      <c r="DR799" s="11">
        <v>9.0000000000000006E-5</v>
      </c>
      <c r="DS799" s="11">
        <v>4.1000000000000003E-3</v>
      </c>
      <c r="DT799" s="11">
        <v>1.142E-2</v>
      </c>
      <c r="DU799" s="11">
        <v>7.3999999999999999E-4</v>
      </c>
      <c r="DV799" s="11">
        <v>2.0080000000000001E-2</v>
      </c>
      <c r="DW799" s="11">
        <v>9.9220000000000003E-2</v>
      </c>
      <c r="DX799" s="11">
        <v>0</v>
      </c>
      <c r="DY799" s="11">
        <v>1303.3308</v>
      </c>
      <c r="DZ799" s="11">
        <v>7.9765499999999996</v>
      </c>
      <c r="EA799" s="11">
        <v>7.0431600000000003</v>
      </c>
      <c r="EB799" s="11">
        <v>7.3478599999999998</v>
      </c>
      <c r="EC799" s="11">
        <v>0.13785</v>
      </c>
      <c r="ED799" s="11">
        <v>0.15226000000000001</v>
      </c>
      <c r="EE799" s="11">
        <v>7.4848299999999997</v>
      </c>
      <c r="EF799" s="11">
        <v>18.471170000000001</v>
      </c>
      <c r="EG799" s="11">
        <v>1.4814099999999999</v>
      </c>
      <c r="EH799" s="11">
        <v>41.528320000000001</v>
      </c>
      <c r="EI799" s="11">
        <v>197.25721999999999</v>
      </c>
      <c r="EJ799" s="11">
        <v>0</v>
      </c>
      <c r="EK799" s="11">
        <v>72.286140889999999</v>
      </c>
      <c r="EL799" s="11">
        <v>5.4310979000000002E-2</v>
      </c>
      <c r="EM799" s="11">
        <v>3.7327971000000001E-2</v>
      </c>
      <c r="EN799" s="11">
        <v>1.5467695E-2</v>
      </c>
      <c r="EO799" s="11">
        <v>0</v>
      </c>
      <c r="EP799" s="11">
        <v>0</v>
      </c>
      <c r="EQ799" s="11">
        <v>0</v>
      </c>
      <c r="ER799" s="11">
        <v>0</v>
      </c>
      <c r="ES799" s="11">
        <v>0</v>
      </c>
      <c r="ET799" s="11">
        <v>0</v>
      </c>
      <c r="EU799" s="11">
        <v>0</v>
      </c>
      <c r="EV799" s="11">
        <v>0</v>
      </c>
      <c r="EW799" s="11">
        <v>19.520071890000001</v>
      </c>
      <c r="EX799" s="11">
        <v>1.6028491999999998E-2</v>
      </c>
      <c r="EY799" s="11">
        <v>1.150137E-2</v>
      </c>
      <c r="EZ799" s="11">
        <v>5.0222540000000003E-3</v>
      </c>
      <c r="FA799" s="11">
        <v>0</v>
      </c>
      <c r="FB799" s="11">
        <v>0</v>
      </c>
      <c r="FC799" s="11">
        <v>0</v>
      </c>
      <c r="FD799" s="11">
        <v>0</v>
      </c>
      <c r="FE799" s="11">
        <v>0</v>
      </c>
      <c r="FF799" s="11">
        <v>0</v>
      </c>
      <c r="FG799" s="11">
        <v>0</v>
      </c>
      <c r="FH799" s="11">
        <v>0.86434999999999995</v>
      </c>
      <c r="FI799" s="11" t="s">
        <v>116</v>
      </c>
      <c r="FJ799" s="11" t="s">
        <v>116</v>
      </c>
      <c r="FK799" s="9">
        <v>1325.8362159999999</v>
      </c>
      <c r="FL799" s="11" t="s">
        <v>116</v>
      </c>
      <c r="FM799" s="11" t="s">
        <v>116</v>
      </c>
    </row>
    <row r="800" spans="116:169">
      <c r="DL800" s="11">
        <v>0</v>
      </c>
      <c r="DM800" s="11">
        <v>0.83687999999999996</v>
      </c>
      <c r="DN800" s="11">
        <v>3.63E-3</v>
      </c>
      <c r="DO800" s="11">
        <v>4.5700000000000003E-3</v>
      </c>
      <c r="DP800" s="11">
        <v>3.7200000000000002E-3</v>
      </c>
      <c r="DQ800" s="11">
        <v>8.0000000000000007E-5</v>
      </c>
      <c r="DR800" s="11">
        <v>9.0000000000000006E-5</v>
      </c>
      <c r="DS800" s="11">
        <v>4.13E-3</v>
      </c>
      <c r="DT800" s="11">
        <v>1.125E-2</v>
      </c>
      <c r="DU800" s="11">
        <v>8.3000000000000001E-4</v>
      </c>
      <c r="DV800" s="11">
        <v>2.4170000000000001E-2</v>
      </c>
      <c r="DW800" s="11">
        <v>0.11064</v>
      </c>
      <c r="DX800" s="11">
        <v>0</v>
      </c>
      <c r="DY800" s="11">
        <v>1209.77241</v>
      </c>
      <c r="DZ800" s="11">
        <v>5.5492100000000004</v>
      </c>
      <c r="EA800" s="11">
        <v>7.3206499999999997</v>
      </c>
      <c r="EB800" s="11">
        <v>6.2444100000000002</v>
      </c>
      <c r="EC800" s="11">
        <v>0.13289999999999999</v>
      </c>
      <c r="ED800" s="11">
        <v>0.14385000000000001</v>
      </c>
      <c r="EE800" s="11">
        <v>7.23644</v>
      </c>
      <c r="EF800" s="11">
        <v>17.230509999999999</v>
      </c>
      <c r="EG800" s="11">
        <v>1.63367</v>
      </c>
      <c r="EH800" s="11">
        <v>49.01314</v>
      </c>
      <c r="EI800" s="11">
        <v>215.72838999999999</v>
      </c>
      <c r="EJ800" s="11">
        <v>0</v>
      </c>
      <c r="EK800" s="11">
        <v>72.098294850000002</v>
      </c>
      <c r="EL800" s="11">
        <v>5.7225867999999999E-2</v>
      </c>
      <c r="EM800" s="11">
        <v>3.4126755000000002E-2</v>
      </c>
      <c r="EN800" s="11">
        <v>1.6177476999999999E-2</v>
      </c>
      <c r="EO800" s="11">
        <v>0</v>
      </c>
      <c r="EP800" s="11">
        <v>0</v>
      </c>
      <c r="EQ800" s="11">
        <v>0</v>
      </c>
      <c r="ER800" s="11">
        <v>0</v>
      </c>
      <c r="ES800" s="11">
        <v>0</v>
      </c>
      <c r="ET800" s="11">
        <v>0</v>
      </c>
      <c r="EU800" s="11">
        <v>0</v>
      </c>
      <c r="EV800" s="11">
        <v>0</v>
      </c>
      <c r="EW800" s="11">
        <v>18.191011339999999</v>
      </c>
      <c r="EX800" s="11">
        <v>1.5818713000000002E-2</v>
      </c>
      <c r="EY800" s="11">
        <v>9.8996829999999994E-3</v>
      </c>
      <c r="EZ800" s="11">
        <v>4.9535350000000002E-3</v>
      </c>
      <c r="FA800" s="11">
        <v>0</v>
      </c>
      <c r="FB800" s="11">
        <v>0</v>
      </c>
      <c r="FC800" s="11">
        <v>0</v>
      </c>
      <c r="FD800" s="11">
        <v>0</v>
      </c>
      <c r="FE800" s="11">
        <v>0</v>
      </c>
      <c r="FF800" s="11">
        <v>0</v>
      </c>
      <c r="FG800" s="11">
        <v>0</v>
      </c>
      <c r="FH800" s="11">
        <v>0.84887800000000002</v>
      </c>
      <c r="FI800" s="11" t="s">
        <v>116</v>
      </c>
      <c r="FJ800" s="11" t="s">
        <v>116</v>
      </c>
      <c r="FK800" s="9">
        <v>1229.019585</v>
      </c>
      <c r="FL800" s="11" t="s">
        <v>116</v>
      </c>
      <c r="FM800" s="11" t="s">
        <v>116</v>
      </c>
    </row>
    <row r="801" spans="116:169">
      <c r="DL801" s="11">
        <v>0</v>
      </c>
      <c r="DM801" s="11">
        <v>0.82267000000000001</v>
      </c>
      <c r="DN801" s="11">
        <v>3.63E-3</v>
      </c>
      <c r="DO801" s="11">
        <v>3.64E-3</v>
      </c>
      <c r="DP801" s="11">
        <v>3.9699999999999996E-3</v>
      </c>
      <c r="DQ801" s="11">
        <v>6.9999999999999994E-5</v>
      </c>
      <c r="DR801" s="11">
        <v>9.0000000000000006E-5</v>
      </c>
      <c r="DS801" s="11">
        <v>3.7399999999999998E-3</v>
      </c>
      <c r="DT801" s="11">
        <v>1.106E-2</v>
      </c>
      <c r="DU801" s="11">
        <v>9.3000000000000005E-4</v>
      </c>
      <c r="DV801" s="11">
        <v>2.8309999999999998E-2</v>
      </c>
      <c r="DW801" s="11">
        <v>0.12189</v>
      </c>
      <c r="DX801" s="11">
        <v>0</v>
      </c>
      <c r="DY801" s="11">
        <v>1117.5019299999999</v>
      </c>
      <c r="DZ801" s="11">
        <v>5.2428499999999998</v>
      </c>
      <c r="EA801" s="11">
        <v>5.5161899999999999</v>
      </c>
      <c r="EB801" s="11">
        <v>6.3346499999999999</v>
      </c>
      <c r="EC801" s="11">
        <v>0.11380999999999999</v>
      </c>
      <c r="ED801" s="11">
        <v>0.12992999999999999</v>
      </c>
      <c r="EE801" s="11">
        <v>6.2226100000000004</v>
      </c>
      <c r="EF801" s="11">
        <v>15.99098</v>
      </c>
      <c r="EG801" s="11">
        <v>1.77752</v>
      </c>
      <c r="EH801" s="11">
        <v>56.249589999999998</v>
      </c>
      <c r="EI801" s="11">
        <v>232.9589</v>
      </c>
      <c r="EJ801" s="11">
        <v>0</v>
      </c>
      <c r="EK801" s="11">
        <v>71.865504889999997</v>
      </c>
      <c r="EL801" s="11">
        <v>4.9944187000000001E-2</v>
      </c>
      <c r="EM801" s="11">
        <v>3.6537286000000002E-2</v>
      </c>
      <c r="EN801" s="11">
        <v>1.4651725000000001E-2</v>
      </c>
      <c r="EO801" s="11">
        <v>0</v>
      </c>
      <c r="EP801" s="11">
        <v>0</v>
      </c>
      <c r="EQ801" s="11">
        <v>0</v>
      </c>
      <c r="ER801" s="11">
        <v>0</v>
      </c>
      <c r="ES801" s="11">
        <v>0</v>
      </c>
      <c r="ET801" s="11">
        <v>0</v>
      </c>
      <c r="EU801" s="11">
        <v>0</v>
      </c>
      <c r="EV801" s="11">
        <v>0</v>
      </c>
      <c r="EW801" s="11">
        <v>16.875664359999998</v>
      </c>
      <c r="EX801" s="11">
        <v>1.2969677000000001E-2</v>
      </c>
      <c r="EY801" s="11">
        <v>9.9313790000000006E-3</v>
      </c>
      <c r="EZ801" s="11">
        <v>4.2191700000000004E-3</v>
      </c>
      <c r="FA801" s="11">
        <v>0</v>
      </c>
      <c r="FB801" s="11">
        <v>0</v>
      </c>
      <c r="FC801" s="11">
        <v>0</v>
      </c>
      <c r="FD801" s="11">
        <v>0</v>
      </c>
      <c r="FE801" s="11">
        <v>0</v>
      </c>
      <c r="FF801" s="11">
        <v>0</v>
      </c>
      <c r="FG801" s="11">
        <v>0</v>
      </c>
      <c r="FH801" s="11">
        <v>0.83399199999999996</v>
      </c>
      <c r="FI801" s="11" t="s">
        <v>116</v>
      </c>
      <c r="FJ801" s="11" t="s">
        <v>116</v>
      </c>
      <c r="FK801" s="9">
        <v>1134.709425</v>
      </c>
      <c r="FL801" s="11" t="s">
        <v>116</v>
      </c>
      <c r="FM801" s="11" t="s">
        <v>116</v>
      </c>
    </row>
    <row r="802" spans="116:169">
      <c r="DL802" s="11">
        <v>0</v>
      </c>
      <c r="DM802" s="11">
        <v>0.80827000000000004</v>
      </c>
      <c r="DN802" s="11">
        <v>3.9100000000000003E-3</v>
      </c>
      <c r="DO802" s="11">
        <v>3.5699999999999998E-3</v>
      </c>
      <c r="DP802" s="11">
        <v>3.2599999999999999E-3</v>
      </c>
      <c r="DQ802" s="11">
        <v>6.9999999999999994E-5</v>
      </c>
      <c r="DR802" s="11">
        <v>9.0000000000000006E-5</v>
      </c>
      <c r="DS802" s="11">
        <v>3.9399999999999999E-3</v>
      </c>
      <c r="DT802" s="11">
        <v>1.089E-2</v>
      </c>
      <c r="DU802" s="11">
        <v>1.01E-3</v>
      </c>
      <c r="DV802" s="11">
        <v>3.2039999999999999E-2</v>
      </c>
      <c r="DW802" s="11">
        <v>0.13295000000000001</v>
      </c>
      <c r="DX802" s="11">
        <v>0</v>
      </c>
      <c r="DY802" s="11">
        <v>1026.4565600000001</v>
      </c>
      <c r="DZ802" s="11">
        <v>5.3131000000000004</v>
      </c>
      <c r="EA802" s="11">
        <v>5.0890000000000004</v>
      </c>
      <c r="EB802" s="11">
        <v>4.9031599999999997</v>
      </c>
      <c r="EC802" s="11">
        <v>0.10231</v>
      </c>
      <c r="ED802" s="11">
        <v>0.1202</v>
      </c>
      <c r="EE802" s="11">
        <v>6.2396200000000004</v>
      </c>
      <c r="EF802" s="11">
        <v>14.79396</v>
      </c>
      <c r="EG802" s="11">
        <v>1.90744</v>
      </c>
      <c r="EH802" s="11">
        <v>62.472200000000001</v>
      </c>
      <c r="EI802" s="11">
        <v>248.94989000000001</v>
      </c>
      <c r="EJ802" s="11">
        <v>0</v>
      </c>
      <c r="EK802" s="11">
        <v>71.5971191</v>
      </c>
      <c r="EL802" s="11">
        <v>4.7408792999999998E-2</v>
      </c>
      <c r="EM802" s="11">
        <v>3.1125564000000001E-2</v>
      </c>
      <c r="EN802" s="11">
        <v>1.5843402999999999E-2</v>
      </c>
      <c r="EO802" s="11">
        <v>0</v>
      </c>
      <c r="EP802" s="11">
        <v>0</v>
      </c>
      <c r="EQ802" s="11">
        <v>0</v>
      </c>
      <c r="ER802" s="11">
        <v>0</v>
      </c>
      <c r="ES802" s="11">
        <v>0</v>
      </c>
      <c r="ET802" s="11">
        <v>0</v>
      </c>
      <c r="EU802" s="11">
        <v>0</v>
      </c>
      <c r="EV802" s="11">
        <v>0</v>
      </c>
      <c r="EW802" s="11">
        <v>15.57810366</v>
      </c>
      <c r="EX802" s="11">
        <v>1.1465912999999999E-2</v>
      </c>
      <c r="EY802" s="11">
        <v>7.9197499999999997E-3</v>
      </c>
      <c r="EZ802" s="11">
        <v>4.2774529999999996E-3</v>
      </c>
      <c r="FA802" s="11">
        <v>0</v>
      </c>
      <c r="FB802" s="11">
        <v>0</v>
      </c>
      <c r="FC802" s="11">
        <v>0</v>
      </c>
      <c r="FD802" s="11">
        <v>0</v>
      </c>
      <c r="FE802" s="11">
        <v>0</v>
      </c>
      <c r="FF802" s="11">
        <v>0</v>
      </c>
      <c r="FG802" s="11">
        <v>0</v>
      </c>
      <c r="FH802" s="11">
        <v>0.819075</v>
      </c>
      <c r="FI802" s="11" t="s">
        <v>116</v>
      </c>
      <c r="FJ802" s="11" t="s">
        <v>116</v>
      </c>
      <c r="FK802" s="9">
        <v>1041.864141</v>
      </c>
      <c r="FL802" s="11" t="s">
        <v>116</v>
      </c>
      <c r="FM802" s="11" t="s">
        <v>116</v>
      </c>
    </row>
    <row r="803" spans="116:169">
      <c r="DL803" s="11">
        <v>0</v>
      </c>
      <c r="DM803" s="11">
        <v>0.79473000000000005</v>
      </c>
      <c r="DN803" s="11">
        <v>3.3400000000000001E-3</v>
      </c>
      <c r="DO803" s="11">
        <v>3.7499999999999999E-3</v>
      </c>
      <c r="DP803" s="11">
        <v>3.1700000000000001E-3</v>
      </c>
      <c r="DQ803" s="11">
        <v>6.9999999999999994E-5</v>
      </c>
      <c r="DR803" s="11">
        <v>8.0000000000000007E-5</v>
      </c>
      <c r="DS803" s="11">
        <v>3.2599999999999999E-3</v>
      </c>
      <c r="DT803" s="11">
        <v>1.068E-2</v>
      </c>
      <c r="DU803" s="11">
        <v>1.1000000000000001E-3</v>
      </c>
      <c r="DV803" s="11">
        <v>3.5990000000000001E-2</v>
      </c>
      <c r="DW803" s="11">
        <v>0.14384</v>
      </c>
      <c r="DX803" s="11">
        <v>0</v>
      </c>
      <c r="DY803" s="11">
        <v>937.98611000000005</v>
      </c>
      <c r="DZ803" s="11">
        <v>4.23468</v>
      </c>
      <c r="EA803" s="11">
        <v>5.0241100000000003</v>
      </c>
      <c r="EB803" s="11">
        <v>4.4923299999999999</v>
      </c>
      <c r="EC803" s="11">
        <v>9.3079999999999996E-2</v>
      </c>
      <c r="ED803" s="11">
        <v>0.10936</v>
      </c>
      <c r="EE803" s="11">
        <v>4.8663600000000002</v>
      </c>
      <c r="EF803" s="11">
        <v>13.570410000000001</v>
      </c>
      <c r="EG803" s="11">
        <v>2.0276399999999999</v>
      </c>
      <c r="EH803" s="11">
        <v>68.711820000000003</v>
      </c>
      <c r="EI803" s="11">
        <v>263.74385000000001</v>
      </c>
      <c r="EJ803" s="11">
        <v>0</v>
      </c>
      <c r="EK803" s="11">
        <v>71.396087280000003</v>
      </c>
      <c r="EL803" s="11">
        <v>4.8526053999999999E-2</v>
      </c>
      <c r="EM803" s="11">
        <v>2.9924184E-2</v>
      </c>
      <c r="EN803" s="11">
        <v>1.3175272999999999E-2</v>
      </c>
      <c r="EO803" s="11">
        <v>0</v>
      </c>
      <c r="EP803" s="11">
        <v>0</v>
      </c>
      <c r="EQ803" s="11">
        <v>0</v>
      </c>
      <c r="ER803" s="11">
        <v>0</v>
      </c>
      <c r="ES803" s="11">
        <v>0</v>
      </c>
      <c r="ET803" s="11">
        <v>0</v>
      </c>
      <c r="EU803" s="11">
        <v>0</v>
      </c>
      <c r="EV803" s="11">
        <v>0</v>
      </c>
      <c r="EW803" s="11">
        <v>14.32071814</v>
      </c>
      <c r="EX803" s="11">
        <v>1.0865626E-2</v>
      </c>
      <c r="EY803" s="11">
        <v>7.0835220000000001E-3</v>
      </c>
      <c r="EZ803" s="11">
        <v>3.3235069999999999E-3</v>
      </c>
      <c r="FA803" s="11">
        <v>0</v>
      </c>
      <c r="FB803" s="11">
        <v>0</v>
      </c>
      <c r="FC803" s="11">
        <v>0</v>
      </c>
      <c r="FD803" s="11">
        <v>0</v>
      </c>
      <c r="FE803" s="11">
        <v>0</v>
      </c>
      <c r="FF803" s="11">
        <v>0</v>
      </c>
      <c r="FG803" s="11">
        <v>0</v>
      </c>
      <c r="FH803" s="11">
        <v>0.80504900000000001</v>
      </c>
      <c r="FI803" s="11" t="s">
        <v>116</v>
      </c>
      <c r="FJ803" s="11" t="s">
        <v>116</v>
      </c>
      <c r="FK803" s="11">
        <v>951.83030599999995</v>
      </c>
      <c r="FL803" s="11" t="s">
        <v>116</v>
      </c>
      <c r="FM803" s="11" t="s">
        <v>116</v>
      </c>
    </row>
    <row r="804" spans="116:169">
      <c r="DL804" s="11">
        <v>0</v>
      </c>
      <c r="DM804" s="11">
        <v>0.78091999999999995</v>
      </c>
      <c r="DN804" s="11">
        <v>3.6800000000000001E-3</v>
      </c>
      <c r="DO804" s="11">
        <v>3.3400000000000001E-3</v>
      </c>
      <c r="DP804" s="11">
        <v>3.29E-3</v>
      </c>
      <c r="DQ804" s="11">
        <v>6.0000000000000002E-5</v>
      </c>
      <c r="DR804" s="11">
        <v>8.0000000000000007E-5</v>
      </c>
      <c r="DS804" s="11">
        <v>3.2000000000000002E-3</v>
      </c>
      <c r="DT804" s="11">
        <v>1.0489999999999999E-2</v>
      </c>
      <c r="DU804" s="11">
        <v>1.1800000000000001E-3</v>
      </c>
      <c r="DV804" s="11">
        <v>3.925E-2</v>
      </c>
      <c r="DW804" s="11">
        <v>0.15451999999999999</v>
      </c>
      <c r="DX804" s="11">
        <v>0</v>
      </c>
      <c r="DY804" s="11">
        <v>850.65134999999998</v>
      </c>
      <c r="DZ804" s="11">
        <v>4.3363199999999997</v>
      </c>
      <c r="EA804" s="11">
        <v>4.17075</v>
      </c>
      <c r="EB804" s="11">
        <v>4.3812699999999998</v>
      </c>
      <c r="EC804" s="11">
        <v>8.3250000000000005E-2</v>
      </c>
      <c r="ED804" s="11">
        <v>9.9239999999999995E-2</v>
      </c>
      <c r="EE804" s="11">
        <v>4.4916200000000002</v>
      </c>
      <c r="EF804" s="11">
        <v>12.382960000000001</v>
      </c>
      <c r="EG804" s="11">
        <v>2.137</v>
      </c>
      <c r="EH804" s="11">
        <v>73.578180000000003</v>
      </c>
      <c r="EI804" s="11">
        <v>277.31425999999999</v>
      </c>
      <c r="EJ804" s="11">
        <v>0</v>
      </c>
      <c r="EK804" s="11">
        <v>71.143623849999997</v>
      </c>
      <c r="EL804" s="11">
        <v>4.5503595000000001E-2</v>
      </c>
      <c r="EM804" s="11">
        <v>3.1427714000000002E-2</v>
      </c>
      <c r="EN804" s="11">
        <v>1.2991981999999999E-2</v>
      </c>
      <c r="EO804" s="11">
        <v>0</v>
      </c>
      <c r="EP804" s="11">
        <v>0</v>
      </c>
      <c r="EQ804" s="11">
        <v>0</v>
      </c>
      <c r="ER804" s="11">
        <v>0</v>
      </c>
      <c r="ES804" s="11">
        <v>0</v>
      </c>
      <c r="ET804" s="11">
        <v>0</v>
      </c>
      <c r="EU804" s="11">
        <v>0</v>
      </c>
      <c r="EV804" s="11">
        <v>0</v>
      </c>
      <c r="EW804" s="11">
        <v>13.07758636</v>
      </c>
      <c r="EX804" s="11">
        <v>9.4339100000000002E-3</v>
      </c>
      <c r="EY804" s="11">
        <v>6.8931160000000003E-3</v>
      </c>
      <c r="EZ804" s="11">
        <v>3.050142E-3</v>
      </c>
      <c r="FA804" s="11">
        <v>0</v>
      </c>
      <c r="FB804" s="11">
        <v>0</v>
      </c>
      <c r="FC804" s="11">
        <v>0</v>
      </c>
      <c r="FD804" s="11">
        <v>0</v>
      </c>
      <c r="FE804" s="11">
        <v>0</v>
      </c>
      <c r="FF804" s="11">
        <v>0</v>
      </c>
      <c r="FG804" s="11">
        <v>0</v>
      </c>
      <c r="FH804" s="11">
        <v>0.79127999999999998</v>
      </c>
      <c r="FI804" s="11" t="s">
        <v>116</v>
      </c>
      <c r="FJ804" s="11" t="s">
        <v>116</v>
      </c>
      <c r="FK804" s="11">
        <v>863.62294299999996</v>
      </c>
      <c r="FL804" s="11" t="s">
        <v>116</v>
      </c>
      <c r="FM804" s="11" t="s">
        <v>116</v>
      </c>
    </row>
    <row r="805" spans="116:169">
      <c r="DL805" s="11">
        <v>0</v>
      </c>
      <c r="DM805" s="11">
        <v>0.76732999999999996</v>
      </c>
      <c r="DN805" s="11">
        <v>3.6900000000000001E-3</v>
      </c>
      <c r="DO805" s="11">
        <v>3.5400000000000002E-3</v>
      </c>
      <c r="DP805" s="11">
        <v>2.98E-3</v>
      </c>
      <c r="DQ805" s="11">
        <v>6.0000000000000002E-5</v>
      </c>
      <c r="DR805" s="11">
        <v>8.0000000000000007E-5</v>
      </c>
      <c r="DS805" s="11">
        <v>3.29E-3</v>
      </c>
      <c r="DT805" s="11">
        <v>1.03E-2</v>
      </c>
      <c r="DU805" s="11">
        <v>1.2700000000000001E-3</v>
      </c>
      <c r="DV805" s="11">
        <v>4.2450000000000002E-2</v>
      </c>
      <c r="DW805" s="11">
        <v>0.16500999999999999</v>
      </c>
      <c r="DX805" s="11">
        <v>0</v>
      </c>
      <c r="DY805" s="11">
        <v>765.07221000000004</v>
      </c>
      <c r="DZ805" s="11">
        <v>4.0173300000000003</v>
      </c>
      <c r="EA805" s="11">
        <v>4.1099699999999997</v>
      </c>
      <c r="EB805" s="11">
        <v>3.69679</v>
      </c>
      <c r="EC805" s="11">
        <v>7.7880000000000005E-2</v>
      </c>
      <c r="ED805" s="11">
        <v>9.1109999999999997E-2</v>
      </c>
      <c r="EE805" s="11">
        <v>4.3440899999999996</v>
      </c>
      <c r="EF805" s="11">
        <v>11.226050000000001</v>
      </c>
      <c r="EG805" s="11">
        <v>2.23624</v>
      </c>
      <c r="EH805" s="11">
        <v>78.069800000000001</v>
      </c>
      <c r="EI805" s="11">
        <v>289.69722000000002</v>
      </c>
      <c r="EJ805" s="11">
        <v>0</v>
      </c>
      <c r="EK805" s="11">
        <v>70.897580570000002</v>
      </c>
      <c r="EL805" s="11">
        <v>4.7095521000000001E-2</v>
      </c>
      <c r="EM805" s="11">
        <v>2.9146043999999999E-2</v>
      </c>
      <c r="EN805" s="11">
        <v>1.3676870000000001E-2</v>
      </c>
      <c r="EO805" s="11">
        <v>0</v>
      </c>
      <c r="EP805" s="11">
        <v>0</v>
      </c>
      <c r="EQ805" s="11">
        <v>0</v>
      </c>
      <c r="ER805" s="11">
        <v>0</v>
      </c>
      <c r="ES805" s="11">
        <v>0</v>
      </c>
      <c r="ET805" s="11">
        <v>0</v>
      </c>
      <c r="EU805" s="11">
        <v>0</v>
      </c>
      <c r="EV805" s="11">
        <v>0</v>
      </c>
      <c r="EW805" s="11">
        <v>11.860631700000001</v>
      </c>
      <c r="EX805" s="11">
        <v>8.9491180000000007E-3</v>
      </c>
      <c r="EY805" s="11">
        <v>5.9021769999999998E-3</v>
      </c>
      <c r="EZ805" s="11">
        <v>2.9751690000000002E-3</v>
      </c>
      <c r="FA805" s="11">
        <v>0</v>
      </c>
      <c r="FB805" s="11">
        <v>0</v>
      </c>
      <c r="FC805" s="11">
        <v>0</v>
      </c>
      <c r="FD805" s="11">
        <v>0</v>
      </c>
      <c r="FE805" s="11">
        <v>0</v>
      </c>
      <c r="FF805" s="11">
        <v>0</v>
      </c>
      <c r="FG805" s="11">
        <v>0</v>
      </c>
      <c r="FH805" s="11">
        <v>0.77760300000000004</v>
      </c>
      <c r="FI805" s="11" t="s">
        <v>116</v>
      </c>
      <c r="FJ805" s="11" t="s">
        <v>116</v>
      </c>
      <c r="FK805" s="11">
        <v>776.97419100000002</v>
      </c>
      <c r="FL805" s="11" t="s">
        <v>116</v>
      </c>
      <c r="FM805" s="11" t="s">
        <v>116</v>
      </c>
    </row>
    <row r="806" spans="116:169">
      <c r="DL806" s="11">
        <v>0</v>
      </c>
      <c r="DM806" s="11">
        <v>0.75390999999999997</v>
      </c>
      <c r="DN806" s="11">
        <v>3.7299999999999998E-3</v>
      </c>
      <c r="DO806" s="11">
        <v>3.5500000000000002E-3</v>
      </c>
      <c r="DP806" s="11">
        <v>3.1199999999999999E-3</v>
      </c>
      <c r="DQ806" s="11">
        <v>6.0000000000000002E-5</v>
      </c>
      <c r="DR806" s="11">
        <v>8.0000000000000007E-5</v>
      </c>
      <c r="DS806" s="11">
        <v>3.0200000000000001E-3</v>
      </c>
      <c r="DT806" s="11">
        <v>1.013E-2</v>
      </c>
      <c r="DU806" s="11">
        <v>1.3500000000000001E-3</v>
      </c>
      <c r="DV806" s="11">
        <v>4.5740000000000003E-2</v>
      </c>
      <c r="DW806" s="11">
        <v>0.17530999999999999</v>
      </c>
      <c r="DX806" s="11">
        <v>0</v>
      </c>
      <c r="DY806" s="11">
        <v>681.16222000000005</v>
      </c>
      <c r="DZ806" s="11">
        <v>3.7151800000000001</v>
      </c>
      <c r="EA806" s="11">
        <v>3.8021699999999998</v>
      </c>
      <c r="EB806" s="11">
        <v>3.5971000000000002</v>
      </c>
      <c r="EC806" s="11">
        <v>7.1379999999999999E-2</v>
      </c>
      <c r="ED806" s="11">
        <v>8.1949999999999995E-2</v>
      </c>
      <c r="EE806" s="11">
        <v>3.7019199999999999</v>
      </c>
      <c r="EF806" s="11">
        <v>10.10333</v>
      </c>
      <c r="EG806" s="11">
        <v>2.32734</v>
      </c>
      <c r="EH806" s="11">
        <v>82.413889999999995</v>
      </c>
      <c r="EI806" s="11">
        <v>300.92327</v>
      </c>
      <c r="EJ806" s="11">
        <v>0</v>
      </c>
      <c r="EK806" s="11">
        <v>70.647733329999994</v>
      </c>
      <c r="EL806" s="11">
        <v>4.8136997000000001E-2</v>
      </c>
      <c r="EM806" s="11">
        <v>3.0510796E-2</v>
      </c>
      <c r="EN806" s="11">
        <v>1.2563830999999999E-2</v>
      </c>
      <c r="EO806" s="11">
        <v>0</v>
      </c>
      <c r="EP806" s="11">
        <v>0</v>
      </c>
      <c r="EQ806" s="11">
        <v>0</v>
      </c>
      <c r="ER806" s="11">
        <v>0</v>
      </c>
      <c r="ES806" s="11">
        <v>0</v>
      </c>
      <c r="ET806" s="11">
        <v>0</v>
      </c>
      <c r="EU806" s="11">
        <v>0</v>
      </c>
      <c r="EV806" s="11">
        <v>0</v>
      </c>
      <c r="EW806" s="11">
        <v>10.667626950000001</v>
      </c>
      <c r="EX806" s="11">
        <v>8.3438980000000006E-3</v>
      </c>
      <c r="EY806" s="11">
        <v>5.6605809999999996E-3</v>
      </c>
      <c r="EZ806" s="11">
        <v>2.519491E-3</v>
      </c>
      <c r="FA806" s="11">
        <v>0</v>
      </c>
      <c r="FB806" s="11">
        <v>0</v>
      </c>
      <c r="FC806" s="11">
        <v>0</v>
      </c>
      <c r="FD806" s="11">
        <v>0</v>
      </c>
      <c r="FE806" s="11">
        <v>0</v>
      </c>
      <c r="FF806" s="11">
        <v>0</v>
      </c>
      <c r="FG806" s="11">
        <v>0</v>
      </c>
      <c r="FH806" s="11">
        <v>0.76437500000000003</v>
      </c>
      <c r="FI806" s="11" t="s">
        <v>116</v>
      </c>
      <c r="FJ806" s="11" t="s">
        <v>116</v>
      </c>
      <c r="FK806" s="11">
        <v>692.34804899999995</v>
      </c>
      <c r="FL806" s="11" t="s">
        <v>116</v>
      </c>
      <c r="FM806" s="11" t="s">
        <v>116</v>
      </c>
    </row>
    <row r="807" spans="116:169">
      <c r="DL807" s="11">
        <v>0</v>
      </c>
      <c r="DM807" s="11">
        <v>0.74077000000000004</v>
      </c>
      <c r="DN807" s="11">
        <v>3.65E-3</v>
      </c>
      <c r="DO807" s="11">
        <v>3.5699999999999998E-3</v>
      </c>
      <c r="DP807" s="11">
        <v>3.13E-3</v>
      </c>
      <c r="DQ807" s="11">
        <v>6.0000000000000002E-5</v>
      </c>
      <c r="DR807" s="11">
        <v>8.0000000000000007E-5</v>
      </c>
      <c r="DS807" s="11">
        <v>3.15E-3</v>
      </c>
      <c r="DT807" s="11">
        <v>9.9699999999999997E-3</v>
      </c>
      <c r="DU807" s="11">
        <v>1.4300000000000001E-3</v>
      </c>
      <c r="DV807" s="11">
        <v>4.8759999999999998E-2</v>
      </c>
      <c r="DW807" s="11">
        <v>0.18543999999999999</v>
      </c>
      <c r="DX807" s="11">
        <v>0</v>
      </c>
      <c r="DY807" s="11">
        <v>599.00358000000006</v>
      </c>
      <c r="DZ807" s="11">
        <v>3.2930299999999999</v>
      </c>
      <c r="EA807" s="11">
        <v>3.4942199999999999</v>
      </c>
      <c r="EB807" s="11">
        <v>3.3303099999999999</v>
      </c>
      <c r="EC807" s="11">
        <v>6.6339999999999996E-2</v>
      </c>
      <c r="ED807" s="11">
        <v>7.3980000000000004E-2</v>
      </c>
      <c r="EE807" s="11">
        <v>3.5811600000000001</v>
      </c>
      <c r="EF807" s="11">
        <v>9.0093099999999993</v>
      </c>
      <c r="EG807" s="11">
        <v>2.4092899999999999</v>
      </c>
      <c r="EH807" s="11">
        <v>86.115809999999996</v>
      </c>
      <c r="EI807" s="11">
        <v>311.02659999999997</v>
      </c>
      <c r="EJ807" s="11">
        <v>0</v>
      </c>
      <c r="EK807" s="11">
        <v>70.402203499999999</v>
      </c>
      <c r="EL807" s="11">
        <v>4.9314535999999999E-2</v>
      </c>
      <c r="EM807" s="11">
        <v>3.1247206E-2</v>
      </c>
      <c r="EN807" s="11">
        <v>1.3348209999999999E-2</v>
      </c>
      <c r="EO807" s="11">
        <v>0</v>
      </c>
      <c r="EP807" s="11">
        <v>0</v>
      </c>
      <c r="EQ807" s="11">
        <v>0</v>
      </c>
      <c r="ER807" s="11">
        <v>0</v>
      </c>
      <c r="ES807" s="11">
        <v>0</v>
      </c>
      <c r="ET807" s="11">
        <v>0</v>
      </c>
      <c r="EU807" s="11">
        <v>0</v>
      </c>
      <c r="EV807" s="11">
        <v>0</v>
      </c>
      <c r="EW807" s="11">
        <v>9.4993638029999996</v>
      </c>
      <c r="EX807" s="11">
        <v>7.7400230000000004E-3</v>
      </c>
      <c r="EY807" s="11">
        <v>5.2812149999999997E-3</v>
      </c>
      <c r="EZ807" s="11">
        <v>2.4530670000000002E-3</v>
      </c>
      <c r="FA807" s="11">
        <v>0</v>
      </c>
      <c r="FB807" s="11">
        <v>0</v>
      </c>
      <c r="FC807" s="11">
        <v>0</v>
      </c>
      <c r="FD807" s="11">
        <v>0</v>
      </c>
      <c r="FE807" s="11">
        <v>0</v>
      </c>
      <c r="FF807" s="11">
        <v>0</v>
      </c>
      <c r="FG807" s="11">
        <v>0</v>
      </c>
      <c r="FH807" s="11">
        <v>0.75118300000000005</v>
      </c>
      <c r="FI807" s="11" t="s">
        <v>116</v>
      </c>
      <c r="FJ807" s="11" t="s">
        <v>116</v>
      </c>
      <c r="FK807" s="11">
        <v>609.18747800000006</v>
      </c>
      <c r="FL807" s="11" t="s">
        <v>116</v>
      </c>
      <c r="FM807" s="11" t="s">
        <v>116</v>
      </c>
    </row>
    <row r="808" spans="116:169">
      <c r="DL808" s="11">
        <v>0</v>
      </c>
      <c r="DM808" s="11">
        <v>0.72746</v>
      </c>
      <c r="DN808" s="11">
        <v>3.98E-3</v>
      </c>
      <c r="DO808" s="11">
        <v>3.5000000000000001E-3</v>
      </c>
      <c r="DP808" s="11">
        <v>3.15E-3</v>
      </c>
      <c r="DQ808" s="11">
        <v>6.0000000000000002E-5</v>
      </c>
      <c r="DR808" s="11">
        <v>8.0000000000000007E-5</v>
      </c>
      <c r="DS808" s="11">
        <v>3.1800000000000001E-3</v>
      </c>
      <c r="DT808" s="11">
        <v>9.7800000000000005E-3</v>
      </c>
      <c r="DU808" s="11">
        <v>1.5100000000000001E-3</v>
      </c>
      <c r="DV808" s="11">
        <v>5.1909999999999998E-2</v>
      </c>
      <c r="DW808" s="11">
        <v>0.19541</v>
      </c>
      <c r="DX808" s="11">
        <v>0</v>
      </c>
      <c r="DY808" s="11">
        <v>518.24581999999998</v>
      </c>
      <c r="DZ808" s="11">
        <v>3.2160199999999999</v>
      </c>
      <c r="EA808" s="11">
        <v>3.10006</v>
      </c>
      <c r="EB808" s="11">
        <v>3.0531899999999998</v>
      </c>
      <c r="EC808" s="11">
        <v>5.9920000000000001E-2</v>
      </c>
      <c r="ED808" s="11">
        <v>6.5570000000000003E-2</v>
      </c>
      <c r="EE808" s="11">
        <v>3.3217699999999999</v>
      </c>
      <c r="EF808" s="11">
        <v>7.9122700000000004</v>
      </c>
      <c r="EG808" s="11">
        <v>2.4832700000000001</v>
      </c>
      <c r="EH808" s="11">
        <v>89.696969999999993</v>
      </c>
      <c r="EI808" s="11">
        <v>320.03591999999998</v>
      </c>
      <c r="EJ808" s="11">
        <v>0</v>
      </c>
      <c r="EK808" s="11">
        <v>70.11784127</v>
      </c>
      <c r="EL808" s="11">
        <v>4.9556513000000003E-2</v>
      </c>
      <c r="EM808" s="11">
        <v>3.1864471999999998E-2</v>
      </c>
      <c r="EN808" s="11">
        <v>1.3604287E-2</v>
      </c>
      <c r="EO808" s="11">
        <v>0</v>
      </c>
      <c r="EP808" s="11">
        <v>0</v>
      </c>
      <c r="EQ808" s="11">
        <v>0</v>
      </c>
      <c r="ER808" s="11">
        <v>0</v>
      </c>
      <c r="ES808" s="11">
        <v>0</v>
      </c>
      <c r="ET808" s="11">
        <v>0</v>
      </c>
      <c r="EU808" s="11">
        <v>0</v>
      </c>
      <c r="EV808" s="11">
        <v>0</v>
      </c>
      <c r="EW808" s="11">
        <v>8.3500726660000009</v>
      </c>
      <c r="EX808" s="11">
        <v>6.9824500000000003E-3</v>
      </c>
      <c r="EY808" s="11">
        <v>4.8655590000000002E-3</v>
      </c>
      <c r="EZ808" s="11">
        <v>2.2752990000000002E-3</v>
      </c>
      <c r="FA808" s="11">
        <v>0</v>
      </c>
      <c r="FB808" s="11">
        <v>0</v>
      </c>
      <c r="FC808" s="11">
        <v>0</v>
      </c>
      <c r="FD808" s="11">
        <v>0</v>
      </c>
      <c r="FE808" s="11">
        <v>0</v>
      </c>
      <c r="FF808" s="11">
        <v>0</v>
      </c>
      <c r="FG808" s="11">
        <v>0</v>
      </c>
      <c r="FH808" s="11">
        <v>0.738151</v>
      </c>
      <c r="FI808" s="11" t="s">
        <v>116</v>
      </c>
      <c r="FJ808" s="11" t="s">
        <v>116</v>
      </c>
      <c r="FK808" s="11">
        <v>527.67499999999995</v>
      </c>
      <c r="FL808" s="11" t="s">
        <v>116</v>
      </c>
      <c r="FM808" s="11" t="s">
        <v>116</v>
      </c>
    </row>
    <row r="809" spans="116:169">
      <c r="DL809" s="11">
        <v>0</v>
      </c>
      <c r="DM809" s="11">
        <v>0.71421999999999997</v>
      </c>
      <c r="DN809" s="11">
        <v>4.1700000000000001E-3</v>
      </c>
      <c r="DO809" s="11">
        <v>3.7200000000000002E-3</v>
      </c>
      <c r="DP809" s="11">
        <v>3.0999999999999999E-3</v>
      </c>
      <c r="DQ809" s="11">
        <v>6.9999999999999994E-5</v>
      </c>
      <c r="DR809" s="11">
        <v>8.0000000000000007E-5</v>
      </c>
      <c r="DS809" s="11">
        <v>3.1900000000000001E-3</v>
      </c>
      <c r="DT809" s="11">
        <v>9.5999999999999992E-3</v>
      </c>
      <c r="DU809" s="11">
        <v>1.58E-3</v>
      </c>
      <c r="DV809" s="11">
        <v>5.5079999999999997E-2</v>
      </c>
      <c r="DW809" s="11">
        <v>0.20518</v>
      </c>
      <c r="DX809" s="11">
        <v>0</v>
      </c>
      <c r="DY809" s="11">
        <v>439.11788999999999</v>
      </c>
      <c r="DZ809" s="11">
        <v>2.9689000000000001</v>
      </c>
      <c r="EA809" s="11">
        <v>2.9484499999999998</v>
      </c>
      <c r="EB809" s="11">
        <v>2.7172399999999999</v>
      </c>
      <c r="EC809" s="11">
        <v>5.5070000000000001E-2</v>
      </c>
      <c r="ED809" s="11">
        <v>5.7770000000000002E-2</v>
      </c>
      <c r="EE809" s="11">
        <v>3.0425900000000001</v>
      </c>
      <c r="EF809" s="11">
        <v>6.8460099999999997</v>
      </c>
      <c r="EG809" s="11">
        <v>2.5488499999999998</v>
      </c>
      <c r="EH809" s="11">
        <v>93.018739999999994</v>
      </c>
      <c r="EI809" s="11">
        <v>327.94819000000001</v>
      </c>
      <c r="EJ809" s="11">
        <v>0</v>
      </c>
      <c r="EK809" s="11">
        <v>69.82290802</v>
      </c>
      <c r="EL809" s="11">
        <v>5.2495541999999999E-2</v>
      </c>
      <c r="EM809" s="11">
        <v>3.1832865000000002E-2</v>
      </c>
      <c r="EN809" s="11">
        <v>1.3848637E-2</v>
      </c>
      <c r="EO809" s="11">
        <v>0</v>
      </c>
      <c r="EP809" s="11">
        <v>0</v>
      </c>
      <c r="EQ809" s="11">
        <v>0</v>
      </c>
      <c r="ER809" s="11">
        <v>0</v>
      </c>
      <c r="ES809" s="11">
        <v>0</v>
      </c>
      <c r="ET809" s="11">
        <v>0</v>
      </c>
      <c r="EU809" s="11">
        <v>0</v>
      </c>
      <c r="EV809" s="11">
        <v>0</v>
      </c>
      <c r="EW809" s="11">
        <v>7.2242067499999996</v>
      </c>
      <c r="EX809" s="11">
        <v>6.5445149999999999E-3</v>
      </c>
      <c r="EY809" s="11">
        <v>4.3493179999999996E-3</v>
      </c>
      <c r="EZ809" s="11">
        <v>2.0904949999999999E-3</v>
      </c>
      <c r="FA809" s="11">
        <v>0</v>
      </c>
      <c r="FB809" s="11">
        <v>0</v>
      </c>
      <c r="FC809" s="11">
        <v>0</v>
      </c>
      <c r="FD809" s="11">
        <v>0</v>
      </c>
      <c r="FE809" s="11">
        <v>0</v>
      </c>
      <c r="FF809" s="11">
        <v>0</v>
      </c>
      <c r="FG809" s="11">
        <v>0</v>
      </c>
      <c r="FH809" s="11">
        <v>0.72527900000000001</v>
      </c>
      <c r="FI809" s="11" t="s">
        <v>116</v>
      </c>
      <c r="FJ809" s="11" t="s">
        <v>116</v>
      </c>
      <c r="FK809" s="11">
        <v>447.807545</v>
      </c>
      <c r="FL809" s="11" t="s">
        <v>116</v>
      </c>
      <c r="FM809" s="11" t="s">
        <v>116</v>
      </c>
    </row>
    <row r="810" spans="116:169">
      <c r="DL810" s="11">
        <v>0</v>
      </c>
      <c r="DM810" s="11">
        <v>0.70194000000000001</v>
      </c>
      <c r="DN810" s="11">
        <v>3.5000000000000001E-3</v>
      </c>
      <c r="DO810" s="11">
        <v>3.8700000000000002E-3</v>
      </c>
      <c r="DP810" s="11">
        <v>3.2799999999999999E-3</v>
      </c>
      <c r="DQ810" s="11">
        <v>6.9999999999999994E-5</v>
      </c>
      <c r="DR810" s="11">
        <v>8.0000000000000007E-5</v>
      </c>
      <c r="DS810" s="11">
        <v>3.13E-3</v>
      </c>
      <c r="DT810" s="11">
        <v>9.4299999999999991E-3</v>
      </c>
      <c r="DU810" s="11">
        <v>1.66E-3</v>
      </c>
      <c r="DV810" s="11">
        <v>5.8270000000000002E-2</v>
      </c>
      <c r="DW810" s="11">
        <v>0.21479000000000001</v>
      </c>
      <c r="DX810" s="11">
        <v>0</v>
      </c>
      <c r="DY810" s="11">
        <v>362.10219999999998</v>
      </c>
      <c r="DZ810" s="11">
        <v>2.1459000000000001</v>
      </c>
      <c r="EA810" s="11">
        <v>2.69293</v>
      </c>
      <c r="EB810" s="11">
        <v>2.5646200000000001</v>
      </c>
      <c r="EC810" s="11">
        <v>5.0169999999999999E-2</v>
      </c>
      <c r="ED810" s="11">
        <v>4.9970000000000001E-2</v>
      </c>
      <c r="EE810" s="11">
        <v>2.6944900000000001</v>
      </c>
      <c r="EF810" s="11">
        <v>5.8010999999999999</v>
      </c>
      <c r="EG810" s="11">
        <v>2.6066199999999999</v>
      </c>
      <c r="EH810" s="11">
        <v>96.061329999999998</v>
      </c>
      <c r="EI810" s="11">
        <v>334.79419999999999</v>
      </c>
      <c r="EJ810" s="11">
        <v>0</v>
      </c>
      <c r="EK810" s="11">
        <v>69.6028637</v>
      </c>
      <c r="EL810" s="11">
        <v>5.5561490999999998E-2</v>
      </c>
      <c r="EM810" s="11">
        <v>3.3899119999999998E-2</v>
      </c>
      <c r="EN810" s="11">
        <v>1.3842431000000001E-2</v>
      </c>
      <c r="EO810" s="11">
        <v>0</v>
      </c>
      <c r="EP810" s="11">
        <v>0</v>
      </c>
      <c r="EQ810" s="11">
        <v>0</v>
      </c>
      <c r="ER810" s="11">
        <v>0</v>
      </c>
      <c r="ES810" s="11">
        <v>0</v>
      </c>
      <c r="ET810" s="11">
        <v>0</v>
      </c>
      <c r="EU810" s="11">
        <v>0</v>
      </c>
      <c r="EV810" s="11">
        <v>0</v>
      </c>
      <c r="EW810" s="11">
        <v>6.1293822660000004</v>
      </c>
      <c r="EX810" s="11">
        <v>6.0494659999999999E-3</v>
      </c>
      <c r="EY810" s="11">
        <v>4.0906950000000001E-3</v>
      </c>
      <c r="EZ810" s="11">
        <v>1.8671370000000001E-3</v>
      </c>
      <c r="FA810" s="11">
        <v>0</v>
      </c>
      <c r="FB810" s="11">
        <v>0</v>
      </c>
      <c r="FC810" s="11">
        <v>0</v>
      </c>
      <c r="FD810" s="11">
        <v>0</v>
      </c>
      <c r="FE810" s="11">
        <v>0</v>
      </c>
      <c r="FF810" s="11">
        <v>0</v>
      </c>
      <c r="FG810" s="11">
        <v>0</v>
      </c>
      <c r="FH810" s="11">
        <v>0.71264499999999997</v>
      </c>
      <c r="FI810" s="11" t="s">
        <v>116</v>
      </c>
      <c r="FJ810" s="11" t="s">
        <v>116</v>
      </c>
      <c r="FK810" s="11">
        <v>369.55581999999998</v>
      </c>
      <c r="FL810" s="11" t="s">
        <v>116</v>
      </c>
      <c r="FM810" s="11" t="s">
        <v>116</v>
      </c>
    </row>
    <row r="811" spans="116:169">
      <c r="DL811" s="11">
        <v>0</v>
      </c>
      <c r="DM811" s="11">
        <v>0.68859999999999999</v>
      </c>
      <c r="DN811" s="11">
        <v>4.0499999999999998E-3</v>
      </c>
      <c r="DO811" s="11">
        <v>3.8800000000000002E-3</v>
      </c>
      <c r="DP811" s="11">
        <v>3.3999999999999998E-3</v>
      </c>
      <c r="DQ811" s="11">
        <v>6.9999999999999994E-5</v>
      </c>
      <c r="DR811" s="11">
        <v>8.0000000000000007E-5</v>
      </c>
      <c r="DS811" s="11">
        <v>3.32E-3</v>
      </c>
      <c r="DT811" s="11">
        <v>9.2599999999999991E-3</v>
      </c>
      <c r="DU811" s="11">
        <v>1.74E-3</v>
      </c>
      <c r="DV811" s="11">
        <v>6.1400000000000003E-2</v>
      </c>
      <c r="DW811" s="11">
        <v>0.22420999999999999</v>
      </c>
      <c r="DX811" s="11">
        <v>0</v>
      </c>
      <c r="DY811" s="11">
        <v>286.11158</v>
      </c>
      <c r="DZ811" s="11">
        <v>2.0862500000000002</v>
      </c>
      <c r="EA811" s="11">
        <v>2.3207599999999999</v>
      </c>
      <c r="EB811" s="11">
        <v>2.33446</v>
      </c>
      <c r="EC811" s="11">
        <v>4.4679999999999997E-2</v>
      </c>
      <c r="ED811" s="11">
        <v>4.2320000000000003E-2</v>
      </c>
      <c r="EE811" s="11">
        <v>2.5425</v>
      </c>
      <c r="EF811" s="11">
        <v>4.7795300000000003</v>
      </c>
      <c r="EG811" s="11">
        <v>2.65659</v>
      </c>
      <c r="EH811" s="11">
        <v>98.75582</v>
      </c>
      <c r="EI811" s="11">
        <v>340.59528999999998</v>
      </c>
      <c r="EJ811" s="11">
        <v>0</v>
      </c>
      <c r="EK811" s="11">
        <v>69.185732610000002</v>
      </c>
      <c r="EL811" s="11">
        <v>5.7376260999999998E-2</v>
      </c>
      <c r="EM811" s="11">
        <v>3.5790179999999998E-2</v>
      </c>
      <c r="EN811" s="11">
        <v>1.4833229999999999E-2</v>
      </c>
      <c r="EO811" s="11">
        <v>0</v>
      </c>
      <c r="EP811" s="11">
        <v>0</v>
      </c>
      <c r="EQ811" s="11">
        <v>0</v>
      </c>
      <c r="ER811" s="11">
        <v>0</v>
      </c>
      <c r="ES811" s="11">
        <v>0</v>
      </c>
      <c r="ET811" s="11">
        <v>0</v>
      </c>
      <c r="EU811" s="11">
        <v>0</v>
      </c>
      <c r="EV811" s="11">
        <v>0</v>
      </c>
      <c r="EW811" s="11">
        <v>5.040840019</v>
      </c>
      <c r="EX811" s="11">
        <v>5.3649409999999998E-3</v>
      </c>
      <c r="EY811" s="11">
        <v>3.7593499999999998E-3</v>
      </c>
      <c r="EZ811" s="11">
        <v>1.7657669999999999E-3</v>
      </c>
      <c r="FA811" s="11">
        <v>0</v>
      </c>
      <c r="FB811" s="11">
        <v>0</v>
      </c>
      <c r="FC811" s="11">
        <v>0</v>
      </c>
      <c r="FD811" s="11">
        <v>0</v>
      </c>
      <c r="FE811" s="11">
        <v>0</v>
      </c>
      <c r="FF811" s="11">
        <v>0</v>
      </c>
      <c r="FG811" s="11">
        <v>0</v>
      </c>
      <c r="FH811" s="11">
        <v>0.69999500000000003</v>
      </c>
      <c r="FI811" s="11" t="s">
        <v>116</v>
      </c>
      <c r="FJ811" s="11" t="s">
        <v>116</v>
      </c>
      <c r="FK811" s="11">
        <v>292.89773700000001</v>
      </c>
      <c r="FL811" s="11" t="s">
        <v>116</v>
      </c>
      <c r="FM811" s="11" t="s">
        <v>116</v>
      </c>
    </row>
    <row r="812" spans="116:169">
      <c r="DL812" s="11">
        <v>0</v>
      </c>
      <c r="DM812" s="11">
        <v>0.626</v>
      </c>
      <c r="DN812" s="11">
        <v>8.0000000000000004E-4</v>
      </c>
      <c r="DO812" s="11">
        <v>4.3099999999999996E-3</v>
      </c>
      <c r="DP812" s="11">
        <v>3.4199999999999999E-3</v>
      </c>
      <c r="DQ812" s="11">
        <v>6.9999999999999994E-5</v>
      </c>
      <c r="DR812" s="11">
        <v>6.9999999999999994E-5</v>
      </c>
      <c r="DS812" s="11">
        <v>3.29E-3</v>
      </c>
      <c r="DT812" s="11">
        <v>6.2030000000000002E-2</v>
      </c>
      <c r="DU812" s="11">
        <v>1.81E-3</v>
      </c>
      <c r="DV812" s="11">
        <v>6.472E-2</v>
      </c>
      <c r="DW812" s="11">
        <v>0.23347000000000001</v>
      </c>
      <c r="DX812" s="11">
        <v>0</v>
      </c>
      <c r="DY812" s="11">
        <v>196.38328000000001</v>
      </c>
      <c r="DZ812" s="11">
        <v>0.32869999999999999</v>
      </c>
      <c r="EA812" s="11">
        <v>2.1620599999999999</v>
      </c>
      <c r="EB812" s="11">
        <v>2.01518</v>
      </c>
      <c r="EC812" s="11">
        <v>3.9910000000000001E-2</v>
      </c>
      <c r="ED812" s="11">
        <v>3.3320000000000002E-2</v>
      </c>
      <c r="EE812" s="11">
        <v>2.2437399999999998</v>
      </c>
      <c r="EF812" s="11">
        <v>25.779669999999999</v>
      </c>
      <c r="EG812" s="11">
        <v>2.6989100000000001</v>
      </c>
      <c r="EH812" s="11">
        <v>101.29832</v>
      </c>
      <c r="EI812" s="11">
        <v>345.37482999999997</v>
      </c>
      <c r="EJ812" s="11">
        <v>0</v>
      </c>
      <c r="EK812" s="11">
        <v>63.795963270000001</v>
      </c>
      <c r="EL812" s="11">
        <v>6.3732927999999994E-2</v>
      </c>
      <c r="EM812" s="11">
        <v>3.6589788999999998E-2</v>
      </c>
      <c r="EN812" s="11">
        <v>1.559164E-2</v>
      </c>
      <c r="EO812" s="11">
        <v>0</v>
      </c>
      <c r="EP812" s="11">
        <v>0</v>
      </c>
      <c r="EQ812" s="11">
        <v>0</v>
      </c>
      <c r="ER812" s="11">
        <v>0</v>
      </c>
      <c r="ES812" s="11">
        <v>0</v>
      </c>
      <c r="ET812" s="11">
        <v>0</v>
      </c>
      <c r="EU812" s="11">
        <v>0</v>
      </c>
      <c r="EV812" s="11">
        <v>0</v>
      </c>
      <c r="EW812" s="11">
        <v>3.6928691210000002</v>
      </c>
      <c r="EX812" s="11">
        <v>4.9618839999999997E-3</v>
      </c>
      <c r="EY812" s="11">
        <v>3.2802349999999998E-3</v>
      </c>
      <c r="EZ812" s="11">
        <v>1.612467E-3</v>
      </c>
      <c r="FA812" s="11">
        <v>0</v>
      </c>
      <c r="FB812" s="11">
        <v>0</v>
      </c>
      <c r="FC812" s="11">
        <v>0</v>
      </c>
      <c r="FD812" s="11">
        <v>0</v>
      </c>
      <c r="FE812" s="11">
        <v>0</v>
      </c>
      <c r="FF812" s="11">
        <v>0</v>
      </c>
      <c r="FG812" s="11">
        <v>0</v>
      </c>
      <c r="FH812" s="11">
        <v>0.634598</v>
      </c>
      <c r="FI812" s="11" t="s">
        <v>116</v>
      </c>
      <c r="FJ812" s="11" t="s">
        <v>116</v>
      </c>
      <c r="FK812" s="11">
        <v>200.92912899999999</v>
      </c>
      <c r="FL812" s="11" t="s">
        <v>116</v>
      </c>
      <c r="FM812" s="11" t="s">
        <v>116</v>
      </c>
    </row>
    <row r="813" spans="116:169">
      <c r="DL813" s="11">
        <v>0</v>
      </c>
      <c r="DM813" s="11">
        <v>0.36153000000000002</v>
      </c>
      <c r="DN813" s="11">
        <v>2.2000000000000001E-4</v>
      </c>
      <c r="DO813" s="11">
        <v>1.34E-3</v>
      </c>
      <c r="DP813" s="11">
        <v>3.6099999999999999E-3</v>
      </c>
      <c r="DQ813" s="11">
        <v>5.0000000000000002E-5</v>
      </c>
      <c r="DR813" s="11">
        <v>4.0000000000000003E-5</v>
      </c>
      <c r="DS813" s="11">
        <v>3.3E-3</v>
      </c>
      <c r="DT813" s="11">
        <v>0.26451000000000002</v>
      </c>
      <c r="DU813" s="11">
        <v>1.8799999999999999E-3</v>
      </c>
      <c r="DV813" s="11">
        <v>6.8019999999999997E-2</v>
      </c>
      <c r="DW813" s="11">
        <v>0.29549999999999998</v>
      </c>
      <c r="DX813" s="11">
        <v>0</v>
      </c>
      <c r="DY813" s="11">
        <v>76.089190000000002</v>
      </c>
      <c r="DZ813" s="11">
        <v>6.3399999999999998E-2</v>
      </c>
      <c r="EA813" s="11">
        <v>0.51878999999999997</v>
      </c>
      <c r="EB813" s="11">
        <v>1.7990600000000001</v>
      </c>
      <c r="EC813" s="11">
        <v>2.307E-2</v>
      </c>
      <c r="ED813" s="11">
        <v>1.6590000000000001E-2</v>
      </c>
      <c r="EE813" s="11">
        <v>1.9327399999999999</v>
      </c>
      <c r="EF813" s="11">
        <v>82.983440000000002</v>
      </c>
      <c r="EG813" s="11">
        <v>2.7322299999999999</v>
      </c>
      <c r="EH813" s="11">
        <v>103.54206000000001</v>
      </c>
      <c r="EI813" s="11">
        <v>371.15449000000001</v>
      </c>
      <c r="EJ813" s="11">
        <v>0</v>
      </c>
      <c r="EK813" s="11">
        <v>37.410740539999999</v>
      </c>
      <c r="EL813" s="11">
        <v>3.5648520000000003E-2</v>
      </c>
      <c r="EM813" s="11">
        <v>4.053789E-2</v>
      </c>
      <c r="EN813" s="11">
        <v>1.5908325000000001E-2</v>
      </c>
      <c r="EO813" s="11">
        <v>0</v>
      </c>
      <c r="EP813" s="11">
        <v>0</v>
      </c>
      <c r="EQ813" s="11">
        <v>0</v>
      </c>
      <c r="ER813" s="11">
        <v>0</v>
      </c>
      <c r="ES813" s="11">
        <v>0</v>
      </c>
      <c r="ET813" s="11">
        <v>0</v>
      </c>
      <c r="EU813" s="11">
        <v>0</v>
      </c>
      <c r="EV813" s="11">
        <v>0</v>
      </c>
      <c r="EW813" s="11">
        <v>1.6142345360000001</v>
      </c>
      <c r="EX813" s="11">
        <v>2.401757E-3</v>
      </c>
      <c r="EY813" s="11">
        <v>3.0130370000000001E-3</v>
      </c>
      <c r="EZ813" s="11">
        <v>1.400159E-3</v>
      </c>
      <c r="FA813" s="11">
        <v>0</v>
      </c>
      <c r="FB813" s="11">
        <v>0</v>
      </c>
      <c r="FC813" s="11">
        <v>0</v>
      </c>
      <c r="FD813" s="11">
        <v>0</v>
      </c>
      <c r="FE813" s="11">
        <v>0</v>
      </c>
      <c r="FF813" s="11">
        <v>0</v>
      </c>
      <c r="FG813" s="11">
        <v>0</v>
      </c>
      <c r="FH813" s="11">
        <v>0.36674299999999999</v>
      </c>
      <c r="FI813" s="11" t="s">
        <v>116</v>
      </c>
      <c r="FJ813" s="11" t="s">
        <v>116</v>
      </c>
      <c r="FK813" s="11">
        <v>78.493516</v>
      </c>
      <c r="FL813" s="11" t="s">
        <v>116</v>
      </c>
      <c r="FM813" s="11" t="s">
        <v>116</v>
      </c>
    </row>
    <row r="814" spans="116:169">
      <c r="DL814" s="11">
        <v>0</v>
      </c>
      <c r="DM814" s="11">
        <v>5.645E-2</v>
      </c>
      <c r="DN814" s="11">
        <v>8.0000000000000007E-5</v>
      </c>
      <c r="DO814" s="11">
        <v>3.6999999999999999E-4</v>
      </c>
      <c r="DP814" s="11">
        <v>1.24E-3</v>
      </c>
      <c r="DQ814" s="11">
        <v>2.0000000000000002E-5</v>
      </c>
      <c r="DR814" s="11">
        <v>1.0000000000000001E-5</v>
      </c>
      <c r="DS814" s="11">
        <v>3.3600000000000001E-3</v>
      </c>
      <c r="DT814" s="11">
        <v>0.30520999999999998</v>
      </c>
      <c r="DU814" s="11">
        <v>1.9300000000000001E-3</v>
      </c>
      <c r="DV814" s="11">
        <v>7.1319999999999995E-2</v>
      </c>
      <c r="DW814" s="11">
        <v>0.56001000000000001</v>
      </c>
      <c r="DX814" s="11">
        <v>0</v>
      </c>
      <c r="DY814" s="11">
        <v>5.9646299999999997</v>
      </c>
      <c r="DZ814" s="11">
        <v>1.32E-2</v>
      </c>
      <c r="EA814" s="11">
        <v>0.10312</v>
      </c>
      <c r="EB814" s="11">
        <v>0.47754000000000002</v>
      </c>
      <c r="EC814" s="11">
        <v>1.0800000000000001E-2</v>
      </c>
      <c r="ED814" s="11">
        <v>5.47E-3</v>
      </c>
      <c r="EE814" s="11">
        <v>1.6694</v>
      </c>
      <c r="EF814" s="11">
        <v>64.238590000000002</v>
      </c>
      <c r="EG814" s="11">
        <v>2.7488199999999998</v>
      </c>
      <c r="EH814" s="11">
        <v>105.47481000000001</v>
      </c>
      <c r="EI814" s="11">
        <v>454.13794000000001</v>
      </c>
      <c r="EJ814" s="11">
        <v>0</v>
      </c>
      <c r="EK814" s="11">
        <v>5.9589361329999999</v>
      </c>
      <c r="EL814" s="11">
        <v>1.7173232E-2</v>
      </c>
      <c r="EM814" s="11">
        <v>1.7602692E-2</v>
      </c>
      <c r="EN814" s="11">
        <v>1.7058924999999999E-2</v>
      </c>
      <c r="EO814" s="11">
        <v>0</v>
      </c>
      <c r="EP814" s="11">
        <v>0</v>
      </c>
      <c r="EQ814" s="11">
        <v>0</v>
      </c>
      <c r="ER814" s="11">
        <v>0</v>
      </c>
      <c r="ES814" s="11">
        <v>0</v>
      </c>
      <c r="ET814" s="11">
        <v>0</v>
      </c>
      <c r="EU814" s="11">
        <v>0</v>
      </c>
      <c r="EV814" s="11">
        <v>0</v>
      </c>
      <c r="EW814" s="11">
        <v>0.171357073</v>
      </c>
      <c r="EX814" s="11">
        <v>9.5260400000000002E-4</v>
      </c>
      <c r="EY814" s="11">
        <v>1.0757589999999999E-3</v>
      </c>
      <c r="EZ814" s="11">
        <v>1.2423130000000001E-3</v>
      </c>
      <c r="FA814" s="11">
        <v>0</v>
      </c>
      <c r="FB814" s="11">
        <v>0</v>
      </c>
      <c r="FC814" s="11">
        <v>0</v>
      </c>
      <c r="FD814" s="11">
        <v>0</v>
      </c>
      <c r="FE814" s="11">
        <v>0</v>
      </c>
      <c r="FF814" s="11">
        <v>0</v>
      </c>
      <c r="FG814" s="11">
        <v>0</v>
      </c>
      <c r="FH814" s="11">
        <v>5.8153000000000003E-2</v>
      </c>
      <c r="FI814" s="11" t="s">
        <v>116</v>
      </c>
      <c r="FJ814" s="11" t="s">
        <v>116</v>
      </c>
      <c r="FK814" s="11">
        <v>6.5692870000000001</v>
      </c>
      <c r="FL814" s="11" t="s">
        <v>116</v>
      </c>
      <c r="FM814" s="11" t="s">
        <v>116</v>
      </c>
    </row>
    <row r="815" spans="116:169">
      <c r="DL815" s="11">
        <v>0</v>
      </c>
      <c r="DM815" s="11">
        <v>1.4400000000000001E-3</v>
      </c>
      <c r="DN815" s="11">
        <v>3.0000000000000001E-5</v>
      </c>
      <c r="DO815" s="11">
        <v>1.1E-4</v>
      </c>
      <c r="DP815" s="11">
        <v>3.5E-4</v>
      </c>
      <c r="DQ815" s="11">
        <v>1.0000000000000001E-5</v>
      </c>
      <c r="DR815" s="11">
        <v>0</v>
      </c>
      <c r="DS815" s="11">
        <v>1.15E-3</v>
      </c>
      <c r="DT815" s="11">
        <v>5.5070000000000001E-2</v>
      </c>
      <c r="DU815" s="11">
        <v>1.9400000000000001E-3</v>
      </c>
      <c r="DV815" s="11">
        <v>7.4679999999999996E-2</v>
      </c>
      <c r="DW815" s="11">
        <v>0.86521999999999999</v>
      </c>
      <c r="DX815" s="11">
        <v>0</v>
      </c>
      <c r="DY815" s="11">
        <v>0</v>
      </c>
      <c r="DZ815" s="11">
        <v>1.6900000000000001E-3</v>
      </c>
      <c r="EA815" s="11">
        <v>1.8599999999999998E-2</v>
      </c>
      <c r="EB815" s="11">
        <v>9.7720000000000001E-2</v>
      </c>
      <c r="EC815" s="11">
        <v>2.63E-3</v>
      </c>
      <c r="ED815" s="11">
        <v>1.16E-3</v>
      </c>
      <c r="EE815" s="11">
        <v>0.44175999999999999</v>
      </c>
      <c r="EF815" s="11">
        <v>5.8200099999999999</v>
      </c>
      <c r="EG815" s="11">
        <v>2.7542800000000001</v>
      </c>
      <c r="EH815" s="11">
        <v>107.14421</v>
      </c>
      <c r="EI815" s="11">
        <v>518.37653</v>
      </c>
      <c r="EJ815" s="11">
        <v>0</v>
      </c>
      <c r="EK815" s="11">
        <v>0.16797472599999999</v>
      </c>
      <c r="EL815" s="11">
        <v>6.3280630000000001E-3</v>
      </c>
      <c r="EM815" s="11">
        <v>5.5062319999999998E-3</v>
      </c>
      <c r="EN815" s="11">
        <v>5.9190299999999996E-3</v>
      </c>
      <c r="EO815" s="11">
        <v>0</v>
      </c>
      <c r="EP815" s="11">
        <v>0</v>
      </c>
      <c r="EQ815" s="11">
        <v>0</v>
      </c>
      <c r="ER815" s="11">
        <v>0</v>
      </c>
      <c r="ES815" s="11">
        <v>0</v>
      </c>
      <c r="ET815" s="11">
        <v>0</v>
      </c>
      <c r="EU815" s="11">
        <v>0</v>
      </c>
      <c r="EV815" s="11">
        <v>0</v>
      </c>
      <c r="EW815" s="11">
        <v>2.9098069999999999E-3</v>
      </c>
      <c r="EX815" s="11">
        <v>2.6624E-4</v>
      </c>
      <c r="EY815" s="11">
        <v>2.5882999999999999E-4</v>
      </c>
      <c r="EZ815" s="11">
        <v>3.4240099999999999E-4</v>
      </c>
      <c r="FA815" s="11">
        <v>0</v>
      </c>
      <c r="FB815" s="11">
        <v>0</v>
      </c>
      <c r="FC815" s="11">
        <v>0</v>
      </c>
      <c r="FD815" s="11">
        <v>0</v>
      </c>
      <c r="FE815" s="11">
        <v>0</v>
      </c>
      <c r="FF815" s="11">
        <v>0</v>
      </c>
      <c r="FG815" s="11">
        <v>0</v>
      </c>
      <c r="FH815" s="11">
        <v>1.928E-3</v>
      </c>
      <c r="FI815" s="11" t="s">
        <v>116</v>
      </c>
      <c r="FJ815" s="11" t="s">
        <v>116</v>
      </c>
      <c r="FK815" s="11">
        <v>0.120628</v>
      </c>
      <c r="FL815" s="11" t="s">
        <v>116</v>
      </c>
      <c r="FM815" s="11" t="s">
        <v>116</v>
      </c>
    </row>
    <row r="816" spans="116:169">
      <c r="DL816" s="11">
        <v>0</v>
      </c>
      <c r="DM816" s="11">
        <v>2.0000000000000002E-5</v>
      </c>
      <c r="DN816" s="11">
        <v>1.0000000000000001E-5</v>
      </c>
      <c r="DO816" s="11">
        <v>3.0000000000000001E-5</v>
      </c>
      <c r="DP816" s="11">
        <v>1E-4</v>
      </c>
      <c r="DQ816" s="11">
        <v>0</v>
      </c>
      <c r="DR816" s="11">
        <v>0</v>
      </c>
      <c r="DS816" s="11">
        <v>3.2000000000000003E-4</v>
      </c>
      <c r="DT816" s="11">
        <v>1.4400000000000001E-3</v>
      </c>
      <c r="DU816" s="11">
        <v>1.9400000000000001E-3</v>
      </c>
      <c r="DV816" s="11">
        <v>7.5829999999999995E-2</v>
      </c>
      <c r="DW816" s="11">
        <v>0.92030000000000001</v>
      </c>
      <c r="DX816" s="11">
        <v>0</v>
      </c>
      <c r="DY816" s="11">
        <v>0</v>
      </c>
      <c r="DZ816" s="11">
        <v>0</v>
      </c>
      <c r="EA816" s="11">
        <v>2.2599999999999999E-3</v>
      </c>
      <c r="EB816" s="11">
        <v>1.7520000000000001E-2</v>
      </c>
      <c r="EC816" s="11">
        <v>5.1999999999999995E-4</v>
      </c>
      <c r="ED816" s="11">
        <v>2.3000000000000001E-4</v>
      </c>
      <c r="EE816" s="11">
        <v>9.0289999999999995E-2</v>
      </c>
      <c r="EF816" s="11">
        <v>2.2000000000000001E-4</v>
      </c>
      <c r="EG816" s="11">
        <v>2.7554400000000001</v>
      </c>
      <c r="EH816" s="11">
        <v>107.58597</v>
      </c>
      <c r="EI816" s="11">
        <v>524.19654000000003</v>
      </c>
      <c r="EJ816" s="11">
        <v>0</v>
      </c>
      <c r="EK816" s="11">
        <v>4.7041619999999996E-3</v>
      </c>
      <c r="EL816" s="11">
        <v>1.5858549999999999E-3</v>
      </c>
      <c r="EM816" s="11">
        <v>1.6071900000000001E-3</v>
      </c>
      <c r="EN816" s="11">
        <v>1.692535E-3</v>
      </c>
      <c r="EO816" s="11">
        <v>0</v>
      </c>
      <c r="EP816" s="11">
        <v>0</v>
      </c>
      <c r="EQ816" s="11">
        <v>0</v>
      </c>
      <c r="ER816" s="11">
        <v>0</v>
      </c>
      <c r="ES816" s="11">
        <v>0</v>
      </c>
      <c r="ET816" s="11">
        <v>0</v>
      </c>
      <c r="EU816" s="11">
        <v>0</v>
      </c>
      <c r="EV816" s="11">
        <v>0</v>
      </c>
      <c r="EW816" s="11">
        <v>1.3720400000000001E-4</v>
      </c>
      <c r="EX816" s="10">
        <v>4.3538599999999997E-5</v>
      </c>
      <c r="EY816" s="10">
        <v>5.21036E-5</v>
      </c>
      <c r="EZ816" s="10">
        <v>7.2913100000000005E-5</v>
      </c>
      <c r="FA816" s="11">
        <v>0</v>
      </c>
      <c r="FB816" s="11">
        <v>0</v>
      </c>
      <c r="FC816" s="11">
        <v>0</v>
      </c>
      <c r="FD816" s="11">
        <v>0</v>
      </c>
      <c r="FE816" s="11">
        <v>0</v>
      </c>
      <c r="FF816" s="11">
        <v>0</v>
      </c>
      <c r="FG816" s="11">
        <v>0</v>
      </c>
      <c r="FH816" s="11">
        <v>1.6699999999999999E-4</v>
      </c>
      <c r="FI816" s="11" t="s">
        <v>116</v>
      </c>
      <c r="FJ816" s="11" t="s">
        <v>116</v>
      </c>
      <c r="FK816" s="11">
        <v>2.0296999999999999E-2</v>
      </c>
      <c r="FL816" s="11" t="s">
        <v>116</v>
      </c>
      <c r="FM816" s="11" t="s">
        <v>116</v>
      </c>
    </row>
    <row r="817" spans="116:169">
      <c r="DL817" s="11">
        <v>0</v>
      </c>
      <c r="DM817" s="11">
        <v>1.0000000000000001E-5</v>
      </c>
      <c r="DN817" s="11">
        <v>0</v>
      </c>
      <c r="DO817" s="11">
        <v>1.0000000000000001E-5</v>
      </c>
      <c r="DP817" s="11">
        <v>3.0000000000000001E-5</v>
      </c>
      <c r="DQ817" s="11">
        <v>0</v>
      </c>
      <c r="DR817" s="11">
        <v>0</v>
      </c>
      <c r="DS817" s="11">
        <v>9.0000000000000006E-5</v>
      </c>
      <c r="DT817" s="11">
        <v>2.0000000000000002E-5</v>
      </c>
      <c r="DU817" s="11">
        <v>1.9499999999999999E-3</v>
      </c>
      <c r="DV817" s="11">
        <v>7.6149999999999995E-2</v>
      </c>
      <c r="DW817" s="11">
        <v>0.92173000000000005</v>
      </c>
      <c r="DX817" s="11">
        <v>0</v>
      </c>
      <c r="DY817" s="11">
        <v>0</v>
      </c>
      <c r="DZ817" s="11">
        <v>0</v>
      </c>
      <c r="EA817" s="11">
        <v>0</v>
      </c>
      <c r="EB817" s="11">
        <v>2.0999999999999999E-3</v>
      </c>
      <c r="EC817" s="11">
        <v>9.0000000000000006E-5</v>
      </c>
      <c r="ED817" s="11">
        <v>4.0000000000000003E-5</v>
      </c>
      <c r="EE817" s="11">
        <v>1.6150000000000001E-2</v>
      </c>
      <c r="EF817" s="11">
        <v>4.0000000000000003E-5</v>
      </c>
      <c r="EG817" s="11">
        <v>2.7556699999999998</v>
      </c>
      <c r="EH817" s="11">
        <v>107.67626</v>
      </c>
      <c r="EI817" s="11">
        <v>524.19676000000004</v>
      </c>
      <c r="EJ817" s="11">
        <v>0</v>
      </c>
      <c r="EK817" s="11">
        <v>7.9827399999999997E-4</v>
      </c>
      <c r="EL817" s="11">
        <v>2.4557700000000002E-4</v>
      </c>
      <c r="EM817" s="11">
        <v>3.5285399999999999E-4</v>
      </c>
      <c r="EN817" s="11">
        <v>4.9419100000000005E-4</v>
      </c>
      <c r="EO817" s="11">
        <v>0</v>
      </c>
      <c r="EP817" s="11">
        <v>0</v>
      </c>
      <c r="EQ817" s="11">
        <v>0</v>
      </c>
      <c r="ER817" s="11">
        <v>0</v>
      </c>
      <c r="ES817" s="11">
        <v>0</v>
      </c>
      <c r="ET817" s="11">
        <v>0</v>
      </c>
      <c r="EU817" s="11">
        <v>0</v>
      </c>
      <c r="EV817" s="11">
        <v>0</v>
      </c>
      <c r="EW817" s="10">
        <v>1.81233E-5</v>
      </c>
      <c r="EX817" s="10">
        <v>5.6402499999999999E-6</v>
      </c>
      <c r="EY817" s="10">
        <v>6.2812600000000001E-6</v>
      </c>
      <c r="EZ817" s="10">
        <v>1.40929E-5</v>
      </c>
      <c r="FA817" s="11">
        <v>0</v>
      </c>
      <c r="FB817" s="11">
        <v>0</v>
      </c>
      <c r="FC817" s="11">
        <v>0</v>
      </c>
      <c r="FD817" s="11">
        <v>0</v>
      </c>
      <c r="FE817" s="11">
        <v>0</v>
      </c>
      <c r="FF817" s="11">
        <v>0</v>
      </c>
      <c r="FG817" s="11">
        <v>0</v>
      </c>
      <c r="FH817" s="11">
        <v>5.0000000000000002E-5</v>
      </c>
      <c r="FI817" s="11" t="s">
        <v>116</v>
      </c>
      <c r="FJ817" s="11" t="s">
        <v>116</v>
      </c>
      <c r="FK817" s="11">
        <v>2.186E-3</v>
      </c>
      <c r="FL817" s="11" t="s">
        <v>116</v>
      </c>
      <c r="FM817" s="11" t="s">
        <v>116</v>
      </c>
    </row>
    <row r="818" spans="116:169">
      <c r="DL818" s="11">
        <v>0</v>
      </c>
      <c r="DM818" s="11">
        <v>0</v>
      </c>
      <c r="DN818" s="11">
        <v>0</v>
      </c>
      <c r="DO818" s="11">
        <v>0</v>
      </c>
      <c r="DP818" s="11">
        <v>0</v>
      </c>
      <c r="DQ818" s="11">
        <v>0</v>
      </c>
      <c r="DR818" s="11">
        <v>0</v>
      </c>
      <c r="DS818" s="11">
        <v>0</v>
      </c>
      <c r="DT818" s="11">
        <v>0</v>
      </c>
      <c r="DU818" s="11">
        <v>0</v>
      </c>
      <c r="DV818" s="11">
        <v>0</v>
      </c>
      <c r="DW818" s="11">
        <v>0</v>
      </c>
      <c r="DX818" s="11">
        <v>0</v>
      </c>
      <c r="DY818" s="11">
        <v>0</v>
      </c>
      <c r="DZ818" s="11">
        <v>0</v>
      </c>
      <c r="EA818" s="11">
        <v>0</v>
      </c>
      <c r="EB818" s="11">
        <v>0</v>
      </c>
      <c r="EC818" s="11">
        <v>0</v>
      </c>
      <c r="ED818" s="11">
        <v>0</v>
      </c>
      <c r="EE818" s="11">
        <v>0</v>
      </c>
      <c r="EF818" s="11">
        <v>0</v>
      </c>
      <c r="EG818" s="11">
        <v>0</v>
      </c>
      <c r="EH818" s="11">
        <v>0</v>
      </c>
      <c r="EI818" s="11">
        <v>0</v>
      </c>
      <c r="EJ818" s="11">
        <v>0</v>
      </c>
      <c r="EK818" s="11">
        <v>0</v>
      </c>
      <c r="EL818" s="11">
        <v>0</v>
      </c>
      <c r="EM818" s="11">
        <v>0</v>
      </c>
      <c r="EN818" s="11">
        <v>0</v>
      </c>
      <c r="EO818" s="11">
        <v>0</v>
      </c>
      <c r="EP818" s="11">
        <v>0</v>
      </c>
      <c r="EQ818" s="11">
        <v>0</v>
      </c>
      <c r="ER818" s="11">
        <v>0</v>
      </c>
      <c r="ES818" s="11">
        <v>0</v>
      </c>
      <c r="ET818" s="11">
        <v>0</v>
      </c>
      <c r="EU818" s="11">
        <v>0</v>
      </c>
      <c r="EV818" s="11">
        <v>0</v>
      </c>
      <c r="EW818" s="11">
        <v>0</v>
      </c>
      <c r="EX818" s="11">
        <v>0</v>
      </c>
      <c r="EY818" s="11">
        <v>0</v>
      </c>
      <c r="EZ818" s="11">
        <v>0</v>
      </c>
      <c r="FA818" s="11">
        <v>0</v>
      </c>
      <c r="FB818" s="11">
        <v>0</v>
      </c>
      <c r="FC818" s="11">
        <v>0</v>
      </c>
      <c r="FD818" s="11">
        <v>0</v>
      </c>
      <c r="FE818" s="11">
        <v>0</v>
      </c>
      <c r="FF818" s="11">
        <v>0</v>
      </c>
      <c r="FG818" s="11">
        <v>0</v>
      </c>
      <c r="FH818" s="11" t="s">
        <v>116</v>
      </c>
      <c r="FI818" s="11">
        <v>5.0000000000000002E-5</v>
      </c>
      <c r="FJ818" s="11" t="s">
        <v>116</v>
      </c>
      <c r="FK818" s="11" t="s">
        <v>116</v>
      </c>
      <c r="FL818" s="11">
        <v>2.186E-3</v>
      </c>
      <c r="FM818" s="11" t="s">
        <v>116</v>
      </c>
    </row>
    <row r="819" spans="116:169">
      <c r="DL819" s="11">
        <v>0</v>
      </c>
      <c r="DM819" s="11">
        <v>0</v>
      </c>
      <c r="DN819" s="11">
        <v>0</v>
      </c>
      <c r="DO819" s="11">
        <v>0</v>
      </c>
      <c r="DP819" s="11">
        <v>0</v>
      </c>
      <c r="DQ819" s="11">
        <v>0</v>
      </c>
      <c r="DR819" s="11">
        <v>0</v>
      </c>
      <c r="DS819" s="11">
        <v>0</v>
      </c>
      <c r="DT819" s="11">
        <v>0</v>
      </c>
      <c r="DU819" s="11">
        <v>0</v>
      </c>
      <c r="DV819" s="11">
        <v>0</v>
      </c>
      <c r="DW819" s="11">
        <v>0</v>
      </c>
      <c r="DX819" s="11">
        <v>0</v>
      </c>
      <c r="DY819" s="11">
        <v>0</v>
      </c>
      <c r="DZ819" s="11">
        <v>0</v>
      </c>
      <c r="EA819" s="11">
        <v>0</v>
      </c>
      <c r="EB819" s="11">
        <v>0</v>
      </c>
      <c r="EC819" s="11">
        <v>0</v>
      </c>
      <c r="ED819" s="11">
        <v>0</v>
      </c>
      <c r="EE819" s="11">
        <v>0</v>
      </c>
      <c r="EF819" s="11">
        <v>0</v>
      </c>
      <c r="EG819" s="11">
        <v>0</v>
      </c>
      <c r="EH819" s="11">
        <v>0</v>
      </c>
      <c r="EI819" s="11">
        <v>0</v>
      </c>
      <c r="EJ819" s="11">
        <v>0</v>
      </c>
      <c r="EK819" s="11">
        <v>0</v>
      </c>
      <c r="EL819" s="11">
        <v>0</v>
      </c>
      <c r="EM819" s="11">
        <v>0</v>
      </c>
      <c r="EN819" s="11">
        <v>0</v>
      </c>
      <c r="EO819" s="11">
        <v>0</v>
      </c>
      <c r="EP819" s="11">
        <v>0</v>
      </c>
      <c r="EQ819" s="11">
        <v>0</v>
      </c>
      <c r="ER819" s="11">
        <v>0</v>
      </c>
      <c r="ES819" s="11">
        <v>0</v>
      </c>
      <c r="ET819" s="11">
        <v>0</v>
      </c>
      <c r="EU819" s="11">
        <v>0</v>
      </c>
      <c r="EV819" s="11">
        <v>0</v>
      </c>
      <c r="EW819" s="11">
        <v>0</v>
      </c>
      <c r="EX819" s="11">
        <v>0</v>
      </c>
      <c r="EY819" s="11">
        <v>0</v>
      </c>
      <c r="EZ819" s="11">
        <v>0</v>
      </c>
      <c r="FA819" s="11">
        <v>0</v>
      </c>
      <c r="FB819" s="11">
        <v>0</v>
      </c>
      <c r="FC819" s="11">
        <v>0</v>
      </c>
      <c r="FD819" s="11">
        <v>0</v>
      </c>
      <c r="FE819" s="11">
        <v>0</v>
      </c>
      <c r="FF819" s="11">
        <v>0</v>
      </c>
      <c r="FG819" s="11">
        <v>0</v>
      </c>
      <c r="FH819" s="11" t="s">
        <v>116</v>
      </c>
      <c r="FI819" s="11" t="s">
        <v>116</v>
      </c>
      <c r="FJ819" s="11">
        <v>5.0000000000000002E-5</v>
      </c>
      <c r="FK819" s="11" t="s">
        <v>116</v>
      </c>
      <c r="FL819" s="11" t="s">
        <v>116</v>
      </c>
      <c r="FM819" s="11">
        <v>2.186E-3</v>
      </c>
    </row>
    <row r="820" spans="116:169">
      <c r="DL820" s="11">
        <v>0</v>
      </c>
      <c r="DM820" s="11">
        <v>0</v>
      </c>
      <c r="DN820" s="11">
        <v>0</v>
      </c>
      <c r="DO820" s="11">
        <v>0</v>
      </c>
      <c r="DP820" s="11">
        <v>0</v>
      </c>
      <c r="DQ820" s="11">
        <v>0</v>
      </c>
      <c r="DR820" s="11">
        <v>0</v>
      </c>
      <c r="DS820" s="11">
        <v>0</v>
      </c>
      <c r="DT820" s="11">
        <v>0</v>
      </c>
      <c r="DU820" s="11">
        <v>0</v>
      </c>
      <c r="DV820" s="11">
        <v>0</v>
      </c>
      <c r="DW820" s="11">
        <v>0</v>
      </c>
      <c r="DX820" s="11">
        <v>0</v>
      </c>
      <c r="DY820" s="11">
        <v>0</v>
      </c>
      <c r="DZ820" s="11">
        <v>0</v>
      </c>
      <c r="EA820" s="11">
        <v>0</v>
      </c>
      <c r="EB820" s="11">
        <v>0</v>
      </c>
      <c r="EC820" s="11">
        <v>0</v>
      </c>
      <c r="ED820" s="11">
        <v>0</v>
      </c>
      <c r="EE820" s="11">
        <v>0</v>
      </c>
      <c r="EF820" s="11">
        <v>0</v>
      </c>
      <c r="EG820" s="11">
        <v>0</v>
      </c>
      <c r="EH820" s="11">
        <v>0</v>
      </c>
      <c r="EI820" s="11">
        <v>0</v>
      </c>
      <c r="EJ820" s="11">
        <v>0</v>
      </c>
      <c r="EK820" s="11">
        <v>0</v>
      </c>
      <c r="EL820" s="11">
        <v>0</v>
      </c>
      <c r="EM820" s="11">
        <v>0</v>
      </c>
      <c r="EN820" s="11">
        <v>0</v>
      </c>
      <c r="EO820" s="11">
        <v>0</v>
      </c>
      <c r="EP820" s="11">
        <v>0</v>
      </c>
      <c r="EQ820" s="11">
        <v>0</v>
      </c>
      <c r="ER820" s="11">
        <v>0</v>
      </c>
      <c r="ES820" s="11">
        <v>0</v>
      </c>
      <c r="ET820" s="11">
        <v>0</v>
      </c>
      <c r="EU820" s="11">
        <v>0</v>
      </c>
      <c r="EV820" s="11">
        <v>0</v>
      </c>
      <c r="EW820" s="11">
        <v>0</v>
      </c>
      <c r="EX820" s="11">
        <v>0</v>
      </c>
      <c r="EY820" s="11">
        <v>0</v>
      </c>
      <c r="EZ820" s="11">
        <v>0</v>
      </c>
      <c r="FA820" s="11">
        <v>0</v>
      </c>
      <c r="FB820" s="11">
        <v>0</v>
      </c>
      <c r="FC820" s="11">
        <v>0</v>
      </c>
      <c r="FD820" s="11">
        <v>0</v>
      </c>
      <c r="FE820" s="11">
        <v>0</v>
      </c>
      <c r="FF820" s="11">
        <v>0</v>
      </c>
      <c r="FG820" s="11">
        <v>0</v>
      </c>
      <c r="FH820" s="11" t="s">
        <v>116</v>
      </c>
      <c r="FI820" s="11" t="s">
        <v>116</v>
      </c>
      <c r="FJ820" s="11">
        <v>5.0000000000000002E-5</v>
      </c>
      <c r="FK820" s="11" t="s">
        <v>116</v>
      </c>
      <c r="FL820" s="11" t="s">
        <v>116</v>
      </c>
      <c r="FM820" s="11">
        <v>2.186E-3</v>
      </c>
    </row>
    <row r="821" spans="116:169">
      <c r="DL821" s="11">
        <v>0</v>
      </c>
      <c r="DM821" s="11">
        <v>0</v>
      </c>
      <c r="DN821" s="11">
        <v>0</v>
      </c>
      <c r="DO821" s="11">
        <v>0</v>
      </c>
      <c r="DP821" s="11">
        <v>0</v>
      </c>
      <c r="DQ821" s="11">
        <v>0</v>
      </c>
      <c r="DR821" s="11">
        <v>0</v>
      </c>
      <c r="DS821" s="11">
        <v>0</v>
      </c>
      <c r="DT821" s="11">
        <v>0</v>
      </c>
      <c r="DU821" s="11">
        <v>0</v>
      </c>
      <c r="DV821" s="11">
        <v>0</v>
      </c>
      <c r="DW821" s="11">
        <v>0</v>
      </c>
      <c r="DX821" s="11">
        <v>0</v>
      </c>
      <c r="DY821" s="11">
        <v>0</v>
      </c>
      <c r="DZ821" s="11">
        <v>0</v>
      </c>
      <c r="EA821" s="11">
        <v>0</v>
      </c>
      <c r="EB821" s="11">
        <v>0</v>
      </c>
      <c r="EC821" s="11">
        <v>0</v>
      </c>
      <c r="ED821" s="11">
        <v>0</v>
      </c>
      <c r="EE821" s="11">
        <v>0</v>
      </c>
      <c r="EF821" s="11">
        <v>0</v>
      </c>
      <c r="EG821" s="11">
        <v>0</v>
      </c>
      <c r="EH821" s="11">
        <v>0</v>
      </c>
      <c r="EI821" s="11">
        <v>0</v>
      </c>
      <c r="EJ821" s="11">
        <v>0</v>
      </c>
      <c r="EK821" s="11">
        <v>0</v>
      </c>
      <c r="EL821" s="11">
        <v>0</v>
      </c>
      <c r="EM821" s="11">
        <v>0</v>
      </c>
      <c r="EN821" s="11">
        <v>0</v>
      </c>
      <c r="EO821" s="11">
        <v>0</v>
      </c>
      <c r="EP821" s="11">
        <v>0</v>
      </c>
      <c r="EQ821" s="11">
        <v>0</v>
      </c>
      <c r="ER821" s="11">
        <v>0</v>
      </c>
      <c r="ES821" s="11">
        <v>0</v>
      </c>
      <c r="ET821" s="11">
        <v>0</v>
      </c>
      <c r="EU821" s="11">
        <v>0</v>
      </c>
      <c r="EV821" s="11">
        <v>0</v>
      </c>
      <c r="EW821" s="11">
        <v>0</v>
      </c>
      <c r="EX821" s="11">
        <v>0</v>
      </c>
      <c r="EY821" s="11">
        <v>0</v>
      </c>
      <c r="EZ821" s="11">
        <v>0</v>
      </c>
      <c r="FA821" s="11">
        <v>0</v>
      </c>
      <c r="FB821" s="11">
        <v>0</v>
      </c>
      <c r="FC821" s="11">
        <v>0</v>
      </c>
      <c r="FD821" s="11">
        <v>0</v>
      </c>
      <c r="FE821" s="11">
        <v>0</v>
      </c>
      <c r="FF821" s="11">
        <v>0</v>
      </c>
      <c r="FG821" s="11">
        <v>0</v>
      </c>
      <c r="FH821" s="11" t="s">
        <v>116</v>
      </c>
      <c r="FI821" s="11" t="s">
        <v>116</v>
      </c>
      <c r="FJ821" s="11">
        <v>5.0000000000000002E-5</v>
      </c>
      <c r="FK821" s="11" t="s">
        <v>116</v>
      </c>
      <c r="FL821" s="11" t="s">
        <v>116</v>
      </c>
      <c r="FM821" s="11">
        <v>2.186E-3</v>
      </c>
    </row>
    <row r="822" spans="116:169">
      <c r="DL822" s="11">
        <v>0</v>
      </c>
      <c r="DM822" s="11">
        <v>0</v>
      </c>
      <c r="DN822" s="11">
        <v>0</v>
      </c>
      <c r="DO822" s="11">
        <v>0</v>
      </c>
      <c r="DP822" s="11">
        <v>0</v>
      </c>
      <c r="DQ822" s="11">
        <v>0</v>
      </c>
      <c r="DR822" s="11">
        <v>0</v>
      </c>
      <c r="DS822" s="11">
        <v>0</v>
      </c>
      <c r="DT822" s="11">
        <v>0</v>
      </c>
      <c r="DU822" s="11">
        <v>0</v>
      </c>
      <c r="DV822" s="11">
        <v>0</v>
      </c>
      <c r="DW822" s="11">
        <v>0</v>
      </c>
      <c r="DX822" s="11">
        <v>0</v>
      </c>
      <c r="DY822" s="11">
        <v>0</v>
      </c>
      <c r="DZ822" s="11">
        <v>0</v>
      </c>
      <c r="EA822" s="11">
        <v>0</v>
      </c>
      <c r="EB822" s="11">
        <v>0</v>
      </c>
      <c r="EC822" s="11">
        <v>0</v>
      </c>
      <c r="ED822" s="11">
        <v>0</v>
      </c>
      <c r="EE822" s="11">
        <v>0</v>
      </c>
      <c r="EF822" s="11">
        <v>0</v>
      </c>
      <c r="EG822" s="11">
        <v>0</v>
      </c>
      <c r="EH822" s="11">
        <v>0</v>
      </c>
      <c r="EI822" s="11">
        <v>0</v>
      </c>
      <c r="EJ822" s="11">
        <v>0</v>
      </c>
      <c r="EK822" s="11">
        <v>0</v>
      </c>
      <c r="EL822" s="11">
        <v>0</v>
      </c>
      <c r="EM822" s="11">
        <v>0</v>
      </c>
      <c r="EN822" s="11">
        <v>0</v>
      </c>
      <c r="EO822" s="11">
        <v>0</v>
      </c>
      <c r="EP822" s="11">
        <v>0</v>
      </c>
      <c r="EQ822" s="11">
        <v>0</v>
      </c>
      <c r="ER822" s="11">
        <v>0</v>
      </c>
      <c r="ES822" s="11">
        <v>0</v>
      </c>
      <c r="ET822" s="11">
        <v>0</v>
      </c>
      <c r="EU822" s="11">
        <v>0</v>
      </c>
      <c r="EV822" s="11">
        <v>0</v>
      </c>
      <c r="EW822" s="11">
        <v>0</v>
      </c>
      <c r="EX822" s="11">
        <v>0</v>
      </c>
      <c r="EY822" s="11">
        <v>0</v>
      </c>
      <c r="EZ822" s="11">
        <v>0</v>
      </c>
      <c r="FA822" s="11">
        <v>0</v>
      </c>
      <c r="FB822" s="11">
        <v>0</v>
      </c>
      <c r="FC822" s="11">
        <v>0</v>
      </c>
      <c r="FD822" s="11">
        <v>0</v>
      </c>
      <c r="FE822" s="11">
        <v>0</v>
      </c>
      <c r="FF822" s="11">
        <v>0</v>
      </c>
      <c r="FG822" s="11">
        <v>0</v>
      </c>
      <c r="FH822" s="11" t="s">
        <v>116</v>
      </c>
      <c r="FI822" s="11" t="s">
        <v>116</v>
      </c>
      <c r="FJ822" s="11">
        <v>5.0000000000000002E-5</v>
      </c>
      <c r="FK822" s="11" t="s">
        <v>116</v>
      </c>
      <c r="FL822" s="11" t="s">
        <v>116</v>
      </c>
      <c r="FM822" s="11">
        <v>2.186E-3</v>
      </c>
    </row>
    <row r="823" spans="116:169">
      <c r="DL823" s="11">
        <v>0</v>
      </c>
      <c r="DM823" s="11">
        <v>1</v>
      </c>
      <c r="DN823" s="11">
        <v>0</v>
      </c>
      <c r="DO823" s="11">
        <v>0</v>
      </c>
      <c r="DP823" s="11">
        <v>0</v>
      </c>
      <c r="DQ823" s="11">
        <v>0</v>
      </c>
      <c r="DR823" s="11">
        <v>0</v>
      </c>
      <c r="DS823" s="11">
        <v>0</v>
      </c>
      <c r="DT823" s="11">
        <v>0</v>
      </c>
      <c r="DU823" s="11">
        <v>0</v>
      </c>
      <c r="DV823" s="11">
        <v>0</v>
      </c>
      <c r="DW823" s="11">
        <v>0</v>
      </c>
      <c r="DX823" s="11">
        <v>0</v>
      </c>
      <c r="DY823" s="11">
        <v>944.91</v>
      </c>
      <c r="DZ823" s="11">
        <v>0</v>
      </c>
      <c r="EA823" s="11">
        <v>0</v>
      </c>
      <c r="EB823" s="11">
        <v>0</v>
      </c>
      <c r="EC823" s="11">
        <v>0</v>
      </c>
      <c r="ED823" s="11">
        <v>0</v>
      </c>
      <c r="EE823" s="11">
        <v>0</v>
      </c>
      <c r="EF823" s="11">
        <v>0</v>
      </c>
      <c r="EG823" s="11">
        <v>0</v>
      </c>
      <c r="EH823" s="11">
        <v>0</v>
      </c>
      <c r="EI823" s="11">
        <v>0</v>
      </c>
      <c r="EJ823" s="11">
        <v>0</v>
      </c>
      <c r="EK823" s="11">
        <v>0</v>
      </c>
      <c r="EL823" s="11">
        <v>0</v>
      </c>
      <c r="EM823" s="11">
        <v>0</v>
      </c>
      <c r="EN823" s="11">
        <v>0</v>
      </c>
      <c r="EO823" s="11">
        <v>0</v>
      </c>
      <c r="EP823" s="11">
        <v>0</v>
      </c>
      <c r="EQ823" s="11">
        <v>0</v>
      </c>
      <c r="ER823" s="11">
        <v>0</v>
      </c>
      <c r="ES823" s="11">
        <v>0</v>
      </c>
      <c r="ET823" s="11">
        <v>0</v>
      </c>
      <c r="EU823" s="11">
        <v>0</v>
      </c>
      <c r="EV823" s="11">
        <v>0</v>
      </c>
      <c r="EW823" s="11">
        <v>0</v>
      </c>
      <c r="EX823" s="11">
        <v>0</v>
      </c>
      <c r="EY823" s="11">
        <v>0</v>
      </c>
      <c r="EZ823" s="11">
        <v>0</v>
      </c>
      <c r="FA823" s="11">
        <v>0</v>
      </c>
      <c r="FB823" s="11">
        <v>0</v>
      </c>
      <c r="FC823" s="11">
        <v>0</v>
      </c>
      <c r="FD823" s="11">
        <v>0</v>
      </c>
      <c r="FE823" s="11">
        <v>0</v>
      </c>
      <c r="FF823" s="11">
        <v>0</v>
      </c>
      <c r="FG823" s="11">
        <v>0</v>
      </c>
      <c r="FH823" s="11" t="s">
        <v>116</v>
      </c>
      <c r="FI823" s="11" t="s">
        <v>116</v>
      </c>
      <c r="FJ823" s="11" t="s">
        <v>116</v>
      </c>
      <c r="FK823" s="11" t="s">
        <v>116</v>
      </c>
      <c r="FL823" s="11" t="s">
        <v>116</v>
      </c>
      <c r="FM823" s="11" t="s">
        <v>116</v>
      </c>
    </row>
    <row r="824" spans="116:169">
      <c r="DL824" s="11">
        <v>0</v>
      </c>
      <c r="DM824" s="11">
        <v>2.3050000000000001E-2</v>
      </c>
      <c r="DN824" s="11">
        <v>0</v>
      </c>
      <c r="DO824" s="11">
        <v>2.0000000000000002E-5</v>
      </c>
      <c r="DP824" s="11">
        <v>0</v>
      </c>
      <c r="DQ824" s="11">
        <v>0</v>
      </c>
      <c r="DR824" s="11">
        <v>0</v>
      </c>
      <c r="DS824" s="11">
        <v>0</v>
      </c>
      <c r="DT824" s="11">
        <v>0.97692000000000001</v>
      </c>
      <c r="DU824" s="11">
        <v>0</v>
      </c>
      <c r="DV824" s="11">
        <v>0</v>
      </c>
      <c r="DW824" s="11">
        <v>0</v>
      </c>
      <c r="DX824" s="11">
        <v>0</v>
      </c>
      <c r="DY824" s="11">
        <v>14.61659</v>
      </c>
      <c r="DZ824" s="11">
        <v>4.0000000000000003E-5</v>
      </c>
      <c r="EA824" s="11">
        <v>1.7309999999999999E-2</v>
      </c>
      <c r="EB824" s="11">
        <v>3.31E-3</v>
      </c>
      <c r="EC824" s="11">
        <v>3.6999999999999999E-4</v>
      </c>
      <c r="ED824" s="11">
        <v>1.8400000000000001E-3</v>
      </c>
      <c r="EE824" s="11">
        <v>0</v>
      </c>
      <c r="EF824" s="11">
        <v>923.10608999999999</v>
      </c>
      <c r="EG824" s="11">
        <v>0</v>
      </c>
      <c r="EH824" s="11">
        <v>0</v>
      </c>
      <c r="EI824" s="11">
        <v>0</v>
      </c>
      <c r="EJ824" s="11">
        <v>0</v>
      </c>
      <c r="EK824" s="11">
        <v>7.1644575369999997</v>
      </c>
      <c r="EL824" s="11">
        <v>0</v>
      </c>
      <c r="EM824" s="11">
        <v>0</v>
      </c>
      <c r="EN824" s="11">
        <v>0</v>
      </c>
      <c r="EO824" s="11">
        <v>0</v>
      </c>
      <c r="EP824" s="11">
        <v>0</v>
      </c>
      <c r="EQ824" s="11">
        <v>0</v>
      </c>
      <c r="ER824" s="11">
        <v>0</v>
      </c>
      <c r="ES824" s="11">
        <v>0</v>
      </c>
      <c r="ET824" s="11">
        <v>0</v>
      </c>
      <c r="EU824" s="11">
        <v>0</v>
      </c>
      <c r="EV824" s="11">
        <v>0</v>
      </c>
      <c r="EW824" s="11">
        <v>0.29023241</v>
      </c>
      <c r="EX824" s="11">
        <v>0</v>
      </c>
      <c r="EY824" s="11">
        <v>0</v>
      </c>
      <c r="EZ824" s="11">
        <v>0</v>
      </c>
      <c r="FA824" s="11">
        <v>0</v>
      </c>
      <c r="FB824" s="11">
        <v>0</v>
      </c>
      <c r="FC824" s="11">
        <v>0</v>
      </c>
      <c r="FD824" s="11">
        <v>0</v>
      </c>
      <c r="FE824" s="11">
        <v>0</v>
      </c>
      <c r="FF824" s="11">
        <v>0</v>
      </c>
      <c r="FG824" s="11">
        <v>0</v>
      </c>
      <c r="FH824" s="11">
        <v>2.3073E-2</v>
      </c>
      <c r="FI824" s="11" t="s">
        <v>116</v>
      </c>
      <c r="FJ824" s="11" t="s">
        <v>116</v>
      </c>
      <c r="FK824" s="11">
        <v>14.637613</v>
      </c>
      <c r="FL824" s="11" t="s">
        <v>116</v>
      </c>
      <c r="FM824" s="11" t="s">
        <v>116</v>
      </c>
    </row>
    <row r="825" spans="116:169">
      <c r="DL825" s="11">
        <v>0</v>
      </c>
      <c r="DM825" s="11">
        <v>8.0000000000000007E-5</v>
      </c>
      <c r="DN825" s="11">
        <v>0</v>
      </c>
      <c r="DO825" s="11">
        <v>0</v>
      </c>
      <c r="DP825" s="11">
        <v>1.0000000000000001E-5</v>
      </c>
      <c r="DQ825" s="11">
        <v>0</v>
      </c>
      <c r="DR825" s="11">
        <v>0</v>
      </c>
      <c r="DS825" s="11">
        <v>0</v>
      </c>
      <c r="DT825" s="11">
        <v>2.298E-2</v>
      </c>
      <c r="DU825" s="11">
        <v>0</v>
      </c>
      <c r="DV825" s="11">
        <v>0</v>
      </c>
      <c r="DW825" s="11">
        <v>0.97692000000000001</v>
      </c>
      <c r="DX825" s="11">
        <v>0</v>
      </c>
      <c r="DY825" s="11">
        <v>0</v>
      </c>
      <c r="DZ825" s="11">
        <v>3.2000000000000003E-4</v>
      </c>
      <c r="EA825" s="11">
        <v>1.4599999999999999E-3</v>
      </c>
      <c r="EB825" s="11">
        <v>1.371E-2</v>
      </c>
      <c r="EC825" s="11">
        <v>1E-4</v>
      </c>
      <c r="ED825" s="11">
        <v>3.0000000000000001E-5</v>
      </c>
      <c r="EE825" s="11">
        <v>3.7100000000000002E-3</v>
      </c>
      <c r="EF825" s="11">
        <v>14.57006</v>
      </c>
      <c r="EG825" s="11">
        <v>1.8400000000000001E-3</v>
      </c>
      <c r="EH825" s="11">
        <v>0</v>
      </c>
      <c r="EI825" s="11">
        <v>923.10608999999999</v>
      </c>
      <c r="EJ825" s="11">
        <v>0</v>
      </c>
      <c r="EK825" s="11">
        <v>4.8114691000000001E-2</v>
      </c>
      <c r="EL825" s="11">
        <v>1.09066E-4</v>
      </c>
      <c r="EM825" s="11">
        <v>0</v>
      </c>
      <c r="EN825" s="11">
        <v>0</v>
      </c>
      <c r="EO825" s="11">
        <v>0</v>
      </c>
      <c r="EP825" s="11">
        <v>0</v>
      </c>
      <c r="EQ825" s="11">
        <v>0</v>
      </c>
      <c r="ER825" s="11">
        <v>0</v>
      </c>
      <c r="ES825" s="11">
        <v>0</v>
      </c>
      <c r="ET825" s="11">
        <v>0</v>
      </c>
      <c r="EU825" s="11">
        <v>0</v>
      </c>
      <c r="EV825" s="11">
        <v>0</v>
      </c>
      <c r="EW825" s="11">
        <v>6.4821099999999999E-4</v>
      </c>
      <c r="EX825" s="10">
        <v>4.4182600000000003E-6</v>
      </c>
      <c r="EY825" s="11">
        <v>0</v>
      </c>
      <c r="EZ825" s="11">
        <v>0</v>
      </c>
      <c r="FA825" s="11">
        <v>0</v>
      </c>
      <c r="FB825" s="11">
        <v>0</v>
      </c>
      <c r="FC825" s="11">
        <v>0</v>
      </c>
      <c r="FD825" s="11">
        <v>0</v>
      </c>
      <c r="FE825" s="11">
        <v>0</v>
      </c>
      <c r="FF825" s="11">
        <v>0</v>
      </c>
      <c r="FG825" s="11">
        <v>0</v>
      </c>
      <c r="FH825" s="11">
        <v>9.2E-5</v>
      </c>
      <c r="FI825" s="11" t="s">
        <v>116</v>
      </c>
      <c r="FJ825" s="11" t="s">
        <v>116</v>
      </c>
      <c r="FK825" s="11">
        <v>1.5591000000000001E-2</v>
      </c>
      <c r="FL825" s="11" t="s">
        <v>116</v>
      </c>
      <c r="FM825" s="11" t="s">
        <v>116</v>
      </c>
    </row>
    <row r="826" spans="116:169">
      <c r="DL826" s="11">
        <v>0</v>
      </c>
      <c r="DM826" s="11">
        <v>0</v>
      </c>
      <c r="DN826" s="11">
        <v>0</v>
      </c>
      <c r="DO826" s="11">
        <v>0</v>
      </c>
      <c r="DP826" s="11">
        <v>0</v>
      </c>
      <c r="DQ826" s="11">
        <v>0</v>
      </c>
      <c r="DR826" s="11">
        <v>0</v>
      </c>
      <c r="DS826" s="11">
        <v>1.0000000000000001E-5</v>
      </c>
      <c r="DT826" s="11">
        <v>6.9999999999999994E-5</v>
      </c>
      <c r="DU826" s="11">
        <v>0</v>
      </c>
      <c r="DV826" s="11">
        <v>0</v>
      </c>
      <c r="DW826" s="11">
        <v>0.99990000000000001</v>
      </c>
      <c r="DX826" s="11">
        <v>0</v>
      </c>
      <c r="DY826" s="11">
        <v>0</v>
      </c>
      <c r="DZ826" s="11">
        <v>6.9999999999999994E-5</v>
      </c>
      <c r="EA826" s="11">
        <v>4.2999999999999999E-4</v>
      </c>
      <c r="EB826" s="11">
        <v>1.8E-3</v>
      </c>
      <c r="EC826" s="11">
        <v>6.9999999999999994E-5</v>
      </c>
      <c r="ED826" s="11">
        <v>3.0000000000000001E-5</v>
      </c>
      <c r="EE826" s="11">
        <v>1.2630000000000001E-2</v>
      </c>
      <c r="EF826" s="11">
        <v>1.0000000000000001E-5</v>
      </c>
      <c r="EG826" s="11">
        <v>1.8699999999999999E-3</v>
      </c>
      <c r="EH826" s="11">
        <v>3.7100000000000002E-3</v>
      </c>
      <c r="EI826" s="11">
        <v>937.67615000000001</v>
      </c>
      <c r="EJ826" s="11">
        <v>0</v>
      </c>
      <c r="EK826" s="11">
        <v>3.91863E-4</v>
      </c>
      <c r="EL826" s="10">
        <v>8.0467899999999996E-5</v>
      </c>
      <c r="EM826" s="10">
        <v>7.6445299999999998E-5</v>
      </c>
      <c r="EN826" s="11">
        <v>0</v>
      </c>
      <c r="EO826" s="11">
        <v>0</v>
      </c>
      <c r="EP826" s="11">
        <v>0</v>
      </c>
      <c r="EQ826" s="11">
        <v>0</v>
      </c>
      <c r="ER826" s="11">
        <v>0</v>
      </c>
      <c r="ES826" s="11">
        <v>0</v>
      </c>
      <c r="ET826" s="11">
        <v>0</v>
      </c>
      <c r="EU826" s="11">
        <v>0</v>
      </c>
      <c r="EV826" s="11">
        <v>0</v>
      </c>
      <c r="EW826" s="10">
        <v>9.4913500000000002E-6</v>
      </c>
      <c r="EX826" s="10">
        <v>2.6151799999999998E-6</v>
      </c>
      <c r="EY826" s="10">
        <v>3.0968000000000001E-6</v>
      </c>
      <c r="EZ826" s="11">
        <v>0</v>
      </c>
      <c r="FA826" s="11">
        <v>0</v>
      </c>
      <c r="FB826" s="11">
        <v>0</v>
      </c>
      <c r="FC826" s="11">
        <v>0</v>
      </c>
      <c r="FD826" s="11">
        <v>0</v>
      </c>
      <c r="FE826" s="11">
        <v>0</v>
      </c>
      <c r="FF826" s="11">
        <v>0</v>
      </c>
      <c r="FG826" s="11">
        <v>0</v>
      </c>
      <c r="FH826" s="11">
        <v>3.0000000000000001E-6</v>
      </c>
      <c r="FI826" s="11" t="s">
        <v>116</v>
      </c>
      <c r="FJ826" s="11" t="s">
        <v>116</v>
      </c>
      <c r="FK826" s="11">
        <v>2.3709999999999998E-3</v>
      </c>
      <c r="FL826" s="11" t="s">
        <v>116</v>
      </c>
      <c r="FM826" s="11" t="s">
        <v>116</v>
      </c>
    </row>
    <row r="827" spans="116:169">
      <c r="DL827" s="11">
        <v>0</v>
      </c>
      <c r="DM827" s="11">
        <v>0</v>
      </c>
      <c r="DN827" s="11">
        <v>0</v>
      </c>
      <c r="DO827" s="11">
        <v>0</v>
      </c>
      <c r="DP827" s="11">
        <v>0</v>
      </c>
      <c r="DQ827" s="11">
        <v>0</v>
      </c>
      <c r="DR827" s="11">
        <v>0</v>
      </c>
      <c r="DS827" s="11">
        <v>0</v>
      </c>
      <c r="DT827" s="11">
        <v>0</v>
      </c>
      <c r="DU827" s="11">
        <v>0</v>
      </c>
      <c r="DV827" s="11">
        <v>0</v>
      </c>
      <c r="DW827" s="11">
        <v>0</v>
      </c>
      <c r="DX827" s="11">
        <v>0</v>
      </c>
      <c r="DY827" s="11">
        <v>0</v>
      </c>
      <c r="DZ827" s="11">
        <v>0</v>
      </c>
      <c r="EA827" s="11">
        <v>0</v>
      </c>
      <c r="EB827" s="11">
        <v>0</v>
      </c>
      <c r="EC827" s="11">
        <v>0</v>
      </c>
      <c r="ED827" s="11">
        <v>0</v>
      </c>
      <c r="EE827" s="11">
        <v>0</v>
      </c>
      <c r="EF827" s="11">
        <v>0</v>
      </c>
      <c r="EG827" s="11">
        <v>0</v>
      </c>
      <c r="EH827" s="11">
        <v>0</v>
      </c>
      <c r="EI827" s="11">
        <v>0</v>
      </c>
      <c r="EJ827" s="11">
        <v>0</v>
      </c>
      <c r="EK827" s="11">
        <v>0</v>
      </c>
      <c r="EL827" s="11">
        <v>0</v>
      </c>
      <c r="EM827" s="11">
        <v>0</v>
      </c>
      <c r="EN827" s="11">
        <v>0</v>
      </c>
      <c r="EO827" s="11">
        <v>0</v>
      </c>
      <c r="EP827" s="11">
        <v>0</v>
      </c>
      <c r="EQ827" s="11">
        <v>0</v>
      </c>
      <c r="ER827" s="11">
        <v>0</v>
      </c>
      <c r="ES827" s="11">
        <v>0</v>
      </c>
      <c r="ET827" s="11">
        <v>0</v>
      </c>
      <c r="EU827" s="11">
        <v>0</v>
      </c>
      <c r="EV827" s="11">
        <v>0</v>
      </c>
      <c r="EW827" s="11">
        <v>0</v>
      </c>
      <c r="EX827" s="11">
        <v>0</v>
      </c>
      <c r="EY827" s="11">
        <v>0</v>
      </c>
      <c r="EZ827" s="11">
        <v>0</v>
      </c>
      <c r="FA827" s="11">
        <v>0</v>
      </c>
      <c r="FB827" s="11">
        <v>0</v>
      </c>
      <c r="FC827" s="11">
        <v>0</v>
      </c>
      <c r="FD827" s="11">
        <v>0</v>
      </c>
      <c r="FE827" s="11">
        <v>0</v>
      </c>
      <c r="FF827" s="11">
        <v>0</v>
      </c>
      <c r="FG827" s="11">
        <v>0</v>
      </c>
      <c r="FH827" s="11" t="s">
        <v>116</v>
      </c>
      <c r="FI827" s="11">
        <v>3.0000000000000001E-6</v>
      </c>
      <c r="FJ827" s="11" t="s">
        <v>116</v>
      </c>
      <c r="FK827" s="11" t="s">
        <v>116</v>
      </c>
      <c r="FL827" s="11">
        <v>2.3709999999999998E-3</v>
      </c>
      <c r="FM827" s="11" t="s">
        <v>116</v>
      </c>
    </row>
    <row r="828" spans="116:169">
      <c r="DL828" s="11">
        <v>0</v>
      </c>
      <c r="DM828" s="11">
        <v>0</v>
      </c>
      <c r="DN828" s="11">
        <v>0</v>
      </c>
      <c r="DO828" s="11">
        <v>0</v>
      </c>
      <c r="DP828" s="11">
        <v>0</v>
      </c>
      <c r="DQ828" s="11">
        <v>0</v>
      </c>
      <c r="DR828" s="11">
        <v>0</v>
      </c>
      <c r="DS828" s="11">
        <v>0</v>
      </c>
      <c r="DT828" s="11">
        <v>0</v>
      </c>
      <c r="DU828" s="11">
        <v>0</v>
      </c>
      <c r="DV828" s="11">
        <v>0</v>
      </c>
      <c r="DW828" s="11">
        <v>0</v>
      </c>
      <c r="DX828" s="11">
        <v>0</v>
      </c>
      <c r="DY828" s="11">
        <v>0</v>
      </c>
      <c r="DZ828" s="11">
        <v>0</v>
      </c>
      <c r="EA828" s="11">
        <v>0</v>
      </c>
      <c r="EB828" s="11">
        <v>0</v>
      </c>
      <c r="EC828" s="11">
        <v>0</v>
      </c>
      <c r="ED828" s="11">
        <v>0</v>
      </c>
      <c r="EE828" s="11">
        <v>0</v>
      </c>
      <c r="EF828" s="11">
        <v>0</v>
      </c>
      <c r="EG828" s="11">
        <v>0</v>
      </c>
      <c r="EH828" s="11">
        <v>0</v>
      </c>
      <c r="EI828" s="11">
        <v>0</v>
      </c>
      <c r="EJ828" s="11">
        <v>0</v>
      </c>
      <c r="EK828" s="11">
        <v>0</v>
      </c>
      <c r="EL828" s="11">
        <v>0</v>
      </c>
      <c r="EM828" s="11">
        <v>0</v>
      </c>
      <c r="EN828" s="11">
        <v>0</v>
      </c>
      <c r="EO828" s="11">
        <v>0</v>
      </c>
      <c r="EP828" s="11">
        <v>0</v>
      </c>
      <c r="EQ828" s="11">
        <v>0</v>
      </c>
      <c r="ER828" s="11">
        <v>0</v>
      </c>
      <c r="ES828" s="11">
        <v>0</v>
      </c>
      <c r="ET828" s="11">
        <v>0</v>
      </c>
      <c r="EU828" s="11">
        <v>0</v>
      </c>
      <c r="EV828" s="11">
        <v>0</v>
      </c>
      <c r="EW828" s="11">
        <v>0</v>
      </c>
      <c r="EX828" s="11">
        <v>0</v>
      </c>
      <c r="EY828" s="11">
        <v>0</v>
      </c>
      <c r="EZ828" s="11">
        <v>0</v>
      </c>
      <c r="FA828" s="11">
        <v>0</v>
      </c>
      <c r="FB828" s="11">
        <v>0</v>
      </c>
      <c r="FC828" s="11">
        <v>0</v>
      </c>
      <c r="FD828" s="11">
        <v>0</v>
      </c>
      <c r="FE828" s="11">
        <v>0</v>
      </c>
      <c r="FF828" s="11">
        <v>0</v>
      </c>
      <c r="FG828" s="11">
        <v>0</v>
      </c>
      <c r="FH828" s="11" t="s">
        <v>116</v>
      </c>
      <c r="FI828" s="11" t="s">
        <v>116</v>
      </c>
      <c r="FJ828" s="11">
        <v>3.0000000000000001E-6</v>
      </c>
      <c r="FK828" s="11" t="s">
        <v>116</v>
      </c>
      <c r="FL828" s="11" t="s">
        <v>116</v>
      </c>
      <c r="FM828" s="11">
        <v>2.3709999999999998E-3</v>
      </c>
    </row>
    <row r="829" spans="116:169">
      <c r="DL829" s="11">
        <v>0</v>
      </c>
      <c r="DM829" s="11">
        <v>0</v>
      </c>
      <c r="DN829" s="11">
        <v>0</v>
      </c>
      <c r="DO829" s="11">
        <v>0</v>
      </c>
      <c r="DP829" s="11">
        <v>0</v>
      </c>
      <c r="DQ829" s="11">
        <v>0</v>
      </c>
      <c r="DR829" s="11">
        <v>0</v>
      </c>
      <c r="DS829" s="11">
        <v>0</v>
      </c>
      <c r="DT829" s="11">
        <v>0</v>
      </c>
      <c r="DU829" s="11">
        <v>0</v>
      </c>
      <c r="DV829" s="11">
        <v>0</v>
      </c>
      <c r="DW829" s="11">
        <v>0</v>
      </c>
      <c r="DX829" s="11">
        <v>0</v>
      </c>
      <c r="DY829" s="11">
        <v>0</v>
      </c>
      <c r="DZ829" s="11">
        <v>0</v>
      </c>
      <c r="EA829" s="11">
        <v>0</v>
      </c>
      <c r="EB829" s="11">
        <v>0</v>
      </c>
      <c r="EC829" s="11">
        <v>0</v>
      </c>
      <c r="ED829" s="11">
        <v>0</v>
      </c>
      <c r="EE829" s="11">
        <v>0</v>
      </c>
      <c r="EF829" s="11">
        <v>0</v>
      </c>
      <c r="EG829" s="11">
        <v>0</v>
      </c>
      <c r="EH829" s="11">
        <v>0</v>
      </c>
      <c r="EI829" s="11">
        <v>0</v>
      </c>
      <c r="EJ829" s="11">
        <v>0</v>
      </c>
      <c r="EK829" s="11">
        <v>0</v>
      </c>
      <c r="EL829" s="11">
        <v>0</v>
      </c>
      <c r="EM829" s="11">
        <v>0</v>
      </c>
      <c r="EN829" s="11">
        <v>0</v>
      </c>
      <c r="EO829" s="11">
        <v>0</v>
      </c>
      <c r="EP829" s="11">
        <v>0</v>
      </c>
      <c r="EQ829" s="11">
        <v>0</v>
      </c>
      <c r="ER829" s="11">
        <v>0</v>
      </c>
      <c r="ES829" s="11">
        <v>0</v>
      </c>
      <c r="ET829" s="11">
        <v>0</v>
      </c>
      <c r="EU829" s="11">
        <v>0</v>
      </c>
      <c r="EV829" s="11">
        <v>0</v>
      </c>
      <c r="EW829" s="11">
        <v>0</v>
      </c>
      <c r="EX829" s="11">
        <v>0</v>
      </c>
      <c r="EY829" s="11">
        <v>0</v>
      </c>
      <c r="EZ829" s="11">
        <v>0</v>
      </c>
      <c r="FA829" s="11">
        <v>0</v>
      </c>
      <c r="FB829" s="11">
        <v>0</v>
      </c>
      <c r="FC829" s="11">
        <v>0</v>
      </c>
      <c r="FD829" s="11">
        <v>0</v>
      </c>
      <c r="FE829" s="11">
        <v>0</v>
      </c>
      <c r="FF829" s="11">
        <v>0</v>
      </c>
      <c r="FG829" s="11">
        <v>0</v>
      </c>
      <c r="FH829" s="11" t="s">
        <v>116</v>
      </c>
      <c r="FI829" s="11" t="s">
        <v>116</v>
      </c>
      <c r="FJ829" s="11">
        <v>3.0000000000000001E-6</v>
      </c>
      <c r="FK829" s="11" t="s">
        <v>116</v>
      </c>
      <c r="FL829" s="11" t="s">
        <v>116</v>
      </c>
      <c r="FM829" s="11">
        <v>2.3709999999999998E-3</v>
      </c>
    </row>
    <row r="830" spans="116:169">
      <c r="DL830" s="11">
        <v>0</v>
      </c>
      <c r="DM830" s="11">
        <v>0</v>
      </c>
      <c r="DN830" s="11">
        <v>0</v>
      </c>
      <c r="DO830" s="11">
        <v>0</v>
      </c>
      <c r="DP830" s="11">
        <v>0</v>
      </c>
      <c r="DQ830" s="11">
        <v>0</v>
      </c>
      <c r="DR830" s="11">
        <v>0</v>
      </c>
      <c r="DS830" s="11">
        <v>0</v>
      </c>
      <c r="DT830" s="11">
        <v>0</v>
      </c>
      <c r="DU830" s="11">
        <v>0</v>
      </c>
      <c r="DV830" s="11">
        <v>0</v>
      </c>
      <c r="DW830" s="11">
        <v>0</v>
      </c>
      <c r="DX830" s="11">
        <v>0</v>
      </c>
      <c r="DY830" s="11">
        <v>0</v>
      </c>
      <c r="DZ830" s="11">
        <v>0</v>
      </c>
      <c r="EA830" s="11">
        <v>0</v>
      </c>
      <c r="EB830" s="11">
        <v>0</v>
      </c>
      <c r="EC830" s="11">
        <v>0</v>
      </c>
      <c r="ED830" s="11">
        <v>0</v>
      </c>
      <c r="EE830" s="11">
        <v>0</v>
      </c>
      <c r="EF830" s="11">
        <v>0</v>
      </c>
      <c r="EG830" s="11">
        <v>0</v>
      </c>
      <c r="EH830" s="11">
        <v>0</v>
      </c>
      <c r="EI830" s="11">
        <v>0</v>
      </c>
      <c r="EJ830" s="11">
        <v>0</v>
      </c>
      <c r="EK830" s="11">
        <v>0</v>
      </c>
      <c r="EL830" s="11">
        <v>0</v>
      </c>
      <c r="EM830" s="11">
        <v>0</v>
      </c>
      <c r="EN830" s="11">
        <v>0</v>
      </c>
      <c r="EO830" s="11">
        <v>0</v>
      </c>
      <c r="EP830" s="11">
        <v>0</v>
      </c>
      <c r="EQ830" s="11">
        <v>0</v>
      </c>
      <c r="ER830" s="11">
        <v>0</v>
      </c>
      <c r="ES830" s="11">
        <v>0</v>
      </c>
      <c r="ET830" s="11">
        <v>0</v>
      </c>
      <c r="EU830" s="11">
        <v>0</v>
      </c>
      <c r="EV830" s="11">
        <v>0</v>
      </c>
      <c r="EW830" s="11">
        <v>0</v>
      </c>
      <c r="EX830" s="11">
        <v>0</v>
      </c>
      <c r="EY830" s="11">
        <v>0</v>
      </c>
      <c r="EZ830" s="11">
        <v>0</v>
      </c>
      <c r="FA830" s="11">
        <v>0</v>
      </c>
      <c r="FB830" s="11">
        <v>0</v>
      </c>
      <c r="FC830" s="11">
        <v>0</v>
      </c>
      <c r="FD830" s="11">
        <v>0</v>
      </c>
      <c r="FE830" s="11">
        <v>0</v>
      </c>
      <c r="FF830" s="11">
        <v>0</v>
      </c>
      <c r="FG830" s="11">
        <v>0</v>
      </c>
      <c r="FH830" s="11" t="s">
        <v>116</v>
      </c>
      <c r="FI830" s="11" t="s">
        <v>116</v>
      </c>
      <c r="FJ830" s="11">
        <v>3.0000000000000001E-6</v>
      </c>
      <c r="FK830" s="11" t="s">
        <v>116</v>
      </c>
      <c r="FL830" s="11" t="s">
        <v>116</v>
      </c>
      <c r="FM830" s="11">
        <v>2.3709999999999998E-3</v>
      </c>
    </row>
    <row r="831" spans="116:169">
      <c r="DL831" s="11">
        <v>0</v>
      </c>
      <c r="DM831" s="11">
        <v>0</v>
      </c>
      <c r="DN831" s="11">
        <v>0</v>
      </c>
      <c r="DO831" s="11">
        <v>0</v>
      </c>
      <c r="DP831" s="11">
        <v>0</v>
      </c>
      <c r="DQ831" s="11">
        <v>0</v>
      </c>
      <c r="DR831" s="11">
        <v>0</v>
      </c>
      <c r="DS831" s="11">
        <v>0</v>
      </c>
      <c r="DT831" s="11">
        <v>0</v>
      </c>
      <c r="DU831" s="11">
        <v>0</v>
      </c>
      <c r="DV831" s="11">
        <v>0</v>
      </c>
      <c r="DW831" s="11">
        <v>0</v>
      </c>
      <c r="DX831" s="11">
        <v>0</v>
      </c>
      <c r="DY831" s="11">
        <v>0</v>
      </c>
      <c r="DZ831" s="11">
        <v>0</v>
      </c>
      <c r="EA831" s="11">
        <v>0</v>
      </c>
      <c r="EB831" s="11">
        <v>0</v>
      </c>
      <c r="EC831" s="11">
        <v>0</v>
      </c>
      <c r="ED831" s="11">
        <v>0</v>
      </c>
      <c r="EE831" s="11">
        <v>0</v>
      </c>
      <c r="EF831" s="11">
        <v>0</v>
      </c>
      <c r="EG831" s="11">
        <v>0</v>
      </c>
      <c r="EH831" s="11">
        <v>0</v>
      </c>
      <c r="EI831" s="11">
        <v>0</v>
      </c>
      <c r="EJ831" s="11">
        <v>0</v>
      </c>
      <c r="EK831" s="11">
        <v>0</v>
      </c>
      <c r="EL831" s="11">
        <v>0</v>
      </c>
      <c r="EM831" s="11">
        <v>0</v>
      </c>
      <c r="EN831" s="11">
        <v>0</v>
      </c>
      <c r="EO831" s="11">
        <v>0</v>
      </c>
      <c r="EP831" s="11">
        <v>0</v>
      </c>
      <c r="EQ831" s="11">
        <v>0</v>
      </c>
      <c r="ER831" s="11">
        <v>0</v>
      </c>
      <c r="ES831" s="11">
        <v>0</v>
      </c>
      <c r="ET831" s="11">
        <v>0</v>
      </c>
      <c r="EU831" s="11">
        <v>0</v>
      </c>
      <c r="EV831" s="11">
        <v>0</v>
      </c>
      <c r="EW831" s="11">
        <v>0</v>
      </c>
      <c r="EX831" s="11">
        <v>0</v>
      </c>
      <c r="EY831" s="11">
        <v>0</v>
      </c>
      <c r="EZ831" s="11">
        <v>0</v>
      </c>
      <c r="FA831" s="11">
        <v>0</v>
      </c>
      <c r="FB831" s="11">
        <v>0</v>
      </c>
      <c r="FC831" s="11">
        <v>0</v>
      </c>
      <c r="FD831" s="11">
        <v>0</v>
      </c>
      <c r="FE831" s="11">
        <v>0</v>
      </c>
      <c r="FF831" s="11">
        <v>0</v>
      </c>
      <c r="FG831" s="11">
        <v>0</v>
      </c>
      <c r="FH831" s="11" t="s">
        <v>116</v>
      </c>
      <c r="FI831" s="11" t="s">
        <v>116</v>
      </c>
      <c r="FJ831" s="11">
        <v>3.0000000000000001E-6</v>
      </c>
      <c r="FK831" s="11" t="s">
        <v>116</v>
      </c>
      <c r="FL831" s="11" t="s">
        <v>116</v>
      </c>
      <c r="FM831" s="11">
        <v>2.3709999999999998E-3</v>
      </c>
    </row>
    <row r="832" spans="116:169">
      <c r="DL832" s="11">
        <v>0</v>
      </c>
      <c r="DM832" s="11">
        <v>1</v>
      </c>
      <c r="DN832" s="11">
        <v>0</v>
      </c>
      <c r="DO832" s="11">
        <v>0</v>
      </c>
      <c r="DP832" s="11">
        <v>0</v>
      </c>
      <c r="DQ832" s="11">
        <v>0</v>
      </c>
      <c r="DR832" s="11">
        <v>0</v>
      </c>
      <c r="DS832" s="11">
        <v>0</v>
      </c>
      <c r="DT832" s="11">
        <v>0</v>
      </c>
      <c r="DU832" s="11">
        <v>0</v>
      </c>
      <c r="DV832" s="11">
        <v>0</v>
      </c>
      <c r="DW832" s="11">
        <v>0</v>
      </c>
      <c r="DX832" s="11">
        <v>0</v>
      </c>
      <c r="DY832" s="11">
        <v>3808.31</v>
      </c>
      <c r="DZ832" s="11">
        <v>0</v>
      </c>
      <c r="EA832" s="11">
        <v>0</v>
      </c>
      <c r="EB832" s="11">
        <v>0</v>
      </c>
      <c r="EC832" s="11">
        <v>0</v>
      </c>
      <c r="ED832" s="11">
        <v>0</v>
      </c>
      <c r="EE832" s="11">
        <v>0</v>
      </c>
      <c r="EF832" s="11">
        <v>0</v>
      </c>
      <c r="EG832" s="11">
        <v>0</v>
      </c>
      <c r="EH832" s="11">
        <v>0</v>
      </c>
      <c r="EI832" s="11">
        <v>0</v>
      </c>
      <c r="EJ832" s="11">
        <v>0</v>
      </c>
      <c r="EK832" s="11">
        <v>0</v>
      </c>
      <c r="EL832" s="11">
        <v>0</v>
      </c>
      <c r="EM832" s="11">
        <v>0</v>
      </c>
      <c r="EN832" s="11">
        <v>0</v>
      </c>
      <c r="EO832" s="11">
        <v>0</v>
      </c>
      <c r="EP832" s="11">
        <v>0</v>
      </c>
      <c r="EQ832" s="11">
        <v>0</v>
      </c>
      <c r="ER832" s="11">
        <v>0</v>
      </c>
      <c r="ES832" s="11">
        <v>0</v>
      </c>
      <c r="ET832" s="11">
        <v>0</v>
      </c>
      <c r="EU832" s="11">
        <v>0</v>
      </c>
      <c r="EV832" s="11">
        <v>0</v>
      </c>
      <c r="EW832" s="11">
        <v>0</v>
      </c>
      <c r="EX832" s="11">
        <v>0</v>
      </c>
      <c r="EY832" s="11">
        <v>0</v>
      </c>
      <c r="EZ832" s="11">
        <v>0</v>
      </c>
      <c r="FA832" s="11">
        <v>0</v>
      </c>
      <c r="FB832" s="11">
        <v>0</v>
      </c>
      <c r="FC832" s="11">
        <v>0</v>
      </c>
      <c r="FD832" s="11">
        <v>0</v>
      </c>
      <c r="FE832" s="11">
        <v>0</v>
      </c>
      <c r="FF832" s="11">
        <v>0</v>
      </c>
      <c r="FG832" s="11">
        <v>0</v>
      </c>
      <c r="FH832" s="11" t="s">
        <v>116</v>
      </c>
      <c r="FI832" s="11" t="s">
        <v>116</v>
      </c>
      <c r="FJ832" s="11" t="s">
        <v>116</v>
      </c>
      <c r="FK832" s="11" t="s">
        <v>116</v>
      </c>
      <c r="FL832" s="11" t="s">
        <v>116</v>
      </c>
      <c r="FM832" s="11" t="s">
        <v>116</v>
      </c>
    </row>
    <row r="833" spans="116:169">
      <c r="DL833" s="11">
        <v>0</v>
      </c>
      <c r="DM833" s="11">
        <v>0.98192000000000002</v>
      </c>
      <c r="DN833" s="11">
        <v>3.63E-3</v>
      </c>
      <c r="DO833" s="11">
        <v>7.7999999999999999E-4</v>
      </c>
      <c r="DP833" s="11">
        <v>1.4999999999999999E-4</v>
      </c>
      <c r="DQ833" s="11">
        <v>2.0000000000000002E-5</v>
      </c>
      <c r="DR833" s="11">
        <v>8.0000000000000007E-5</v>
      </c>
      <c r="DS833" s="11">
        <v>1.4999999999999999E-4</v>
      </c>
      <c r="DT833" s="11">
        <v>1.3270000000000001E-2</v>
      </c>
      <c r="DU833" s="11">
        <v>0</v>
      </c>
      <c r="DV833" s="11">
        <v>0</v>
      </c>
      <c r="DW833" s="11">
        <v>0</v>
      </c>
      <c r="DX833" s="11">
        <v>0</v>
      </c>
      <c r="DY833" s="11">
        <v>3684.8680599999998</v>
      </c>
      <c r="DZ833" s="11">
        <v>13.813269999999999</v>
      </c>
      <c r="EA833" s="11">
        <v>2.9712800000000001</v>
      </c>
      <c r="EB833" s="11">
        <v>0.56896999999999998</v>
      </c>
      <c r="EC833" s="11">
        <v>6.3219999999999998E-2</v>
      </c>
      <c r="ED833" s="11">
        <v>0.31608999999999998</v>
      </c>
      <c r="EE833" s="11">
        <v>0.58160999999999996</v>
      </c>
      <c r="EF833" s="11">
        <v>50.544359999999998</v>
      </c>
      <c r="EG833" s="11">
        <v>0</v>
      </c>
      <c r="EH833" s="11">
        <v>0</v>
      </c>
      <c r="EI833" s="11">
        <v>0</v>
      </c>
      <c r="EJ833" s="11">
        <v>0</v>
      </c>
      <c r="EK833" s="11">
        <v>54.583137170000001</v>
      </c>
      <c r="EL833" s="11">
        <v>0</v>
      </c>
      <c r="EM833" s="11">
        <v>0</v>
      </c>
      <c r="EN833" s="11">
        <v>0</v>
      </c>
      <c r="EO833" s="11">
        <v>0</v>
      </c>
      <c r="EP833" s="11">
        <v>0</v>
      </c>
      <c r="EQ833" s="11">
        <v>0</v>
      </c>
      <c r="ER833" s="11">
        <v>0</v>
      </c>
      <c r="ES833" s="11">
        <v>0</v>
      </c>
      <c r="ET833" s="11">
        <v>0</v>
      </c>
      <c r="EU833" s="11">
        <v>0</v>
      </c>
      <c r="EV833" s="11">
        <v>0</v>
      </c>
      <c r="EW833" s="11">
        <v>49.828187200000002</v>
      </c>
      <c r="EX833" s="11">
        <v>0</v>
      </c>
      <c r="EY833" s="11">
        <v>0</v>
      </c>
      <c r="EZ833" s="11">
        <v>0</v>
      </c>
      <c r="FA833" s="11">
        <v>0</v>
      </c>
      <c r="FB833" s="11">
        <v>0</v>
      </c>
      <c r="FC833" s="11">
        <v>0</v>
      </c>
      <c r="FD833" s="11">
        <v>0</v>
      </c>
      <c r="FE833" s="11">
        <v>0</v>
      </c>
      <c r="FF833" s="11">
        <v>0</v>
      </c>
      <c r="FG833" s="11">
        <v>0</v>
      </c>
      <c r="FH833" s="11">
        <v>0.98649200000000004</v>
      </c>
      <c r="FI833" s="11" t="s">
        <v>116</v>
      </c>
      <c r="FJ833" s="11" t="s">
        <v>116</v>
      </c>
      <c r="FK833" s="9">
        <v>3702.2848020000001</v>
      </c>
      <c r="FL833" s="11" t="s">
        <v>116</v>
      </c>
      <c r="FM833" s="11" t="s">
        <v>116</v>
      </c>
    </row>
    <row r="834" spans="116:169">
      <c r="DL834" s="11">
        <v>0</v>
      </c>
      <c r="DM834" s="11">
        <v>0.96428999999999998</v>
      </c>
      <c r="DN834" s="11">
        <v>4.4000000000000003E-3</v>
      </c>
      <c r="DO834" s="11">
        <v>3.4299999999999999E-3</v>
      </c>
      <c r="DP834" s="11">
        <v>8.5999999999999998E-4</v>
      </c>
      <c r="DQ834" s="11">
        <v>4.0000000000000003E-5</v>
      </c>
      <c r="DR834" s="11">
        <v>9.0000000000000006E-5</v>
      </c>
      <c r="DS834" s="11">
        <v>3.5E-4</v>
      </c>
      <c r="DT834" s="11">
        <v>1.303E-2</v>
      </c>
      <c r="DU834" s="11">
        <v>8.0000000000000007E-5</v>
      </c>
      <c r="DV834" s="11">
        <v>1.4999999999999999E-4</v>
      </c>
      <c r="DW834" s="11">
        <v>1.3270000000000001E-2</v>
      </c>
      <c r="DX834" s="11">
        <v>0</v>
      </c>
      <c r="DY834" s="11">
        <v>3564.4018999999998</v>
      </c>
      <c r="DZ834" s="11">
        <v>16.502289999999999</v>
      </c>
      <c r="EA834" s="11">
        <v>13.01853</v>
      </c>
      <c r="EB834" s="11">
        <v>3.2595700000000001</v>
      </c>
      <c r="EC834" s="11">
        <v>0.15809000000000001</v>
      </c>
      <c r="ED834" s="11">
        <v>0.33268999999999999</v>
      </c>
      <c r="EE834" s="11">
        <v>1.3299300000000001</v>
      </c>
      <c r="EF834" s="11">
        <v>48.912269999999999</v>
      </c>
      <c r="EG834" s="11">
        <v>0.31608999999999998</v>
      </c>
      <c r="EH834" s="11">
        <v>0.58160999999999996</v>
      </c>
      <c r="EI834" s="11">
        <v>50.544359999999998</v>
      </c>
      <c r="EJ834" s="11">
        <v>0</v>
      </c>
      <c r="EK834" s="11">
        <v>54.352927690000001</v>
      </c>
      <c r="EL834" s="11">
        <v>1.6589973000000001E-2</v>
      </c>
      <c r="EM834" s="11">
        <v>0</v>
      </c>
      <c r="EN834" s="11">
        <v>0</v>
      </c>
      <c r="EO834" s="11">
        <v>0</v>
      </c>
      <c r="EP834" s="11">
        <v>0</v>
      </c>
      <c r="EQ834" s="11">
        <v>0</v>
      </c>
      <c r="ER834" s="11">
        <v>0</v>
      </c>
      <c r="ES834" s="11">
        <v>0</v>
      </c>
      <c r="ET834" s="11">
        <v>0</v>
      </c>
      <c r="EU834" s="11">
        <v>0</v>
      </c>
      <c r="EV834" s="11">
        <v>0</v>
      </c>
      <c r="EW834" s="11">
        <v>48.25174681</v>
      </c>
      <c r="EX834" s="11">
        <v>1.5144754999999999E-2</v>
      </c>
      <c r="EY834" s="11">
        <v>0</v>
      </c>
      <c r="EZ834" s="11">
        <v>0</v>
      </c>
      <c r="FA834" s="11">
        <v>0</v>
      </c>
      <c r="FB834" s="11">
        <v>0</v>
      </c>
      <c r="FC834" s="11">
        <v>0</v>
      </c>
      <c r="FD834" s="11">
        <v>0</v>
      </c>
      <c r="FE834" s="11">
        <v>0</v>
      </c>
      <c r="FF834" s="11">
        <v>0</v>
      </c>
      <c r="FG834" s="11">
        <v>0</v>
      </c>
      <c r="FH834" s="11">
        <v>0.97301800000000005</v>
      </c>
      <c r="FI834" s="11" t="s">
        <v>116</v>
      </c>
      <c r="FJ834" s="11" t="s">
        <v>116</v>
      </c>
      <c r="FK834" s="9">
        <v>3597.340385</v>
      </c>
      <c r="FL834" s="11" t="s">
        <v>116</v>
      </c>
      <c r="FM834" s="11" t="s">
        <v>116</v>
      </c>
    </row>
    <row r="835" spans="116:169">
      <c r="DL835" s="11">
        <v>0</v>
      </c>
      <c r="DM835" s="11">
        <v>0.94728000000000001</v>
      </c>
      <c r="DN835" s="11">
        <v>4.5100000000000001E-3</v>
      </c>
      <c r="DO835" s="11">
        <v>4.1799999999999997E-3</v>
      </c>
      <c r="DP835" s="11">
        <v>2.98E-3</v>
      </c>
      <c r="DQ835" s="11">
        <v>6.0000000000000002E-5</v>
      </c>
      <c r="DR835" s="11">
        <v>9.0000000000000006E-5</v>
      </c>
      <c r="DS835" s="11">
        <v>1.1100000000000001E-3</v>
      </c>
      <c r="DT835" s="11">
        <v>1.281E-2</v>
      </c>
      <c r="DU835" s="11">
        <v>1.7000000000000001E-4</v>
      </c>
      <c r="DV835" s="11">
        <v>5.0000000000000001E-4</v>
      </c>
      <c r="DW835" s="11">
        <v>2.631E-2</v>
      </c>
      <c r="DX835" s="11">
        <v>0</v>
      </c>
      <c r="DY835" s="11">
        <v>3447.4343199999998</v>
      </c>
      <c r="DZ835" s="11">
        <v>16.6663</v>
      </c>
      <c r="EA835" s="11">
        <v>15.646509999999999</v>
      </c>
      <c r="EB835" s="11">
        <v>11.303900000000001</v>
      </c>
      <c r="EC835" s="11">
        <v>0.23088</v>
      </c>
      <c r="ED835" s="11">
        <v>0.34243000000000001</v>
      </c>
      <c r="EE835" s="11">
        <v>4.18452</v>
      </c>
      <c r="EF835" s="11">
        <v>47.350940000000001</v>
      </c>
      <c r="EG835" s="11">
        <v>0.64878999999999998</v>
      </c>
      <c r="EH835" s="11">
        <v>1.91154</v>
      </c>
      <c r="EI835" s="11">
        <v>99.456630000000004</v>
      </c>
      <c r="EJ835" s="11">
        <v>0</v>
      </c>
      <c r="EK835" s="11">
        <v>54.13819402</v>
      </c>
      <c r="EL835" s="11">
        <v>2.7160771E-2</v>
      </c>
      <c r="EM835" s="11">
        <v>1.5226175E-2</v>
      </c>
      <c r="EN835" s="11">
        <v>0</v>
      </c>
      <c r="EO835" s="11">
        <v>0</v>
      </c>
      <c r="EP835" s="11">
        <v>0</v>
      </c>
      <c r="EQ835" s="11">
        <v>0</v>
      </c>
      <c r="ER835" s="11">
        <v>0</v>
      </c>
      <c r="ES835" s="11">
        <v>0</v>
      </c>
      <c r="ET835" s="11">
        <v>0</v>
      </c>
      <c r="EU835" s="11">
        <v>0</v>
      </c>
      <c r="EV835" s="11">
        <v>0</v>
      </c>
      <c r="EW835" s="11">
        <v>46.718421640000003</v>
      </c>
      <c r="EX835" s="11">
        <v>2.4208813999999999E-2</v>
      </c>
      <c r="EY835" s="11">
        <v>1.3899763000000001E-2</v>
      </c>
      <c r="EZ835" s="11">
        <v>0</v>
      </c>
      <c r="FA835" s="11">
        <v>0</v>
      </c>
      <c r="FB835" s="11">
        <v>0</v>
      </c>
      <c r="FC835" s="11">
        <v>0</v>
      </c>
      <c r="FD835" s="11">
        <v>0</v>
      </c>
      <c r="FE835" s="11">
        <v>0</v>
      </c>
      <c r="FF835" s="11">
        <v>0</v>
      </c>
      <c r="FG835" s="11">
        <v>0</v>
      </c>
      <c r="FH835" s="11">
        <v>0.95901000000000003</v>
      </c>
      <c r="FI835" s="11" t="s">
        <v>116</v>
      </c>
      <c r="FJ835" s="11" t="s">
        <v>116</v>
      </c>
      <c r="FK835" s="9">
        <v>3491.2819089999998</v>
      </c>
      <c r="FL835" s="11" t="s">
        <v>116</v>
      </c>
      <c r="FM835" s="11" t="s">
        <v>116</v>
      </c>
    </row>
    <row r="836" spans="116:169">
      <c r="DL836" s="11">
        <v>0</v>
      </c>
      <c r="DM836" s="11">
        <v>0.93057000000000001</v>
      </c>
      <c r="DN836" s="11">
        <v>4.5900000000000003E-3</v>
      </c>
      <c r="DO836" s="11">
        <v>4.3299999999999996E-3</v>
      </c>
      <c r="DP836" s="11">
        <v>3.6700000000000001E-3</v>
      </c>
      <c r="DQ836" s="11">
        <v>6.9999999999999994E-5</v>
      </c>
      <c r="DR836" s="11">
        <v>1E-4</v>
      </c>
      <c r="DS836" s="11">
        <v>3.0899999999999999E-3</v>
      </c>
      <c r="DT836" s="11">
        <v>1.259E-2</v>
      </c>
      <c r="DU836" s="11">
        <v>2.5999999999999998E-4</v>
      </c>
      <c r="DV836" s="11">
        <v>1.6100000000000001E-3</v>
      </c>
      <c r="DW836" s="11">
        <v>3.9120000000000002E-2</v>
      </c>
      <c r="DX836" s="11">
        <v>0</v>
      </c>
      <c r="DY836" s="11">
        <v>3332.81567</v>
      </c>
      <c r="DZ836" s="11">
        <v>16.701460000000001</v>
      </c>
      <c r="EA836" s="11">
        <v>15.94319</v>
      </c>
      <c r="EB836" s="11">
        <v>13.71889</v>
      </c>
      <c r="EC836" s="11">
        <v>0.27676000000000001</v>
      </c>
      <c r="ED836" s="11">
        <v>0.35265999999999997</v>
      </c>
      <c r="EE836" s="11">
        <v>11.657109999999999</v>
      </c>
      <c r="EF836" s="11">
        <v>45.836880000000001</v>
      </c>
      <c r="EG836" s="11">
        <v>0.99121999999999999</v>
      </c>
      <c r="EH836" s="11">
        <v>6.0960599999999996</v>
      </c>
      <c r="EI836" s="11">
        <v>146.80757</v>
      </c>
      <c r="EJ836" s="11">
        <v>0</v>
      </c>
      <c r="EK836" s="11">
        <v>53.91595727</v>
      </c>
      <c r="EL836" s="11">
        <v>3.4001221999999998E-2</v>
      </c>
      <c r="EM836" s="11">
        <v>2.1526186999999999E-2</v>
      </c>
      <c r="EN836" s="11">
        <v>7.8031610000000003E-3</v>
      </c>
      <c r="EO836" s="11">
        <v>0</v>
      </c>
      <c r="EP836" s="11">
        <v>0</v>
      </c>
      <c r="EQ836" s="11">
        <v>0</v>
      </c>
      <c r="ER836" s="11">
        <v>0</v>
      </c>
      <c r="ES836" s="11">
        <v>0</v>
      </c>
      <c r="ET836" s="11">
        <v>0</v>
      </c>
      <c r="EU836" s="11">
        <v>0</v>
      </c>
      <c r="EV836" s="11">
        <v>0</v>
      </c>
      <c r="EW836" s="11">
        <v>45.206823389999997</v>
      </c>
      <c r="EX836" s="11">
        <v>2.9571515999999999E-2</v>
      </c>
      <c r="EY836" s="11">
        <v>1.9149702000000001E-2</v>
      </c>
      <c r="EZ836" s="11">
        <v>7.1233970000000001E-3</v>
      </c>
      <c r="FA836" s="11">
        <v>0</v>
      </c>
      <c r="FB836" s="11">
        <v>0</v>
      </c>
      <c r="FC836" s="11">
        <v>0</v>
      </c>
      <c r="FD836" s="11">
        <v>0</v>
      </c>
      <c r="FE836" s="11">
        <v>0</v>
      </c>
      <c r="FF836" s="11">
        <v>0</v>
      </c>
      <c r="FG836" s="11">
        <v>0</v>
      </c>
      <c r="FH836" s="11">
        <v>0.94323400000000002</v>
      </c>
      <c r="FI836" s="11" t="s">
        <v>116</v>
      </c>
      <c r="FJ836" s="11" t="s">
        <v>116</v>
      </c>
      <c r="FK836" s="9">
        <v>3379.4559669999999</v>
      </c>
      <c r="FL836" s="11" t="s">
        <v>116</v>
      </c>
      <c r="FM836" s="11" t="s">
        <v>116</v>
      </c>
    </row>
    <row r="837" spans="116:169">
      <c r="DL837" s="11">
        <v>0</v>
      </c>
      <c r="DM837" s="11">
        <v>0.91424000000000005</v>
      </c>
      <c r="DN837" s="11">
        <v>4.4999999999999997E-3</v>
      </c>
      <c r="DO837" s="11">
        <v>4.3899999999999998E-3</v>
      </c>
      <c r="DP837" s="11">
        <v>3.82E-3</v>
      </c>
      <c r="DQ837" s="11">
        <v>8.0000000000000007E-5</v>
      </c>
      <c r="DR837" s="11">
        <v>1E-4</v>
      </c>
      <c r="DS837" s="11">
        <v>3.7200000000000002E-3</v>
      </c>
      <c r="DT837" s="11">
        <v>1.239E-2</v>
      </c>
      <c r="DU837" s="11">
        <v>3.6000000000000002E-4</v>
      </c>
      <c r="DV837" s="11">
        <v>4.7000000000000002E-3</v>
      </c>
      <c r="DW837" s="11">
        <v>5.1709999999999999E-2</v>
      </c>
      <c r="DX837" s="11">
        <v>0</v>
      </c>
      <c r="DY837" s="11">
        <v>3220.7405899999999</v>
      </c>
      <c r="DZ837" s="11">
        <v>16.113109999999999</v>
      </c>
      <c r="EA837" s="11">
        <v>15.92334</v>
      </c>
      <c r="EB837" s="11">
        <v>14.04669</v>
      </c>
      <c r="EC837" s="11">
        <v>0.2868</v>
      </c>
      <c r="ED837" s="11">
        <v>0.34866999999999998</v>
      </c>
      <c r="EE837" s="11">
        <v>13.856350000000001</v>
      </c>
      <c r="EF837" s="11">
        <v>44.384599999999999</v>
      </c>
      <c r="EG837" s="11">
        <v>1.34389</v>
      </c>
      <c r="EH837" s="11">
        <v>17.753170000000001</v>
      </c>
      <c r="EI837" s="11">
        <v>192.64445000000001</v>
      </c>
      <c r="EJ837" s="11">
        <v>0</v>
      </c>
      <c r="EK837" s="11">
        <v>53.68555877</v>
      </c>
      <c r="EL837" s="11">
        <v>3.7107079000000001E-2</v>
      </c>
      <c r="EM837" s="11">
        <v>2.3417225E-2</v>
      </c>
      <c r="EN837" s="11">
        <v>9.7334589999999999E-3</v>
      </c>
      <c r="EO837" s="11">
        <v>0</v>
      </c>
      <c r="EP837" s="11">
        <v>0</v>
      </c>
      <c r="EQ837" s="11">
        <v>0</v>
      </c>
      <c r="ER837" s="11">
        <v>0</v>
      </c>
      <c r="ES837" s="11">
        <v>0</v>
      </c>
      <c r="ET837" s="11">
        <v>0</v>
      </c>
      <c r="EU837" s="11">
        <v>0</v>
      </c>
      <c r="EV837" s="11">
        <v>0</v>
      </c>
      <c r="EW837" s="11">
        <v>43.716329270000003</v>
      </c>
      <c r="EX837" s="11">
        <v>3.1438212E-2</v>
      </c>
      <c r="EY837" s="11">
        <v>2.0267246999999999E-2</v>
      </c>
      <c r="EZ837" s="11">
        <v>8.6407040000000008E-3</v>
      </c>
      <c r="FA837" s="11">
        <v>0</v>
      </c>
      <c r="FB837" s="11">
        <v>0</v>
      </c>
      <c r="FC837" s="11">
        <v>0</v>
      </c>
      <c r="FD837" s="11">
        <v>0</v>
      </c>
      <c r="FE837" s="11">
        <v>0</v>
      </c>
      <c r="FF837" s="11">
        <v>0</v>
      </c>
      <c r="FG837" s="11">
        <v>0</v>
      </c>
      <c r="FH837" s="11">
        <v>0.92702700000000005</v>
      </c>
      <c r="FI837" s="11" t="s">
        <v>116</v>
      </c>
      <c r="FJ837" s="11" t="s">
        <v>116</v>
      </c>
      <c r="FK837" s="9">
        <v>3267.1105309999998</v>
      </c>
      <c r="FL837" s="11" t="s">
        <v>116</v>
      </c>
      <c r="FM837" s="11" t="s">
        <v>116</v>
      </c>
    </row>
    <row r="838" spans="116:169">
      <c r="DL838" s="11">
        <v>0</v>
      </c>
      <c r="DM838" s="11">
        <v>0.89773000000000003</v>
      </c>
      <c r="DN838" s="11">
        <v>4.9100000000000003E-3</v>
      </c>
      <c r="DO838" s="11">
        <v>4.3200000000000001E-3</v>
      </c>
      <c r="DP838" s="11">
        <v>3.8700000000000002E-3</v>
      </c>
      <c r="DQ838" s="11">
        <v>8.0000000000000007E-5</v>
      </c>
      <c r="DR838" s="11">
        <v>1E-4</v>
      </c>
      <c r="DS838" s="11">
        <v>3.8700000000000002E-3</v>
      </c>
      <c r="DT838" s="11">
        <v>1.2160000000000001E-2</v>
      </c>
      <c r="DU838" s="11">
        <v>4.6000000000000001E-4</v>
      </c>
      <c r="DV838" s="11">
        <v>8.4100000000000008E-3</v>
      </c>
      <c r="DW838" s="11">
        <v>6.4100000000000004E-2</v>
      </c>
      <c r="DX838" s="11">
        <v>0</v>
      </c>
      <c r="DY838" s="11">
        <v>3109.22352</v>
      </c>
      <c r="DZ838" s="11">
        <v>17.305009999999999</v>
      </c>
      <c r="EA838" s="11">
        <v>15.413679999999999</v>
      </c>
      <c r="EB838" s="11">
        <v>14.01389</v>
      </c>
      <c r="EC838" s="11">
        <v>0.28278999999999999</v>
      </c>
      <c r="ED838" s="11">
        <v>0.33893000000000001</v>
      </c>
      <c r="EE838" s="11">
        <v>14.20607</v>
      </c>
      <c r="EF838" s="11">
        <v>42.833979999999997</v>
      </c>
      <c r="EG838" s="11">
        <v>1.6925600000000001</v>
      </c>
      <c r="EH838" s="11">
        <v>31.60952</v>
      </c>
      <c r="EI838" s="11">
        <v>237.02905000000001</v>
      </c>
      <c r="EJ838" s="11">
        <v>0</v>
      </c>
      <c r="EK838" s="11">
        <v>53.420566620000002</v>
      </c>
      <c r="EL838" s="11">
        <v>3.7647801000000002E-2</v>
      </c>
      <c r="EM838" s="11">
        <v>2.4188510999999999E-2</v>
      </c>
      <c r="EN838" s="11">
        <v>1.0252466E-2</v>
      </c>
      <c r="EO838" s="11">
        <v>0</v>
      </c>
      <c r="EP838" s="11">
        <v>0</v>
      </c>
      <c r="EQ838" s="11">
        <v>0</v>
      </c>
      <c r="ER838" s="11">
        <v>0</v>
      </c>
      <c r="ES838" s="11">
        <v>0</v>
      </c>
      <c r="ET838" s="11">
        <v>0</v>
      </c>
      <c r="EU838" s="11">
        <v>0</v>
      </c>
      <c r="EV838" s="11">
        <v>0</v>
      </c>
      <c r="EW838" s="11">
        <v>42.226171729999997</v>
      </c>
      <c r="EX838" s="11">
        <v>3.0993033999999999E-2</v>
      </c>
      <c r="EY838" s="11">
        <v>2.0342829E-2</v>
      </c>
      <c r="EZ838" s="11">
        <v>8.8469440000000007E-3</v>
      </c>
      <c r="FA838" s="11">
        <v>0</v>
      </c>
      <c r="FB838" s="11">
        <v>0</v>
      </c>
      <c r="FC838" s="11">
        <v>0</v>
      </c>
      <c r="FD838" s="11">
        <v>0</v>
      </c>
      <c r="FE838" s="11">
        <v>0</v>
      </c>
      <c r="FF838" s="11">
        <v>0</v>
      </c>
      <c r="FG838" s="11">
        <v>0</v>
      </c>
      <c r="FH838" s="11">
        <v>0.91090300000000002</v>
      </c>
      <c r="FI838" s="11" t="s">
        <v>116</v>
      </c>
      <c r="FJ838" s="11" t="s">
        <v>116</v>
      </c>
      <c r="FK838" s="9">
        <v>3156.2388919999999</v>
      </c>
      <c r="FL838" s="11" t="s">
        <v>116</v>
      </c>
      <c r="FM838" s="11" t="s">
        <v>116</v>
      </c>
    </row>
    <row r="839" spans="116:169">
      <c r="DL839" s="11">
        <v>0</v>
      </c>
      <c r="DM839" s="11">
        <v>0.88129999999999997</v>
      </c>
      <c r="DN839" s="11">
        <v>5.1500000000000001E-3</v>
      </c>
      <c r="DO839" s="11">
        <v>4.5999999999999999E-3</v>
      </c>
      <c r="DP839" s="11">
        <v>3.82E-3</v>
      </c>
      <c r="DQ839" s="11">
        <v>8.0000000000000007E-5</v>
      </c>
      <c r="DR839" s="11">
        <v>9.0000000000000006E-5</v>
      </c>
      <c r="DS839" s="11">
        <v>3.9300000000000003E-3</v>
      </c>
      <c r="DT839" s="11">
        <v>1.1939999999999999E-2</v>
      </c>
      <c r="DU839" s="11">
        <v>5.5000000000000003E-4</v>
      </c>
      <c r="DV839" s="11">
        <v>1.2290000000000001E-2</v>
      </c>
      <c r="DW839" s="11">
        <v>7.6259999999999994E-2</v>
      </c>
      <c r="DX839" s="11">
        <v>0</v>
      </c>
      <c r="DY839" s="11">
        <v>2999.2742199999998</v>
      </c>
      <c r="DZ839" s="11">
        <v>17.83023</v>
      </c>
      <c r="EA839" s="11">
        <v>16.14058</v>
      </c>
      <c r="EB839" s="11">
        <v>13.62698</v>
      </c>
      <c r="EC839" s="11">
        <v>0.28531000000000001</v>
      </c>
      <c r="ED839" s="11">
        <v>0.33102999999999999</v>
      </c>
      <c r="EE839" s="11">
        <v>14.178900000000001</v>
      </c>
      <c r="EF839" s="11">
        <v>41.349670000000003</v>
      </c>
      <c r="EG839" s="11">
        <v>2.0314899999999998</v>
      </c>
      <c r="EH839" s="11">
        <v>45.815600000000003</v>
      </c>
      <c r="EI839" s="11">
        <v>279.86302999999998</v>
      </c>
      <c r="EJ839" s="11">
        <v>0</v>
      </c>
      <c r="EK839" s="11">
        <v>53.147240949999997</v>
      </c>
      <c r="EL839" s="11">
        <v>3.9963207000000001E-2</v>
      </c>
      <c r="EM839" s="11">
        <v>2.4238249E-2</v>
      </c>
      <c r="EN839" s="11">
        <v>1.0528300000000001E-2</v>
      </c>
      <c r="EO839" s="11">
        <v>0</v>
      </c>
      <c r="EP839" s="11">
        <v>0</v>
      </c>
      <c r="EQ839" s="11">
        <v>0</v>
      </c>
      <c r="ER839" s="11">
        <v>0</v>
      </c>
      <c r="ES839" s="11">
        <v>0</v>
      </c>
      <c r="ET839" s="11">
        <v>0</v>
      </c>
      <c r="EU839" s="11">
        <v>0</v>
      </c>
      <c r="EV839" s="11">
        <v>0</v>
      </c>
      <c r="EW839" s="11">
        <v>40.758970439999999</v>
      </c>
      <c r="EX839" s="11">
        <v>3.1924384E-2</v>
      </c>
      <c r="EY839" s="11">
        <v>1.9799213999999999E-2</v>
      </c>
      <c r="EZ839" s="11">
        <v>8.8270520000000002E-3</v>
      </c>
      <c r="FA839" s="11">
        <v>0</v>
      </c>
      <c r="FB839" s="11">
        <v>0</v>
      </c>
      <c r="FC839" s="11">
        <v>0</v>
      </c>
      <c r="FD839" s="11">
        <v>0</v>
      </c>
      <c r="FE839" s="11">
        <v>0</v>
      </c>
      <c r="FF839" s="11">
        <v>0</v>
      </c>
      <c r="FG839" s="11">
        <v>0</v>
      </c>
      <c r="FH839" s="11">
        <v>0.89494499999999999</v>
      </c>
      <c r="FI839" s="11" t="s">
        <v>116</v>
      </c>
      <c r="FJ839" s="11" t="s">
        <v>116</v>
      </c>
      <c r="FK839" s="9">
        <v>3047.1573170000001</v>
      </c>
      <c r="FL839" s="11" t="s">
        <v>116</v>
      </c>
      <c r="FM839" s="11" t="s">
        <v>116</v>
      </c>
    </row>
    <row r="840" spans="116:169">
      <c r="DL840" s="11">
        <v>0</v>
      </c>
      <c r="DM840" s="11">
        <v>0.86606000000000005</v>
      </c>
      <c r="DN840" s="11">
        <v>4.3099999999999996E-3</v>
      </c>
      <c r="DO840" s="11">
        <v>4.7699999999999999E-3</v>
      </c>
      <c r="DP840" s="11">
        <v>4.0400000000000002E-3</v>
      </c>
      <c r="DQ840" s="11">
        <v>8.0000000000000007E-5</v>
      </c>
      <c r="DR840" s="11">
        <v>9.0000000000000006E-5</v>
      </c>
      <c r="DS840" s="11">
        <v>3.8600000000000001E-3</v>
      </c>
      <c r="DT840" s="11">
        <v>1.172E-2</v>
      </c>
      <c r="DU840" s="11">
        <v>6.4999999999999997E-4</v>
      </c>
      <c r="DV840" s="11">
        <v>1.6209999999999999E-2</v>
      </c>
      <c r="DW840" s="11">
        <v>8.8200000000000001E-2</v>
      </c>
      <c r="DX840" s="11">
        <v>0</v>
      </c>
      <c r="DY840" s="11">
        <v>2894.59238</v>
      </c>
      <c r="DZ840" s="11">
        <v>14.68017</v>
      </c>
      <c r="EA840" s="11">
        <v>16.485510000000001</v>
      </c>
      <c r="EB840" s="11">
        <v>14.17544</v>
      </c>
      <c r="EC840" s="11">
        <v>0.28838000000000003</v>
      </c>
      <c r="ED840" s="11">
        <v>0.32289000000000001</v>
      </c>
      <c r="EE840" s="11">
        <v>13.71949</v>
      </c>
      <c r="EF840" s="11">
        <v>39.883270000000003</v>
      </c>
      <c r="EG840" s="11">
        <v>2.36252</v>
      </c>
      <c r="EH840" s="11">
        <v>59.994500000000002</v>
      </c>
      <c r="EI840" s="11">
        <v>321.21269999999998</v>
      </c>
      <c r="EJ840" s="11">
        <v>0</v>
      </c>
      <c r="EK840" s="11">
        <v>52.931124619999999</v>
      </c>
      <c r="EL840" s="11">
        <v>4.2293347000000002E-2</v>
      </c>
      <c r="EM840" s="11">
        <v>2.5818205E-2</v>
      </c>
      <c r="EN840" s="11">
        <v>1.0543838E-2</v>
      </c>
      <c r="EO840" s="11">
        <v>0</v>
      </c>
      <c r="EP840" s="11">
        <v>0</v>
      </c>
      <c r="EQ840" s="11">
        <v>0</v>
      </c>
      <c r="ER840" s="11">
        <v>0</v>
      </c>
      <c r="ES840" s="11">
        <v>0</v>
      </c>
      <c r="ET840" s="11">
        <v>0</v>
      </c>
      <c r="EU840" s="11">
        <v>0</v>
      </c>
      <c r="EV840" s="11">
        <v>0</v>
      </c>
      <c r="EW840" s="11">
        <v>39.363618670000001</v>
      </c>
      <c r="EX840" s="11">
        <v>3.2780245E-2</v>
      </c>
      <c r="EY840" s="11">
        <v>2.0469634E-2</v>
      </c>
      <c r="EZ840" s="11">
        <v>8.5851859999999999E-3</v>
      </c>
      <c r="FA840" s="11">
        <v>0</v>
      </c>
      <c r="FB840" s="11">
        <v>0</v>
      </c>
      <c r="FC840" s="11">
        <v>0</v>
      </c>
      <c r="FD840" s="11">
        <v>0</v>
      </c>
      <c r="FE840" s="11">
        <v>0</v>
      </c>
      <c r="FF840" s="11">
        <v>0</v>
      </c>
      <c r="FG840" s="11">
        <v>0</v>
      </c>
      <c r="FH840" s="11">
        <v>0.87927299999999997</v>
      </c>
      <c r="FI840" s="11" t="s">
        <v>116</v>
      </c>
      <c r="FJ840" s="11" t="s">
        <v>116</v>
      </c>
      <c r="FK840" s="9">
        <v>2940.221888</v>
      </c>
      <c r="FL840" s="11" t="s">
        <v>116</v>
      </c>
      <c r="FM840" s="11" t="s">
        <v>116</v>
      </c>
    </row>
    <row r="841" spans="116:169">
      <c r="DL841" s="11">
        <v>0</v>
      </c>
      <c r="DM841" s="11">
        <v>0.85023000000000004</v>
      </c>
      <c r="DN841" s="11">
        <v>4.9300000000000004E-3</v>
      </c>
      <c r="DO841" s="11">
        <v>4.1799999999999997E-3</v>
      </c>
      <c r="DP841" s="11">
        <v>4.1700000000000001E-3</v>
      </c>
      <c r="DQ841" s="11">
        <v>8.0000000000000007E-5</v>
      </c>
      <c r="DR841" s="11">
        <v>9.0000000000000006E-5</v>
      </c>
      <c r="DS841" s="11">
        <v>4.0899999999999999E-3</v>
      </c>
      <c r="DT841" s="11">
        <v>1.15E-2</v>
      </c>
      <c r="DU841" s="11">
        <v>7.3999999999999999E-4</v>
      </c>
      <c r="DV841" s="11">
        <v>2.0070000000000001E-2</v>
      </c>
      <c r="DW841" s="11">
        <v>9.9909999999999999E-2</v>
      </c>
      <c r="DX841" s="11">
        <v>0</v>
      </c>
      <c r="DY841" s="11">
        <v>2789.12871</v>
      </c>
      <c r="DZ841" s="11">
        <v>16.485199999999999</v>
      </c>
      <c r="EA841" s="11">
        <v>14.17309</v>
      </c>
      <c r="EB841" s="11">
        <v>14.3733</v>
      </c>
      <c r="EC841" s="11">
        <v>0.27223999999999998</v>
      </c>
      <c r="ED841" s="11">
        <v>0.31025000000000003</v>
      </c>
      <c r="EE841" s="11">
        <v>14.31095</v>
      </c>
      <c r="EF841" s="11">
        <v>38.437660000000001</v>
      </c>
      <c r="EG841" s="11">
        <v>2.6854100000000001</v>
      </c>
      <c r="EH841" s="11">
        <v>73.713980000000006</v>
      </c>
      <c r="EI841" s="11">
        <v>361.09598</v>
      </c>
      <c r="EJ841" s="11">
        <v>0</v>
      </c>
      <c r="EK841" s="11">
        <v>52.65233404</v>
      </c>
      <c r="EL841" s="11">
        <v>3.9611327000000002E-2</v>
      </c>
      <c r="EM841" s="11">
        <v>2.7242103E-2</v>
      </c>
      <c r="EN841" s="11">
        <v>1.129757E-2</v>
      </c>
      <c r="EO841" s="11">
        <v>0</v>
      </c>
      <c r="EP841" s="11">
        <v>0</v>
      </c>
      <c r="EQ841" s="11">
        <v>0</v>
      </c>
      <c r="ER841" s="11">
        <v>0</v>
      </c>
      <c r="ES841" s="11">
        <v>0</v>
      </c>
      <c r="ET841" s="11">
        <v>0</v>
      </c>
      <c r="EU841" s="11">
        <v>0</v>
      </c>
      <c r="EV841" s="11">
        <v>0</v>
      </c>
      <c r="EW841" s="11">
        <v>37.949008800000001</v>
      </c>
      <c r="EX841" s="11">
        <v>2.9816810999999999E-2</v>
      </c>
      <c r="EY841" s="11">
        <v>2.0956809E-2</v>
      </c>
      <c r="EZ841" s="11">
        <v>8.929378E-3</v>
      </c>
      <c r="FA841" s="11">
        <v>0</v>
      </c>
      <c r="FB841" s="11">
        <v>0</v>
      </c>
      <c r="FC841" s="11">
        <v>0</v>
      </c>
      <c r="FD841" s="11">
        <v>0</v>
      </c>
      <c r="FE841" s="11">
        <v>0</v>
      </c>
      <c r="FF841" s="11">
        <v>0</v>
      </c>
      <c r="FG841" s="11">
        <v>0</v>
      </c>
      <c r="FH841" s="11">
        <v>0.86358900000000005</v>
      </c>
      <c r="FI841" s="11" t="s">
        <v>116</v>
      </c>
      <c r="FJ841" s="11" t="s">
        <v>116</v>
      </c>
      <c r="FK841" s="9">
        <v>2834.4325469999999</v>
      </c>
      <c r="FL841" s="11" t="s">
        <v>116</v>
      </c>
      <c r="FM841" s="11" t="s">
        <v>116</v>
      </c>
    </row>
    <row r="842" spans="116:169">
      <c r="DL842" s="11">
        <v>0</v>
      </c>
      <c r="DM842" s="11">
        <v>0.83606000000000003</v>
      </c>
      <c r="DN842" s="11">
        <v>3.62E-3</v>
      </c>
      <c r="DO842" s="11">
        <v>4.5700000000000003E-3</v>
      </c>
      <c r="DP842" s="11">
        <v>3.7200000000000002E-3</v>
      </c>
      <c r="DQ842" s="11">
        <v>8.0000000000000007E-5</v>
      </c>
      <c r="DR842" s="11">
        <v>9.0000000000000006E-5</v>
      </c>
      <c r="DS842" s="11">
        <v>4.13E-3</v>
      </c>
      <c r="DT842" s="11">
        <v>1.132E-2</v>
      </c>
      <c r="DU842" s="11">
        <v>8.3000000000000001E-4</v>
      </c>
      <c r="DV842" s="11">
        <v>2.4160000000000001E-2</v>
      </c>
      <c r="DW842" s="11">
        <v>0.11141</v>
      </c>
      <c r="DX842" s="11">
        <v>0</v>
      </c>
      <c r="DY842" s="11">
        <v>2690.2697800000001</v>
      </c>
      <c r="DZ842" s="11">
        <v>11.8803</v>
      </c>
      <c r="EA842" s="11">
        <v>15.21222</v>
      </c>
      <c r="EB842" s="11">
        <v>12.60309</v>
      </c>
      <c r="EC842" s="11">
        <v>0.27095999999999998</v>
      </c>
      <c r="ED842" s="11">
        <v>0.30309999999999998</v>
      </c>
      <c r="EE842" s="11">
        <v>14.21064</v>
      </c>
      <c r="EF842" s="11">
        <v>37.136859999999999</v>
      </c>
      <c r="EG842" s="11">
        <v>2.9956499999999999</v>
      </c>
      <c r="EH842" s="11">
        <v>88.024929999999998</v>
      </c>
      <c r="EI842" s="11">
        <v>399.53363999999999</v>
      </c>
      <c r="EJ842" s="11">
        <v>0</v>
      </c>
      <c r="EK842" s="11">
        <v>52.46721076</v>
      </c>
      <c r="EL842" s="11">
        <v>4.1697501999999997E-2</v>
      </c>
      <c r="EM842" s="11">
        <v>2.4883308E-2</v>
      </c>
      <c r="EN842" s="11">
        <v>1.1805151E-2</v>
      </c>
      <c r="EO842" s="11">
        <v>0</v>
      </c>
      <c r="EP842" s="11">
        <v>0</v>
      </c>
      <c r="EQ842" s="11">
        <v>0</v>
      </c>
      <c r="ER842" s="11">
        <v>0</v>
      </c>
      <c r="ES842" s="11">
        <v>0</v>
      </c>
      <c r="ET842" s="11">
        <v>0</v>
      </c>
      <c r="EU842" s="11">
        <v>0</v>
      </c>
      <c r="EV842" s="11">
        <v>0</v>
      </c>
      <c r="EW842" s="11">
        <v>36.628393269999997</v>
      </c>
      <c r="EX842" s="11">
        <v>3.039325E-2</v>
      </c>
      <c r="EY842" s="11">
        <v>1.8570643000000001E-2</v>
      </c>
      <c r="EZ842" s="11">
        <v>9.0526300000000007E-3</v>
      </c>
      <c r="FA842" s="11">
        <v>0</v>
      </c>
      <c r="FB842" s="11">
        <v>0</v>
      </c>
      <c r="FC842" s="11">
        <v>0</v>
      </c>
      <c r="FD842" s="11">
        <v>0</v>
      </c>
      <c r="FE842" s="11">
        <v>0</v>
      </c>
      <c r="FF842" s="11">
        <v>0</v>
      </c>
      <c r="FG842" s="11">
        <v>0</v>
      </c>
      <c r="FH842" s="11">
        <v>0.848047</v>
      </c>
      <c r="FI842" s="11" t="s">
        <v>116</v>
      </c>
      <c r="FJ842" s="11" t="s">
        <v>116</v>
      </c>
      <c r="FK842" s="9">
        <v>2730.2363460000001</v>
      </c>
      <c r="FL842" s="11" t="s">
        <v>116</v>
      </c>
      <c r="FM842" s="11" t="s">
        <v>116</v>
      </c>
    </row>
    <row r="843" spans="116:169">
      <c r="DL843" s="11">
        <v>0</v>
      </c>
      <c r="DM843" s="11">
        <v>0.82179000000000002</v>
      </c>
      <c r="DN843" s="11">
        <v>3.63E-3</v>
      </c>
      <c r="DO843" s="11">
        <v>3.64E-3</v>
      </c>
      <c r="DP843" s="11">
        <v>3.9699999999999996E-3</v>
      </c>
      <c r="DQ843" s="11">
        <v>6.9999999999999994E-5</v>
      </c>
      <c r="DR843" s="11">
        <v>9.0000000000000006E-5</v>
      </c>
      <c r="DS843" s="11">
        <v>3.7399999999999998E-3</v>
      </c>
      <c r="DT843" s="11">
        <v>1.1129999999999999E-2</v>
      </c>
      <c r="DU843" s="11">
        <v>9.3000000000000005E-4</v>
      </c>
      <c r="DV843" s="11">
        <v>2.8289999999999999E-2</v>
      </c>
      <c r="DW843" s="11">
        <v>0.12273000000000001</v>
      </c>
      <c r="DX843" s="11">
        <v>0</v>
      </c>
      <c r="DY843" s="11">
        <v>2592.1945099999998</v>
      </c>
      <c r="DZ843" s="11">
        <v>11.664400000000001</v>
      </c>
      <c r="EA843" s="11">
        <v>11.89615</v>
      </c>
      <c r="EB843" s="11">
        <v>13.20087</v>
      </c>
      <c r="EC843" s="11">
        <v>0.23985000000000001</v>
      </c>
      <c r="ED843" s="11">
        <v>0.28438999999999998</v>
      </c>
      <c r="EE843" s="11">
        <v>12.618589999999999</v>
      </c>
      <c r="EF843" s="11">
        <v>35.814230000000002</v>
      </c>
      <c r="EG843" s="11">
        <v>3.2987600000000001</v>
      </c>
      <c r="EH843" s="11">
        <v>102.23558</v>
      </c>
      <c r="EI843" s="11">
        <v>436.6705</v>
      </c>
      <c r="EJ843" s="11">
        <v>0</v>
      </c>
      <c r="EK843" s="11">
        <v>52.249698199999997</v>
      </c>
      <c r="EL843" s="11">
        <v>3.6360463000000003E-2</v>
      </c>
      <c r="EM843" s="11">
        <v>2.6616009999999999E-2</v>
      </c>
      <c r="EN843" s="11">
        <v>1.0681949E-2</v>
      </c>
      <c r="EO843" s="11">
        <v>0</v>
      </c>
      <c r="EP843" s="11">
        <v>0</v>
      </c>
      <c r="EQ843" s="11">
        <v>0</v>
      </c>
      <c r="ER843" s="11">
        <v>0</v>
      </c>
      <c r="ES843" s="11">
        <v>0</v>
      </c>
      <c r="ET843" s="11">
        <v>0</v>
      </c>
      <c r="EU843" s="11">
        <v>0</v>
      </c>
      <c r="EV843" s="11">
        <v>0</v>
      </c>
      <c r="EW843" s="11">
        <v>35.30964342</v>
      </c>
      <c r="EX843" s="11">
        <v>2.5726456000000002E-2</v>
      </c>
      <c r="EY843" s="11">
        <v>1.9243735000000001E-2</v>
      </c>
      <c r="EZ843" s="11">
        <v>7.9431380000000006E-3</v>
      </c>
      <c r="FA843" s="11">
        <v>0</v>
      </c>
      <c r="FB843" s="11">
        <v>0</v>
      </c>
      <c r="FC843" s="11">
        <v>0</v>
      </c>
      <c r="FD843" s="11">
        <v>0</v>
      </c>
      <c r="FE843" s="11">
        <v>0</v>
      </c>
      <c r="FF843" s="11">
        <v>0</v>
      </c>
      <c r="FG843" s="11">
        <v>0</v>
      </c>
      <c r="FH843" s="11">
        <v>0.833094</v>
      </c>
      <c r="FI843" s="11" t="s">
        <v>116</v>
      </c>
      <c r="FJ843" s="11" t="s">
        <v>116</v>
      </c>
      <c r="FK843" s="9">
        <v>2629.1957769999999</v>
      </c>
      <c r="FL843" s="11" t="s">
        <v>116</v>
      </c>
      <c r="FM843" s="11" t="s">
        <v>116</v>
      </c>
    </row>
    <row r="844" spans="116:169">
      <c r="DL844" s="11">
        <v>0</v>
      </c>
      <c r="DM844" s="11">
        <v>0.80732000000000004</v>
      </c>
      <c r="DN844" s="11">
        <v>3.9100000000000003E-3</v>
      </c>
      <c r="DO844" s="11">
        <v>3.5599999999999998E-3</v>
      </c>
      <c r="DP844" s="11">
        <v>3.2499999999999999E-3</v>
      </c>
      <c r="DQ844" s="11">
        <v>6.9999999999999994E-5</v>
      </c>
      <c r="DR844" s="11">
        <v>9.0000000000000006E-5</v>
      </c>
      <c r="DS844" s="11">
        <v>3.9399999999999999E-3</v>
      </c>
      <c r="DT844" s="11">
        <v>1.0959999999999999E-2</v>
      </c>
      <c r="DU844" s="11">
        <v>1.01E-3</v>
      </c>
      <c r="DV844" s="11">
        <v>3.2030000000000003E-2</v>
      </c>
      <c r="DW844" s="11">
        <v>0.13386000000000001</v>
      </c>
      <c r="DX844" s="11">
        <v>0</v>
      </c>
      <c r="DY844" s="11">
        <v>2494.6377299999999</v>
      </c>
      <c r="DZ844" s="11">
        <v>12.32985</v>
      </c>
      <c r="EA844" s="11">
        <v>11.413539999999999</v>
      </c>
      <c r="EB844" s="11">
        <v>10.611459999999999</v>
      </c>
      <c r="EC844" s="11">
        <v>0.22378000000000001</v>
      </c>
      <c r="ED844" s="11">
        <v>0.27392</v>
      </c>
      <c r="EE844" s="11">
        <v>13.06836</v>
      </c>
      <c r="EF844" s="11">
        <v>34.561799999999998</v>
      </c>
      <c r="EG844" s="11">
        <v>3.5831400000000002</v>
      </c>
      <c r="EH844" s="11">
        <v>114.85417</v>
      </c>
      <c r="EI844" s="11">
        <v>472.48473000000001</v>
      </c>
      <c r="EJ844" s="11">
        <v>0</v>
      </c>
      <c r="EK844" s="11">
        <v>52.006671019999999</v>
      </c>
      <c r="EL844" s="11">
        <v>3.4482429000000002E-2</v>
      </c>
      <c r="EM844" s="11">
        <v>2.2653465000000001E-2</v>
      </c>
      <c r="EN844" s="11">
        <v>1.1540119999999999E-2</v>
      </c>
      <c r="EO844" s="11">
        <v>0</v>
      </c>
      <c r="EP844" s="11">
        <v>0</v>
      </c>
      <c r="EQ844" s="11">
        <v>0</v>
      </c>
      <c r="ER844" s="11">
        <v>0</v>
      </c>
      <c r="ES844" s="11">
        <v>0</v>
      </c>
      <c r="ET844" s="11">
        <v>0</v>
      </c>
      <c r="EU844" s="11">
        <v>0</v>
      </c>
      <c r="EV844" s="11">
        <v>0</v>
      </c>
      <c r="EW844" s="11">
        <v>33.999120040000001</v>
      </c>
      <c r="EX844" s="11">
        <v>2.3612608E-2</v>
      </c>
      <c r="EY844" s="11">
        <v>1.5876654E-2</v>
      </c>
      <c r="EZ844" s="11">
        <v>8.3166850000000007E-3</v>
      </c>
      <c r="FA844" s="11">
        <v>0</v>
      </c>
      <c r="FB844" s="11">
        <v>0</v>
      </c>
      <c r="FC844" s="11">
        <v>0</v>
      </c>
      <c r="FD844" s="11">
        <v>0</v>
      </c>
      <c r="FE844" s="11">
        <v>0</v>
      </c>
      <c r="FF844" s="11">
        <v>0</v>
      </c>
      <c r="FG844" s="11">
        <v>0</v>
      </c>
      <c r="FH844" s="11">
        <v>0.81811299999999998</v>
      </c>
      <c r="FI844" s="11" t="s">
        <v>116</v>
      </c>
      <c r="FJ844" s="11" t="s">
        <v>116</v>
      </c>
      <c r="FK844" s="9">
        <v>2529.2163569999998</v>
      </c>
      <c r="FL844" s="11" t="s">
        <v>116</v>
      </c>
      <c r="FM844" s="11" t="s">
        <v>116</v>
      </c>
    </row>
    <row r="845" spans="116:169">
      <c r="DL845" s="11">
        <v>0</v>
      </c>
      <c r="DM845" s="11">
        <v>0.79371999999999998</v>
      </c>
      <c r="DN845" s="11">
        <v>3.3300000000000001E-3</v>
      </c>
      <c r="DO845" s="11">
        <v>3.7399999999999998E-3</v>
      </c>
      <c r="DP845" s="11">
        <v>3.16E-3</v>
      </c>
      <c r="DQ845" s="11">
        <v>6.9999999999999994E-5</v>
      </c>
      <c r="DR845" s="11">
        <v>8.0000000000000007E-5</v>
      </c>
      <c r="DS845" s="11">
        <v>3.2599999999999999E-3</v>
      </c>
      <c r="DT845" s="11">
        <v>1.0749999999999999E-2</v>
      </c>
      <c r="DU845" s="11">
        <v>1.1000000000000001E-3</v>
      </c>
      <c r="DV845" s="11">
        <v>3.5970000000000002E-2</v>
      </c>
      <c r="DW845" s="11">
        <v>0.14482</v>
      </c>
      <c r="DX845" s="11">
        <v>0</v>
      </c>
      <c r="DY845" s="11">
        <v>2400.8850900000002</v>
      </c>
      <c r="DZ845" s="11">
        <v>10.297599999999999</v>
      </c>
      <c r="EA845" s="11">
        <v>11.75647</v>
      </c>
      <c r="EB845" s="11">
        <v>10.116569999999999</v>
      </c>
      <c r="EC845" s="11">
        <v>0.21271000000000001</v>
      </c>
      <c r="ED845" s="11">
        <v>0.26108999999999999</v>
      </c>
      <c r="EE845" s="11">
        <v>10.591799999999999</v>
      </c>
      <c r="EF845" s="11">
        <v>33.215479999999999</v>
      </c>
      <c r="EG845" s="11">
        <v>3.8570700000000002</v>
      </c>
      <c r="EH845" s="11">
        <v>127.92252000000001</v>
      </c>
      <c r="EI845" s="11">
        <v>507.04651999999999</v>
      </c>
      <c r="EJ845" s="11">
        <v>0</v>
      </c>
      <c r="EK845" s="11">
        <v>51.812943220000001</v>
      </c>
      <c r="EL845" s="11">
        <v>3.5261327000000002E-2</v>
      </c>
      <c r="EM845" s="11">
        <v>2.1758738E-2</v>
      </c>
      <c r="EN845" s="11">
        <v>9.5878809999999995E-3</v>
      </c>
      <c r="EO845" s="11">
        <v>0</v>
      </c>
      <c r="EP845" s="11">
        <v>0</v>
      </c>
      <c r="EQ845" s="11">
        <v>0</v>
      </c>
      <c r="ER845" s="11">
        <v>0</v>
      </c>
      <c r="ES845" s="11">
        <v>0</v>
      </c>
      <c r="ET845" s="11">
        <v>0</v>
      </c>
      <c r="EU845" s="11">
        <v>0</v>
      </c>
      <c r="EV845" s="11">
        <v>0</v>
      </c>
      <c r="EW845" s="11">
        <v>32.74569228</v>
      </c>
      <c r="EX845" s="11">
        <v>2.3337647999999999E-2</v>
      </c>
      <c r="EY845" s="11">
        <v>1.4756909E-2</v>
      </c>
      <c r="EZ845" s="11">
        <v>6.6928140000000001E-3</v>
      </c>
      <c r="FA845" s="11">
        <v>0</v>
      </c>
      <c r="FB845" s="11">
        <v>0</v>
      </c>
      <c r="FC845" s="11">
        <v>0</v>
      </c>
      <c r="FD845" s="11">
        <v>0</v>
      </c>
      <c r="FE845" s="11">
        <v>0</v>
      </c>
      <c r="FF845" s="11">
        <v>0</v>
      </c>
      <c r="FG845" s="11">
        <v>0</v>
      </c>
      <c r="FH845" s="11">
        <v>0.80402399999999996</v>
      </c>
      <c r="FI845" s="11" t="s">
        <v>116</v>
      </c>
      <c r="FJ845" s="11" t="s">
        <v>116</v>
      </c>
      <c r="FK845" s="9">
        <v>2433.2684359999998</v>
      </c>
      <c r="FL845" s="11" t="s">
        <v>116</v>
      </c>
      <c r="FM845" s="11" t="s">
        <v>116</v>
      </c>
    </row>
    <row r="846" spans="116:169">
      <c r="DL846" s="11">
        <v>0</v>
      </c>
      <c r="DM846" s="11">
        <v>0.77983999999999998</v>
      </c>
      <c r="DN846" s="11">
        <v>3.6700000000000001E-3</v>
      </c>
      <c r="DO846" s="11">
        <v>3.3300000000000001E-3</v>
      </c>
      <c r="DP846" s="11">
        <v>3.2799999999999999E-3</v>
      </c>
      <c r="DQ846" s="11">
        <v>6.0000000000000002E-5</v>
      </c>
      <c r="DR846" s="11">
        <v>8.0000000000000007E-5</v>
      </c>
      <c r="DS846" s="11">
        <v>3.2000000000000002E-3</v>
      </c>
      <c r="DT846" s="11">
        <v>1.055E-2</v>
      </c>
      <c r="DU846" s="11">
        <v>1.1800000000000001E-3</v>
      </c>
      <c r="DV846" s="11">
        <v>3.9230000000000001E-2</v>
      </c>
      <c r="DW846" s="11">
        <v>0.15557000000000001</v>
      </c>
      <c r="DX846" s="11">
        <v>0</v>
      </c>
      <c r="DY846" s="11">
        <v>2307.4204100000002</v>
      </c>
      <c r="DZ846" s="11">
        <v>11.10575</v>
      </c>
      <c r="EA846" s="11">
        <v>10.245649999999999</v>
      </c>
      <c r="EB846" s="11">
        <v>10.295299999999999</v>
      </c>
      <c r="EC846" s="11">
        <v>0.1988</v>
      </c>
      <c r="ED846" s="11">
        <v>0.24908</v>
      </c>
      <c r="EE846" s="11">
        <v>10.185320000000001</v>
      </c>
      <c r="EF846" s="11">
        <v>31.920570000000001</v>
      </c>
      <c r="EG846" s="11">
        <v>4.1181599999999996</v>
      </c>
      <c r="EH846" s="11">
        <v>138.51433</v>
      </c>
      <c r="EI846" s="11">
        <v>540.26199999999994</v>
      </c>
      <c r="EJ846" s="11">
        <v>0</v>
      </c>
      <c r="EK846" s="11">
        <v>51.582243380000001</v>
      </c>
      <c r="EL846" s="11">
        <v>3.3035581000000001E-2</v>
      </c>
      <c r="EM846" s="11">
        <v>2.2830778999999999E-2</v>
      </c>
      <c r="EN846" s="11">
        <v>9.4457640000000006E-3</v>
      </c>
      <c r="EO846" s="11">
        <v>0</v>
      </c>
      <c r="EP846" s="11">
        <v>0</v>
      </c>
      <c r="EQ846" s="11">
        <v>0</v>
      </c>
      <c r="ER846" s="11">
        <v>0</v>
      </c>
      <c r="ES846" s="11">
        <v>0</v>
      </c>
      <c r="ET846" s="11">
        <v>0</v>
      </c>
      <c r="EU846" s="11">
        <v>0</v>
      </c>
      <c r="EV846" s="11">
        <v>0</v>
      </c>
      <c r="EW846" s="11">
        <v>31.492858590000001</v>
      </c>
      <c r="EX846" s="11">
        <v>2.1163574000000001E-2</v>
      </c>
      <c r="EY846" s="11">
        <v>1.4976702E-2</v>
      </c>
      <c r="EZ846" s="11">
        <v>6.3826949999999999E-3</v>
      </c>
      <c r="FA846" s="11">
        <v>0</v>
      </c>
      <c r="FB846" s="11">
        <v>0</v>
      </c>
      <c r="FC846" s="11">
        <v>0</v>
      </c>
      <c r="FD846" s="11">
        <v>0</v>
      </c>
      <c r="FE846" s="11">
        <v>0</v>
      </c>
      <c r="FF846" s="11">
        <v>0</v>
      </c>
      <c r="FG846" s="11">
        <v>0</v>
      </c>
      <c r="FH846" s="11">
        <v>0.79019499999999998</v>
      </c>
      <c r="FI846" s="11" t="s">
        <v>116</v>
      </c>
      <c r="FJ846" s="11" t="s">
        <v>116</v>
      </c>
      <c r="FK846" s="9">
        <v>2339.2659039999999</v>
      </c>
      <c r="FL846" s="11" t="s">
        <v>116</v>
      </c>
      <c r="FM846" s="11" t="s">
        <v>116</v>
      </c>
    </row>
    <row r="847" spans="116:169">
      <c r="DL847" s="11">
        <v>0</v>
      </c>
      <c r="DM847" s="11">
        <v>0.76619999999999999</v>
      </c>
      <c r="DN847" s="11">
        <v>3.6900000000000001E-3</v>
      </c>
      <c r="DO847" s="11">
        <v>3.5300000000000002E-3</v>
      </c>
      <c r="DP847" s="11">
        <v>2.97E-3</v>
      </c>
      <c r="DQ847" s="11">
        <v>6.0000000000000002E-5</v>
      </c>
      <c r="DR847" s="11">
        <v>8.0000000000000007E-5</v>
      </c>
      <c r="DS847" s="11">
        <v>3.29E-3</v>
      </c>
      <c r="DT847" s="11">
        <v>1.0359999999999999E-2</v>
      </c>
      <c r="DU847" s="11">
        <v>1.2700000000000001E-3</v>
      </c>
      <c r="DV847" s="11">
        <v>4.2419999999999999E-2</v>
      </c>
      <c r="DW847" s="11">
        <v>0.16611999999999999</v>
      </c>
      <c r="DX847" s="11">
        <v>0</v>
      </c>
      <c r="DY847" s="11">
        <v>2215.7887500000002</v>
      </c>
      <c r="DZ847" s="11">
        <v>10.904</v>
      </c>
      <c r="EA847" s="11">
        <v>10.63724</v>
      </c>
      <c r="EB847" s="11">
        <v>9.1272000000000002</v>
      </c>
      <c r="EC847" s="11">
        <v>0.19556000000000001</v>
      </c>
      <c r="ED847" s="11">
        <v>0.24160999999999999</v>
      </c>
      <c r="EE847" s="11">
        <v>10.283300000000001</v>
      </c>
      <c r="EF847" s="11">
        <v>30.666429999999998</v>
      </c>
      <c r="EG847" s="11">
        <v>4.3672399999999998</v>
      </c>
      <c r="EH847" s="11">
        <v>148.69964999999999</v>
      </c>
      <c r="EI847" s="11">
        <v>572.18257000000006</v>
      </c>
      <c r="EJ847" s="11">
        <v>0</v>
      </c>
      <c r="EK847" s="11">
        <v>51.35657879</v>
      </c>
      <c r="EL847" s="11">
        <v>3.4158961000000002E-2</v>
      </c>
      <c r="EM847" s="11">
        <v>2.1154032E-2</v>
      </c>
      <c r="EN847" s="11">
        <v>9.934554E-3</v>
      </c>
      <c r="EO847" s="11">
        <v>0</v>
      </c>
      <c r="EP847" s="11">
        <v>0</v>
      </c>
      <c r="EQ847" s="11">
        <v>0</v>
      </c>
      <c r="ER847" s="11">
        <v>0</v>
      </c>
      <c r="ES847" s="11">
        <v>0</v>
      </c>
      <c r="ET847" s="11">
        <v>0</v>
      </c>
      <c r="EU847" s="11">
        <v>0</v>
      </c>
      <c r="EV847" s="11">
        <v>0</v>
      </c>
      <c r="EW847" s="11">
        <v>30.267433919999998</v>
      </c>
      <c r="EX847" s="11">
        <v>2.1126757999999999E-2</v>
      </c>
      <c r="EY847" s="11">
        <v>1.3421379000000001E-2</v>
      </c>
      <c r="EZ847" s="11">
        <v>6.4940680000000004E-3</v>
      </c>
      <c r="FA847" s="11">
        <v>0</v>
      </c>
      <c r="FB847" s="11">
        <v>0</v>
      </c>
      <c r="FC847" s="11">
        <v>0</v>
      </c>
      <c r="FD847" s="11">
        <v>0</v>
      </c>
      <c r="FE847" s="11">
        <v>0</v>
      </c>
      <c r="FF847" s="11">
        <v>0</v>
      </c>
      <c r="FG847" s="11">
        <v>0</v>
      </c>
      <c r="FH847" s="11">
        <v>0.77646099999999996</v>
      </c>
      <c r="FI847" s="11" t="s">
        <v>116</v>
      </c>
      <c r="FJ847" s="11" t="s">
        <v>116</v>
      </c>
      <c r="FK847" s="9">
        <v>2246.6527460000002</v>
      </c>
      <c r="FL847" s="11" t="s">
        <v>116</v>
      </c>
      <c r="FM847" s="11" t="s">
        <v>116</v>
      </c>
    </row>
    <row r="848" spans="116:169">
      <c r="DL848" s="11">
        <v>0</v>
      </c>
      <c r="DM848" s="11">
        <v>0.75273000000000001</v>
      </c>
      <c r="DN848" s="11">
        <v>3.7200000000000002E-3</v>
      </c>
      <c r="DO848" s="11">
        <v>3.5400000000000002E-3</v>
      </c>
      <c r="DP848" s="11">
        <v>3.1099999999999999E-3</v>
      </c>
      <c r="DQ848" s="11">
        <v>6.0000000000000002E-5</v>
      </c>
      <c r="DR848" s="11">
        <v>8.0000000000000007E-5</v>
      </c>
      <c r="DS848" s="11">
        <v>3.0200000000000001E-3</v>
      </c>
      <c r="DT848" s="11">
        <v>1.0189999999999999E-2</v>
      </c>
      <c r="DU848" s="11">
        <v>1.3500000000000001E-3</v>
      </c>
      <c r="DV848" s="11">
        <v>4.5710000000000001E-2</v>
      </c>
      <c r="DW848" s="11">
        <v>0.17648</v>
      </c>
      <c r="DX848" s="11">
        <v>0</v>
      </c>
      <c r="DY848" s="11">
        <v>2125.7798600000001</v>
      </c>
      <c r="DZ848" s="11">
        <v>10.7675</v>
      </c>
      <c r="EA848" s="11">
        <v>10.44018</v>
      </c>
      <c r="EB848" s="11">
        <v>9.3607099999999992</v>
      </c>
      <c r="EC848" s="11">
        <v>0.18972</v>
      </c>
      <c r="ED848" s="11">
        <v>0.23152</v>
      </c>
      <c r="EE848" s="11">
        <v>9.2221200000000003</v>
      </c>
      <c r="EF848" s="11">
        <v>29.466470000000001</v>
      </c>
      <c r="EG848" s="11">
        <v>4.6088500000000003</v>
      </c>
      <c r="EH848" s="11">
        <v>158.98294000000001</v>
      </c>
      <c r="EI848" s="11">
        <v>602.84900000000005</v>
      </c>
      <c r="EJ848" s="11">
        <v>0</v>
      </c>
      <c r="EK848" s="11">
        <v>51.128534379999998</v>
      </c>
      <c r="EL848" s="11">
        <v>3.4882083000000001E-2</v>
      </c>
      <c r="EM848" s="11">
        <v>2.2123917E-2</v>
      </c>
      <c r="EN848" s="11">
        <v>9.1176780000000006E-3</v>
      </c>
      <c r="EO848" s="11">
        <v>0</v>
      </c>
      <c r="EP848" s="11">
        <v>0</v>
      </c>
      <c r="EQ848" s="11">
        <v>0</v>
      </c>
      <c r="ER848" s="11">
        <v>0</v>
      </c>
      <c r="ES848" s="11">
        <v>0</v>
      </c>
      <c r="ET848" s="11">
        <v>0</v>
      </c>
      <c r="EU848" s="11">
        <v>0</v>
      </c>
      <c r="EV848" s="11">
        <v>0</v>
      </c>
      <c r="EW848" s="11">
        <v>29.06453819</v>
      </c>
      <c r="EX848" s="11">
        <v>2.0828453E-2</v>
      </c>
      <c r="EY848" s="11">
        <v>1.3555879999999999E-2</v>
      </c>
      <c r="EZ848" s="11">
        <v>5.76182E-3</v>
      </c>
      <c r="FA848" s="11">
        <v>0</v>
      </c>
      <c r="FB848" s="11">
        <v>0</v>
      </c>
      <c r="FC848" s="11">
        <v>0</v>
      </c>
      <c r="FD848" s="11">
        <v>0</v>
      </c>
      <c r="FE848" s="11">
        <v>0</v>
      </c>
      <c r="FF848" s="11">
        <v>0</v>
      </c>
      <c r="FG848" s="11">
        <v>0</v>
      </c>
      <c r="FH848" s="11">
        <v>0.76317800000000002</v>
      </c>
      <c r="FI848" s="11" t="s">
        <v>116</v>
      </c>
      <c r="FJ848" s="11" t="s">
        <v>116</v>
      </c>
      <c r="FK848" s="9">
        <v>2156.5379750000002</v>
      </c>
      <c r="FL848" s="11" t="s">
        <v>116</v>
      </c>
      <c r="FM848" s="11" t="s">
        <v>116</v>
      </c>
    </row>
    <row r="849" spans="116:169">
      <c r="DL849" s="11">
        <v>0</v>
      </c>
      <c r="DM849" s="11">
        <v>0.73953000000000002</v>
      </c>
      <c r="DN849" s="11">
        <v>3.64E-3</v>
      </c>
      <c r="DO849" s="11">
        <v>3.5599999999999998E-3</v>
      </c>
      <c r="DP849" s="11">
        <v>3.13E-3</v>
      </c>
      <c r="DQ849" s="11">
        <v>6.0000000000000002E-5</v>
      </c>
      <c r="DR849" s="11">
        <v>8.0000000000000007E-5</v>
      </c>
      <c r="DS849" s="11">
        <v>3.14E-3</v>
      </c>
      <c r="DT849" s="11">
        <v>1.0019999999999999E-2</v>
      </c>
      <c r="DU849" s="11">
        <v>1.4300000000000001E-3</v>
      </c>
      <c r="DV849" s="11">
        <v>4.8730000000000002E-2</v>
      </c>
      <c r="DW849" s="11">
        <v>0.18667</v>
      </c>
      <c r="DX849" s="11">
        <v>0</v>
      </c>
      <c r="DY849" s="11">
        <v>2037.69028</v>
      </c>
      <c r="DZ849" s="11">
        <v>10.285589999999999</v>
      </c>
      <c r="EA849" s="11">
        <v>10.258010000000001</v>
      </c>
      <c r="EB849" s="11">
        <v>9.1998999999999995</v>
      </c>
      <c r="EC849" s="11">
        <v>0.18748999999999999</v>
      </c>
      <c r="ED849" s="11">
        <v>0.22414999999999999</v>
      </c>
      <c r="EE849" s="11">
        <v>9.4083900000000007</v>
      </c>
      <c r="EF849" s="11">
        <v>28.312159999999999</v>
      </c>
      <c r="EG849" s="11">
        <v>4.8403700000000001</v>
      </c>
      <c r="EH849" s="11">
        <v>168.20506</v>
      </c>
      <c r="EI849" s="11">
        <v>632.31547</v>
      </c>
      <c r="EJ849" s="11">
        <v>0</v>
      </c>
      <c r="EK849" s="11">
        <v>50.90398098</v>
      </c>
      <c r="EL849" s="11">
        <v>3.5702506000000002E-2</v>
      </c>
      <c r="EM849" s="11">
        <v>2.2637122999999999E-2</v>
      </c>
      <c r="EN849" s="11">
        <v>9.6779850000000001E-3</v>
      </c>
      <c r="EO849" s="11">
        <v>0</v>
      </c>
      <c r="EP849" s="11">
        <v>0</v>
      </c>
      <c r="EQ849" s="11">
        <v>0</v>
      </c>
      <c r="ER849" s="11">
        <v>0</v>
      </c>
      <c r="ES849" s="11">
        <v>0</v>
      </c>
      <c r="ET849" s="11">
        <v>0</v>
      </c>
      <c r="EU849" s="11">
        <v>0</v>
      </c>
      <c r="EV849" s="11">
        <v>0</v>
      </c>
      <c r="EW849" s="11">
        <v>27.88707591</v>
      </c>
      <c r="EX849" s="11">
        <v>2.0568352000000002E-2</v>
      </c>
      <c r="EY849" s="11">
        <v>1.3391360999999999E-2</v>
      </c>
      <c r="EZ849" s="11">
        <v>5.9082140000000002E-3</v>
      </c>
      <c r="FA849" s="11">
        <v>0</v>
      </c>
      <c r="FB849" s="11">
        <v>0</v>
      </c>
      <c r="FC849" s="11">
        <v>0</v>
      </c>
      <c r="FD849" s="11">
        <v>0</v>
      </c>
      <c r="FE849" s="11">
        <v>0</v>
      </c>
      <c r="FF849" s="11">
        <v>0</v>
      </c>
      <c r="FG849" s="11">
        <v>0</v>
      </c>
      <c r="FH849" s="11">
        <v>0.74993299999999996</v>
      </c>
      <c r="FI849" s="11" t="s">
        <v>116</v>
      </c>
      <c r="FJ849" s="11" t="s">
        <v>116</v>
      </c>
      <c r="FK849" s="9">
        <v>2067.6212799999998</v>
      </c>
      <c r="FL849" s="11" t="s">
        <v>116</v>
      </c>
      <c r="FM849" s="11" t="s">
        <v>116</v>
      </c>
    </row>
    <row r="850" spans="116:169">
      <c r="DL850" s="11">
        <v>0</v>
      </c>
      <c r="DM850" s="11">
        <v>0.72616999999999998</v>
      </c>
      <c r="DN850" s="11">
        <v>3.98E-3</v>
      </c>
      <c r="DO850" s="11">
        <v>3.5000000000000001E-3</v>
      </c>
      <c r="DP850" s="11">
        <v>3.14E-3</v>
      </c>
      <c r="DQ850" s="11">
        <v>6.0000000000000002E-5</v>
      </c>
      <c r="DR850" s="11">
        <v>8.0000000000000007E-5</v>
      </c>
      <c r="DS850" s="11">
        <v>3.1700000000000001E-3</v>
      </c>
      <c r="DT850" s="11">
        <v>9.8300000000000002E-3</v>
      </c>
      <c r="DU850" s="11">
        <v>1.5E-3</v>
      </c>
      <c r="DV850" s="11">
        <v>5.1869999999999999E-2</v>
      </c>
      <c r="DW850" s="11">
        <v>0.19669</v>
      </c>
      <c r="DX850" s="11">
        <v>0</v>
      </c>
      <c r="DY850" s="11">
        <v>1950.3195000000001</v>
      </c>
      <c r="DZ850" s="11">
        <v>10.95002</v>
      </c>
      <c r="EA850" s="11">
        <v>9.8268000000000004</v>
      </c>
      <c r="EB850" s="11">
        <v>9.02379</v>
      </c>
      <c r="EC850" s="11">
        <v>0.18165999999999999</v>
      </c>
      <c r="ED850" s="11">
        <v>0.21543000000000001</v>
      </c>
      <c r="EE850" s="11">
        <v>9.2820800000000006</v>
      </c>
      <c r="EF850" s="11">
        <v>27.101489999999998</v>
      </c>
      <c r="EG850" s="11">
        <v>5.0645199999999999</v>
      </c>
      <c r="EH850" s="11">
        <v>177.61344</v>
      </c>
      <c r="EI850" s="11">
        <v>660.62764000000004</v>
      </c>
      <c r="EJ850" s="11">
        <v>0</v>
      </c>
      <c r="EK850" s="11">
        <v>50.651751619999999</v>
      </c>
      <c r="EL850" s="11">
        <v>3.5844925E-2</v>
      </c>
      <c r="EM850" s="11">
        <v>2.3063086999999999E-2</v>
      </c>
      <c r="EN850" s="11">
        <v>9.8545879999999992E-3</v>
      </c>
      <c r="EO850" s="11">
        <v>0</v>
      </c>
      <c r="EP850" s="11">
        <v>0</v>
      </c>
      <c r="EQ850" s="11">
        <v>0</v>
      </c>
      <c r="ER850" s="11">
        <v>0</v>
      </c>
      <c r="ES850" s="11">
        <v>0</v>
      </c>
      <c r="ET850" s="11">
        <v>0</v>
      </c>
      <c r="EU850" s="11">
        <v>0</v>
      </c>
      <c r="EV850" s="11">
        <v>0</v>
      </c>
      <c r="EW850" s="11">
        <v>26.717992500000001</v>
      </c>
      <c r="EX850" s="11">
        <v>1.9912029000000001E-2</v>
      </c>
      <c r="EY850" s="11">
        <v>1.3160714E-2</v>
      </c>
      <c r="EZ850" s="11">
        <v>5.8073309999999998E-3</v>
      </c>
      <c r="FA850" s="11">
        <v>0</v>
      </c>
      <c r="FB850" s="11">
        <v>0</v>
      </c>
      <c r="FC850" s="11">
        <v>0</v>
      </c>
      <c r="FD850" s="11">
        <v>0</v>
      </c>
      <c r="FE850" s="11">
        <v>0</v>
      </c>
      <c r="FF850" s="11">
        <v>0</v>
      </c>
      <c r="FG850" s="11">
        <v>0</v>
      </c>
      <c r="FH850" s="11">
        <v>0.73685</v>
      </c>
      <c r="FI850" s="11" t="s">
        <v>116</v>
      </c>
      <c r="FJ850" s="11" t="s">
        <v>116</v>
      </c>
      <c r="FK850" s="9">
        <v>1980.3017649999999</v>
      </c>
      <c r="FL850" s="11" t="s">
        <v>116</v>
      </c>
      <c r="FM850" s="11" t="s">
        <v>116</v>
      </c>
    </row>
    <row r="851" spans="116:169">
      <c r="DL851" s="11">
        <v>0</v>
      </c>
      <c r="DM851" s="11">
        <v>0.71289000000000002</v>
      </c>
      <c r="DN851" s="11">
        <v>4.1700000000000001E-3</v>
      </c>
      <c r="DO851" s="11">
        <v>3.7200000000000002E-3</v>
      </c>
      <c r="DP851" s="11">
        <v>3.0999999999999999E-3</v>
      </c>
      <c r="DQ851" s="11">
        <v>6.9999999999999994E-5</v>
      </c>
      <c r="DR851" s="11">
        <v>8.0000000000000007E-5</v>
      </c>
      <c r="DS851" s="11">
        <v>3.1900000000000001E-3</v>
      </c>
      <c r="DT851" s="11">
        <v>9.6600000000000002E-3</v>
      </c>
      <c r="DU851" s="11">
        <v>1.58E-3</v>
      </c>
      <c r="DV851" s="11">
        <v>5.5039999999999999E-2</v>
      </c>
      <c r="DW851" s="11">
        <v>0.20652999999999999</v>
      </c>
      <c r="DX851" s="11">
        <v>0</v>
      </c>
      <c r="DY851" s="11">
        <v>1864.3306700000001</v>
      </c>
      <c r="DZ851" s="11">
        <v>11.18407</v>
      </c>
      <c r="EA851" s="11">
        <v>10.19941</v>
      </c>
      <c r="EB851" s="11">
        <v>8.6817200000000003</v>
      </c>
      <c r="EC851" s="11">
        <v>0.18126999999999999</v>
      </c>
      <c r="ED851" s="11">
        <v>0.20845</v>
      </c>
      <c r="EE851" s="11">
        <v>9.1143000000000001</v>
      </c>
      <c r="EF851" s="11">
        <v>25.938590000000001</v>
      </c>
      <c r="EG851" s="11">
        <v>5.2799500000000004</v>
      </c>
      <c r="EH851" s="11">
        <v>186.89552</v>
      </c>
      <c r="EI851" s="11">
        <v>687.72913000000005</v>
      </c>
      <c r="EJ851" s="11">
        <v>0</v>
      </c>
      <c r="EK851" s="11">
        <v>50.39231805</v>
      </c>
      <c r="EL851" s="11">
        <v>3.7935130999999997E-2</v>
      </c>
      <c r="EM851" s="11">
        <v>2.3019072000000002E-2</v>
      </c>
      <c r="EN851" s="11">
        <v>1.0022369999999999E-2</v>
      </c>
      <c r="EO851" s="11">
        <v>0</v>
      </c>
      <c r="EP851" s="11">
        <v>0</v>
      </c>
      <c r="EQ851" s="11">
        <v>0</v>
      </c>
      <c r="ER851" s="11">
        <v>0</v>
      </c>
      <c r="ES851" s="11">
        <v>0</v>
      </c>
      <c r="ET851" s="11">
        <v>0</v>
      </c>
      <c r="EU851" s="11">
        <v>0</v>
      </c>
      <c r="EV851" s="11">
        <v>0</v>
      </c>
      <c r="EW851" s="11">
        <v>25.56906699</v>
      </c>
      <c r="EX851" s="11">
        <v>2.0282430000000001E-2</v>
      </c>
      <c r="EY851" s="11">
        <v>1.2660964E-2</v>
      </c>
      <c r="EZ851" s="11">
        <v>5.6967479999999997E-3</v>
      </c>
      <c r="FA851" s="11">
        <v>0</v>
      </c>
      <c r="FB851" s="11">
        <v>0</v>
      </c>
      <c r="FC851" s="11">
        <v>0</v>
      </c>
      <c r="FD851" s="11">
        <v>0</v>
      </c>
      <c r="FE851" s="11">
        <v>0</v>
      </c>
      <c r="FF851" s="11">
        <v>0</v>
      </c>
      <c r="FG851" s="11">
        <v>0</v>
      </c>
      <c r="FH851" s="11">
        <v>0.72392999999999996</v>
      </c>
      <c r="FI851" s="11" t="s">
        <v>116</v>
      </c>
      <c r="FJ851" s="11" t="s">
        <v>116</v>
      </c>
      <c r="FK851" s="9">
        <v>1894.577131</v>
      </c>
      <c r="FL851" s="11" t="s">
        <v>116</v>
      </c>
      <c r="FM851" s="11" t="s">
        <v>116</v>
      </c>
    </row>
    <row r="852" spans="116:169">
      <c r="DL852" s="11">
        <v>0</v>
      </c>
      <c r="DM852" s="11">
        <v>0.70055999999999996</v>
      </c>
      <c r="DN852" s="11">
        <v>3.49E-3</v>
      </c>
      <c r="DO852" s="11">
        <v>3.8600000000000001E-3</v>
      </c>
      <c r="DP852" s="11">
        <v>3.2699999999999999E-3</v>
      </c>
      <c r="DQ852" s="11">
        <v>6.9999999999999994E-5</v>
      </c>
      <c r="DR852" s="11">
        <v>8.0000000000000007E-5</v>
      </c>
      <c r="DS852" s="11">
        <v>3.1199999999999999E-3</v>
      </c>
      <c r="DT852" s="11">
        <v>9.4800000000000006E-3</v>
      </c>
      <c r="DU852" s="11">
        <v>1.66E-3</v>
      </c>
      <c r="DV852" s="11">
        <v>5.8229999999999997E-2</v>
      </c>
      <c r="DW852" s="11">
        <v>0.21618999999999999</v>
      </c>
      <c r="DX852" s="11">
        <v>0</v>
      </c>
      <c r="DY852" s="11">
        <v>1782.0100199999999</v>
      </c>
      <c r="DZ852" s="11">
        <v>9.1242900000000002</v>
      </c>
      <c r="EA852" s="11">
        <v>10.326169999999999</v>
      </c>
      <c r="EB852" s="11">
        <v>8.9508399999999995</v>
      </c>
      <c r="EC852" s="11">
        <v>0.18154000000000001</v>
      </c>
      <c r="ED852" s="11">
        <v>0.20147999999999999</v>
      </c>
      <c r="EE852" s="11">
        <v>8.7284000000000006</v>
      </c>
      <c r="EF852" s="11">
        <v>24.792459999999998</v>
      </c>
      <c r="EG852" s="11">
        <v>5.4884000000000004</v>
      </c>
      <c r="EH852" s="11">
        <v>196.00981999999999</v>
      </c>
      <c r="EI852" s="11">
        <v>713.66772000000003</v>
      </c>
      <c r="EJ852" s="11">
        <v>0</v>
      </c>
      <c r="EK852" s="11">
        <v>50.187323159999998</v>
      </c>
      <c r="EL852" s="11">
        <v>4.0113548999999998E-2</v>
      </c>
      <c r="EM852" s="11">
        <v>2.4490544E-2</v>
      </c>
      <c r="EN852" s="11">
        <v>1.0008668E-2</v>
      </c>
      <c r="EO852" s="11">
        <v>0</v>
      </c>
      <c r="EP852" s="11">
        <v>0</v>
      </c>
      <c r="EQ852" s="11">
        <v>0</v>
      </c>
      <c r="ER852" s="11">
        <v>0</v>
      </c>
      <c r="ES852" s="11">
        <v>0</v>
      </c>
      <c r="ET852" s="11">
        <v>0</v>
      </c>
      <c r="EU852" s="11">
        <v>0</v>
      </c>
      <c r="EV852" s="11">
        <v>0</v>
      </c>
      <c r="EW852" s="11">
        <v>24.47040973</v>
      </c>
      <c r="EX852" s="11">
        <v>2.0633084999999999E-2</v>
      </c>
      <c r="EY852" s="11">
        <v>1.2968321999999999E-2</v>
      </c>
      <c r="EZ852" s="11">
        <v>5.4825400000000002E-3</v>
      </c>
      <c r="FA852" s="11">
        <v>0</v>
      </c>
      <c r="FB852" s="11">
        <v>0</v>
      </c>
      <c r="FC852" s="11">
        <v>0</v>
      </c>
      <c r="FD852" s="11">
        <v>0</v>
      </c>
      <c r="FE852" s="11">
        <v>0</v>
      </c>
      <c r="FF852" s="11">
        <v>0</v>
      </c>
      <c r="FG852" s="11">
        <v>0</v>
      </c>
      <c r="FH852" s="11">
        <v>0.71125000000000005</v>
      </c>
      <c r="FI852" s="11" t="s">
        <v>116</v>
      </c>
      <c r="FJ852" s="11" t="s">
        <v>116</v>
      </c>
      <c r="FK852" s="9">
        <v>1810.592854</v>
      </c>
      <c r="FL852" s="11" t="s">
        <v>116</v>
      </c>
      <c r="FM852" s="11" t="s">
        <v>116</v>
      </c>
    </row>
    <row r="853" spans="116:169">
      <c r="DL853" s="11">
        <v>0</v>
      </c>
      <c r="DM853" s="11">
        <v>0.68774999999999997</v>
      </c>
      <c r="DN853" s="11">
        <v>3.9899999999999996E-3</v>
      </c>
      <c r="DO853" s="11">
        <v>3.3800000000000002E-3</v>
      </c>
      <c r="DP853" s="11">
        <v>3.3700000000000002E-3</v>
      </c>
      <c r="DQ853" s="11">
        <v>6.0000000000000002E-5</v>
      </c>
      <c r="DR853" s="11">
        <v>6.9999999999999994E-5</v>
      </c>
      <c r="DS853" s="11">
        <v>3.31E-3</v>
      </c>
      <c r="DT853" s="11">
        <v>9.2999999999999992E-3</v>
      </c>
      <c r="DU853" s="11">
        <v>1.73E-3</v>
      </c>
      <c r="DV853" s="11">
        <v>6.1350000000000002E-2</v>
      </c>
      <c r="DW853" s="11">
        <v>0.22566</v>
      </c>
      <c r="DX853" s="11">
        <v>0</v>
      </c>
      <c r="DY853" s="11">
        <v>1699.60789</v>
      </c>
      <c r="DZ853" s="11">
        <v>10.14785</v>
      </c>
      <c r="EA853" s="11">
        <v>8.7944300000000002</v>
      </c>
      <c r="EB853" s="11">
        <v>8.9963899999999999</v>
      </c>
      <c r="EC853" s="11">
        <v>0.1699</v>
      </c>
      <c r="ED853" s="11">
        <v>0.19178999999999999</v>
      </c>
      <c r="EE853" s="11">
        <v>9.0227500000000003</v>
      </c>
      <c r="EF853" s="11">
        <v>23.66478</v>
      </c>
      <c r="EG853" s="11">
        <v>5.6898799999999996</v>
      </c>
      <c r="EH853" s="11">
        <v>204.73822000000001</v>
      </c>
      <c r="EI853" s="11">
        <v>738.46018000000004</v>
      </c>
      <c r="EJ853" s="11">
        <v>0</v>
      </c>
      <c r="EK853" s="11">
        <v>49.922960789999998</v>
      </c>
      <c r="EL853" s="11">
        <v>3.7561582000000003E-2</v>
      </c>
      <c r="EM853" s="11">
        <v>2.583301E-2</v>
      </c>
      <c r="EN853" s="11">
        <v>1.0715195E-2</v>
      </c>
      <c r="EO853" s="11">
        <v>0</v>
      </c>
      <c r="EP853" s="11">
        <v>0</v>
      </c>
      <c r="EQ853" s="11">
        <v>0</v>
      </c>
      <c r="ER853" s="11">
        <v>0</v>
      </c>
      <c r="ES853" s="11">
        <v>0</v>
      </c>
      <c r="ET853" s="11">
        <v>0</v>
      </c>
      <c r="EU853" s="11">
        <v>0</v>
      </c>
      <c r="EV853" s="11">
        <v>0</v>
      </c>
      <c r="EW853" s="11">
        <v>23.364935410000001</v>
      </c>
      <c r="EX853" s="11">
        <v>1.8604642000000001E-2</v>
      </c>
      <c r="EY853" s="11">
        <v>1.3159989E-2</v>
      </c>
      <c r="EZ853" s="11">
        <v>5.6514740000000001E-3</v>
      </c>
      <c r="FA853" s="11">
        <v>0</v>
      </c>
      <c r="FB853" s="11">
        <v>0</v>
      </c>
      <c r="FC853" s="11">
        <v>0</v>
      </c>
      <c r="FD853" s="11">
        <v>0</v>
      </c>
      <c r="FE853" s="11">
        <v>0</v>
      </c>
      <c r="FF853" s="11">
        <v>0</v>
      </c>
      <c r="FG853" s="11">
        <v>0</v>
      </c>
      <c r="FH853" s="11">
        <v>0.69856200000000002</v>
      </c>
      <c r="FI853" s="11" t="s">
        <v>116</v>
      </c>
      <c r="FJ853" s="11" t="s">
        <v>116</v>
      </c>
      <c r="FK853" s="9">
        <v>1727.716463</v>
      </c>
      <c r="FL853" s="11" t="s">
        <v>116</v>
      </c>
      <c r="FM853" s="11" t="s">
        <v>116</v>
      </c>
    </row>
    <row r="854" spans="116:169">
      <c r="DL854" s="11">
        <v>0</v>
      </c>
      <c r="DM854" s="11">
        <v>0.67628999999999995</v>
      </c>
      <c r="DN854" s="11">
        <v>2.9299999999999999E-3</v>
      </c>
      <c r="DO854" s="11">
        <v>3.6900000000000001E-3</v>
      </c>
      <c r="DP854" s="11">
        <v>3.0100000000000001E-3</v>
      </c>
      <c r="DQ854" s="11">
        <v>6.9999999999999994E-5</v>
      </c>
      <c r="DR854" s="11">
        <v>6.9999999999999994E-5</v>
      </c>
      <c r="DS854" s="11">
        <v>3.3400000000000001E-3</v>
      </c>
      <c r="DT854" s="11">
        <v>9.1599999999999997E-3</v>
      </c>
      <c r="DU854" s="11">
        <v>1.81E-3</v>
      </c>
      <c r="DV854" s="11">
        <v>6.4659999999999995E-2</v>
      </c>
      <c r="DW854" s="11">
        <v>0.23497000000000001</v>
      </c>
      <c r="DX854" s="11">
        <v>0</v>
      </c>
      <c r="DY854" s="11">
        <v>1621.6254799999999</v>
      </c>
      <c r="DZ854" s="11">
        <v>7.2384599999999999</v>
      </c>
      <c r="EA854" s="11">
        <v>9.3492800000000003</v>
      </c>
      <c r="EB854" s="11">
        <v>7.8132900000000003</v>
      </c>
      <c r="EC854" s="11">
        <v>0.16747999999999999</v>
      </c>
      <c r="ED854" s="11">
        <v>0.18553</v>
      </c>
      <c r="EE854" s="11">
        <v>8.8839100000000002</v>
      </c>
      <c r="EF854" s="11">
        <v>22.63128</v>
      </c>
      <c r="EG854" s="11">
        <v>5.8816699999999997</v>
      </c>
      <c r="EH854" s="11">
        <v>213.76096999999999</v>
      </c>
      <c r="EI854" s="11">
        <v>762.12495999999999</v>
      </c>
      <c r="EJ854" s="11">
        <v>0</v>
      </c>
      <c r="EK854" s="11">
        <v>49.747427090000002</v>
      </c>
      <c r="EL854" s="11">
        <v>3.9537036999999997E-2</v>
      </c>
      <c r="EM854" s="11">
        <v>2.3594299999999999E-2</v>
      </c>
      <c r="EN854" s="11">
        <v>1.119414E-2</v>
      </c>
      <c r="EO854" s="11">
        <v>0</v>
      </c>
      <c r="EP854" s="11">
        <v>0</v>
      </c>
      <c r="EQ854" s="11">
        <v>0</v>
      </c>
      <c r="ER854" s="11">
        <v>0</v>
      </c>
      <c r="ES854" s="11">
        <v>0</v>
      </c>
      <c r="ET854" s="11">
        <v>0</v>
      </c>
      <c r="EU854" s="11">
        <v>0</v>
      </c>
      <c r="EV854" s="11">
        <v>0</v>
      </c>
      <c r="EW854" s="11">
        <v>22.322459049999999</v>
      </c>
      <c r="EX854" s="11">
        <v>1.8779085000000001E-2</v>
      </c>
      <c r="EY854" s="11">
        <v>1.1557146000000001E-2</v>
      </c>
      <c r="EZ854" s="11">
        <v>5.6792450000000003E-3</v>
      </c>
      <c r="FA854" s="11">
        <v>0</v>
      </c>
      <c r="FB854" s="11">
        <v>0</v>
      </c>
      <c r="FC854" s="11">
        <v>0</v>
      </c>
      <c r="FD854" s="11">
        <v>0</v>
      </c>
      <c r="FE854" s="11">
        <v>0</v>
      </c>
      <c r="FF854" s="11">
        <v>0</v>
      </c>
      <c r="FG854" s="11">
        <v>0</v>
      </c>
      <c r="FH854" s="11">
        <v>0.68598999999999999</v>
      </c>
      <c r="FI854" s="11" t="s">
        <v>116</v>
      </c>
      <c r="FJ854" s="11" t="s">
        <v>116</v>
      </c>
      <c r="FK854" s="9">
        <v>1646.1939950000001</v>
      </c>
      <c r="FL854" s="11" t="s">
        <v>116</v>
      </c>
      <c r="FM854" s="11" t="s">
        <v>116</v>
      </c>
    </row>
    <row r="855" spans="116:169">
      <c r="DL855" s="11">
        <v>0</v>
      </c>
      <c r="DM855" s="11">
        <v>0.66474999999999995</v>
      </c>
      <c r="DN855" s="11">
        <v>2.9299999999999999E-3</v>
      </c>
      <c r="DO855" s="11">
        <v>2.9499999999999999E-3</v>
      </c>
      <c r="DP855" s="11">
        <v>3.2100000000000002E-3</v>
      </c>
      <c r="DQ855" s="11">
        <v>6.0000000000000002E-5</v>
      </c>
      <c r="DR855" s="11">
        <v>6.9999999999999994E-5</v>
      </c>
      <c r="DS855" s="11">
        <v>3.0200000000000001E-3</v>
      </c>
      <c r="DT855" s="11">
        <v>8.9999999999999993E-3</v>
      </c>
      <c r="DU855" s="11">
        <v>1.8799999999999999E-3</v>
      </c>
      <c r="DV855" s="11">
        <v>6.8000000000000005E-2</v>
      </c>
      <c r="DW855" s="11">
        <v>0.24412</v>
      </c>
      <c r="DX855" s="11">
        <v>0</v>
      </c>
      <c r="DY855" s="11">
        <v>1544.4937500000001</v>
      </c>
      <c r="DZ855" s="11">
        <v>7.0299300000000002</v>
      </c>
      <c r="EA855" s="11">
        <v>7.23299</v>
      </c>
      <c r="EB855" s="11">
        <v>8.1063700000000001</v>
      </c>
      <c r="EC855" s="11">
        <v>0.14680000000000001</v>
      </c>
      <c r="ED855" s="11">
        <v>0.17218</v>
      </c>
      <c r="EE855" s="11">
        <v>7.81182</v>
      </c>
      <c r="EF855" s="11">
        <v>21.589120000000001</v>
      </c>
      <c r="EG855" s="11">
        <v>6.0671999999999997</v>
      </c>
      <c r="EH855" s="11">
        <v>222.64488</v>
      </c>
      <c r="EI855" s="11">
        <v>784.75622999999996</v>
      </c>
      <c r="EJ855" s="11">
        <v>0</v>
      </c>
      <c r="EK855" s="11">
        <v>49.541187950000001</v>
      </c>
      <c r="EL855" s="11">
        <v>3.4475917000000002E-2</v>
      </c>
      <c r="EM855" s="11">
        <v>2.523655E-2</v>
      </c>
      <c r="EN855" s="11">
        <v>1.0128491999999999E-2</v>
      </c>
      <c r="EO855" s="11">
        <v>0</v>
      </c>
      <c r="EP855" s="11">
        <v>0</v>
      </c>
      <c r="EQ855" s="11">
        <v>0</v>
      </c>
      <c r="ER855" s="11">
        <v>0</v>
      </c>
      <c r="ES855" s="11">
        <v>0</v>
      </c>
      <c r="ET855" s="11">
        <v>0</v>
      </c>
      <c r="EU855" s="11">
        <v>0</v>
      </c>
      <c r="EV855" s="11">
        <v>0</v>
      </c>
      <c r="EW855" s="11">
        <v>21.286004859999998</v>
      </c>
      <c r="EX855" s="11">
        <v>1.5746946000000001E-2</v>
      </c>
      <c r="EY855" s="11">
        <v>1.1860005999999999E-2</v>
      </c>
      <c r="EZ855" s="11">
        <v>4.9378390000000003E-3</v>
      </c>
      <c r="FA855" s="11">
        <v>0</v>
      </c>
      <c r="FB855" s="11">
        <v>0</v>
      </c>
      <c r="FC855" s="11">
        <v>0</v>
      </c>
      <c r="FD855" s="11">
        <v>0</v>
      </c>
      <c r="FE855" s="11">
        <v>0</v>
      </c>
      <c r="FF855" s="11">
        <v>0</v>
      </c>
      <c r="FG855" s="11">
        <v>0</v>
      </c>
      <c r="FH855" s="11">
        <v>0.67389399999999999</v>
      </c>
      <c r="FI855" s="11" t="s">
        <v>116</v>
      </c>
      <c r="FJ855" s="11" t="s">
        <v>116</v>
      </c>
      <c r="FK855" s="9">
        <v>1567.0098410000001</v>
      </c>
      <c r="FL855" s="11" t="s">
        <v>116</v>
      </c>
      <c r="FM855" s="11" t="s">
        <v>116</v>
      </c>
    </row>
    <row r="856" spans="116:169">
      <c r="DL856" s="11">
        <v>0</v>
      </c>
      <c r="DM856" s="11">
        <v>0.65303999999999995</v>
      </c>
      <c r="DN856" s="11">
        <v>3.16E-3</v>
      </c>
      <c r="DO856" s="11">
        <v>2.8800000000000002E-3</v>
      </c>
      <c r="DP856" s="11">
        <v>2.63E-3</v>
      </c>
      <c r="DQ856" s="11">
        <v>6.0000000000000002E-5</v>
      </c>
      <c r="DR856" s="11">
        <v>6.9999999999999994E-5</v>
      </c>
      <c r="DS856" s="11">
        <v>3.1900000000000001E-3</v>
      </c>
      <c r="DT856" s="11">
        <v>8.8599999999999998E-3</v>
      </c>
      <c r="DU856" s="11">
        <v>1.9499999999999999E-3</v>
      </c>
      <c r="DV856" s="11">
        <v>7.1029999999999996E-2</v>
      </c>
      <c r="DW856" s="11">
        <v>0.25313000000000002</v>
      </c>
      <c r="DX856" s="11">
        <v>0</v>
      </c>
      <c r="DY856" s="11">
        <v>1468.0731900000001</v>
      </c>
      <c r="DZ856" s="11">
        <v>7.3453900000000001</v>
      </c>
      <c r="EA856" s="11">
        <v>6.8633800000000003</v>
      </c>
      <c r="EB856" s="11">
        <v>6.4454099999999999</v>
      </c>
      <c r="EC856" s="11">
        <v>0.13552</v>
      </c>
      <c r="ED856" s="11">
        <v>0.16400000000000001</v>
      </c>
      <c r="EE856" s="11">
        <v>8.0132100000000008</v>
      </c>
      <c r="EF856" s="11">
        <v>20.593859999999999</v>
      </c>
      <c r="EG856" s="11">
        <v>6.2393900000000002</v>
      </c>
      <c r="EH856" s="11">
        <v>230.45670000000001</v>
      </c>
      <c r="EI856" s="11">
        <v>806.34535000000005</v>
      </c>
      <c r="EJ856" s="11">
        <v>0</v>
      </c>
      <c r="EK856" s="11">
        <v>49.310758219999997</v>
      </c>
      <c r="EL856" s="11">
        <v>3.2695021999999997E-2</v>
      </c>
      <c r="EM856" s="11">
        <v>2.1479232000000001E-2</v>
      </c>
      <c r="EN856" s="11">
        <v>1.0941983000000001E-2</v>
      </c>
      <c r="EO856" s="11">
        <v>0</v>
      </c>
      <c r="EP856" s="11">
        <v>0</v>
      </c>
      <c r="EQ856" s="11">
        <v>0</v>
      </c>
      <c r="ER856" s="11">
        <v>0</v>
      </c>
      <c r="ES856" s="11">
        <v>0</v>
      </c>
      <c r="ET856" s="11">
        <v>0</v>
      </c>
      <c r="EU856" s="11">
        <v>0</v>
      </c>
      <c r="EV856" s="11">
        <v>0</v>
      </c>
      <c r="EW856" s="11">
        <v>20.259758909999999</v>
      </c>
      <c r="EX856" s="11">
        <v>1.4298472E-2</v>
      </c>
      <c r="EY856" s="11">
        <v>9.6880820000000006E-3</v>
      </c>
      <c r="EZ856" s="11">
        <v>5.1204010000000001E-3</v>
      </c>
      <c r="FA856" s="11">
        <v>0</v>
      </c>
      <c r="FB856" s="11">
        <v>0</v>
      </c>
      <c r="FC856" s="11">
        <v>0</v>
      </c>
      <c r="FD856" s="11">
        <v>0</v>
      </c>
      <c r="FE856" s="11">
        <v>0</v>
      </c>
      <c r="FF856" s="11">
        <v>0</v>
      </c>
      <c r="FG856" s="11">
        <v>0</v>
      </c>
      <c r="FH856" s="11">
        <v>0.66177600000000003</v>
      </c>
      <c r="FI856" s="11" t="s">
        <v>116</v>
      </c>
      <c r="FJ856" s="11" t="s">
        <v>116</v>
      </c>
      <c r="FK856" s="9">
        <v>1488.8628980000001</v>
      </c>
      <c r="FL856" s="11" t="s">
        <v>116</v>
      </c>
      <c r="FM856" s="11" t="s">
        <v>116</v>
      </c>
    </row>
    <row r="857" spans="116:169">
      <c r="DL857" s="11">
        <v>0</v>
      </c>
      <c r="DM857" s="11">
        <v>0.64204000000000006</v>
      </c>
      <c r="DN857" s="11">
        <v>2.7000000000000001E-3</v>
      </c>
      <c r="DO857" s="11">
        <v>3.0300000000000001E-3</v>
      </c>
      <c r="DP857" s="11">
        <v>2.5600000000000002E-3</v>
      </c>
      <c r="DQ857" s="11">
        <v>5.0000000000000002E-5</v>
      </c>
      <c r="DR857" s="11">
        <v>6.9999999999999994E-5</v>
      </c>
      <c r="DS857" s="11">
        <v>2.63E-3</v>
      </c>
      <c r="DT857" s="11">
        <v>8.6899999999999998E-3</v>
      </c>
      <c r="DU857" s="11">
        <v>2.0200000000000001E-3</v>
      </c>
      <c r="DV857" s="11">
        <v>7.4209999999999998E-2</v>
      </c>
      <c r="DW857" s="11">
        <v>0.26199</v>
      </c>
      <c r="DX857" s="11">
        <v>0</v>
      </c>
      <c r="DY857" s="11">
        <v>1394.29601</v>
      </c>
      <c r="DZ857" s="11">
        <v>6.0590099999999998</v>
      </c>
      <c r="EA857" s="11">
        <v>6.9881700000000002</v>
      </c>
      <c r="EB857" s="11">
        <v>6.0766</v>
      </c>
      <c r="EC857" s="11">
        <v>0.12725</v>
      </c>
      <c r="ED857" s="11">
        <v>0.15437000000000001</v>
      </c>
      <c r="EE857" s="11">
        <v>6.4230999999999998</v>
      </c>
      <c r="EF857" s="11">
        <v>19.548159999999999</v>
      </c>
      <c r="EG857" s="11">
        <v>6.4033800000000003</v>
      </c>
      <c r="EH857" s="11">
        <v>238.46991</v>
      </c>
      <c r="EI857" s="11">
        <v>826.93921</v>
      </c>
      <c r="EJ857" s="11">
        <v>0</v>
      </c>
      <c r="EK857" s="11">
        <v>49.127072679999998</v>
      </c>
      <c r="EL857" s="11">
        <v>3.3433482E-2</v>
      </c>
      <c r="EM857" s="11">
        <v>2.0630834000000001E-2</v>
      </c>
      <c r="EN857" s="11">
        <v>9.0908889999999996E-3</v>
      </c>
      <c r="EO857" s="11">
        <v>0</v>
      </c>
      <c r="EP857" s="11">
        <v>0</v>
      </c>
      <c r="EQ857" s="11">
        <v>0</v>
      </c>
      <c r="ER857" s="11">
        <v>0</v>
      </c>
      <c r="ES857" s="11">
        <v>0</v>
      </c>
      <c r="ET857" s="11">
        <v>0</v>
      </c>
      <c r="EU857" s="11">
        <v>0</v>
      </c>
      <c r="EV857" s="11">
        <v>0</v>
      </c>
      <c r="EW857" s="11">
        <v>19.272832789999999</v>
      </c>
      <c r="EX857" s="11">
        <v>1.396756E-2</v>
      </c>
      <c r="EY857" s="11">
        <v>8.906888E-3</v>
      </c>
      <c r="EZ857" s="11">
        <v>4.0786800000000003E-3</v>
      </c>
      <c r="FA857" s="11">
        <v>0</v>
      </c>
      <c r="FB857" s="11">
        <v>0</v>
      </c>
      <c r="FC857" s="11">
        <v>0</v>
      </c>
      <c r="FD857" s="11">
        <v>0</v>
      </c>
      <c r="FE857" s="11">
        <v>0</v>
      </c>
      <c r="FF857" s="11">
        <v>0</v>
      </c>
      <c r="FG857" s="11">
        <v>0</v>
      </c>
      <c r="FH857" s="11">
        <v>0.65037900000000004</v>
      </c>
      <c r="FI857" s="11" t="s">
        <v>116</v>
      </c>
      <c r="FJ857" s="11" t="s">
        <v>116</v>
      </c>
      <c r="FK857" s="9">
        <v>1413.547049</v>
      </c>
      <c r="FL857" s="11" t="s">
        <v>116</v>
      </c>
      <c r="FM857" s="11" t="s">
        <v>116</v>
      </c>
    </row>
    <row r="858" spans="116:169">
      <c r="DL858" s="11">
        <v>0</v>
      </c>
      <c r="DM858" s="11">
        <v>0.63082000000000005</v>
      </c>
      <c r="DN858" s="11">
        <v>2.97E-3</v>
      </c>
      <c r="DO858" s="11">
        <v>2.6900000000000001E-3</v>
      </c>
      <c r="DP858" s="11">
        <v>2.66E-3</v>
      </c>
      <c r="DQ858" s="11">
        <v>5.0000000000000002E-5</v>
      </c>
      <c r="DR858" s="11">
        <v>6.9999999999999994E-5</v>
      </c>
      <c r="DS858" s="11">
        <v>2.5799999999999998E-3</v>
      </c>
      <c r="DT858" s="11">
        <v>8.5400000000000007E-3</v>
      </c>
      <c r="DU858" s="11">
        <v>2.0899999999999998E-3</v>
      </c>
      <c r="DV858" s="11">
        <v>7.6850000000000002E-2</v>
      </c>
      <c r="DW858" s="11">
        <v>0.27067999999999998</v>
      </c>
      <c r="DX858" s="11">
        <v>0</v>
      </c>
      <c r="DY858" s="11">
        <v>1321.09503</v>
      </c>
      <c r="DZ858" s="11">
        <v>6.4485099999999997</v>
      </c>
      <c r="EA858" s="11">
        <v>6.0125900000000003</v>
      </c>
      <c r="EB858" s="11">
        <v>6.1127700000000003</v>
      </c>
      <c r="EC858" s="11">
        <v>0.11753</v>
      </c>
      <c r="ED858" s="11">
        <v>0.14537</v>
      </c>
      <c r="EE858" s="11">
        <v>6.10623</v>
      </c>
      <c r="EF858" s="11">
        <v>18.53877</v>
      </c>
      <c r="EG858" s="11">
        <v>6.5577500000000004</v>
      </c>
      <c r="EH858" s="11">
        <v>244.89301</v>
      </c>
      <c r="EI858" s="11">
        <v>846.48737000000006</v>
      </c>
      <c r="EJ858" s="11">
        <v>0</v>
      </c>
      <c r="EK858" s="11">
        <v>48.908331769999997</v>
      </c>
      <c r="EL858" s="11">
        <v>3.1323096000000002E-2</v>
      </c>
      <c r="EM858" s="11">
        <v>2.1647287000000001E-2</v>
      </c>
      <c r="EN858" s="11">
        <v>8.9561229999999999E-3</v>
      </c>
      <c r="EO858" s="11">
        <v>0</v>
      </c>
      <c r="EP858" s="11">
        <v>0</v>
      </c>
      <c r="EQ858" s="11">
        <v>0</v>
      </c>
      <c r="ER858" s="11">
        <v>0</v>
      </c>
      <c r="ES858" s="11">
        <v>0</v>
      </c>
      <c r="ET858" s="11">
        <v>0</v>
      </c>
      <c r="EU858" s="11">
        <v>0</v>
      </c>
      <c r="EV858" s="11">
        <v>0</v>
      </c>
      <c r="EW858" s="11">
        <v>18.2915359</v>
      </c>
      <c r="EX858" s="11">
        <v>1.2518883999999999E-2</v>
      </c>
      <c r="EY858" s="11">
        <v>8.9353829999999999E-3</v>
      </c>
      <c r="EZ858" s="11">
        <v>3.8476069999999999E-3</v>
      </c>
      <c r="FA858" s="11">
        <v>0</v>
      </c>
      <c r="FB858" s="11">
        <v>0</v>
      </c>
      <c r="FC858" s="11">
        <v>0</v>
      </c>
      <c r="FD858" s="11">
        <v>0</v>
      </c>
      <c r="FE858" s="11">
        <v>0</v>
      </c>
      <c r="FF858" s="11">
        <v>0</v>
      </c>
      <c r="FG858" s="11">
        <v>0</v>
      </c>
      <c r="FH858" s="11">
        <v>0.63919300000000001</v>
      </c>
      <c r="FI858" s="11" t="s">
        <v>116</v>
      </c>
      <c r="FJ858" s="11" t="s">
        <v>116</v>
      </c>
      <c r="FK858" s="9">
        <v>1339.7864279999999</v>
      </c>
      <c r="FL858" s="11" t="s">
        <v>116</v>
      </c>
      <c r="FM858" s="11" t="s">
        <v>116</v>
      </c>
    </row>
    <row r="859" spans="116:169">
      <c r="DL859" s="11">
        <v>0</v>
      </c>
      <c r="DM859" s="11">
        <v>0.61978999999999995</v>
      </c>
      <c r="DN859" s="11">
        <v>2.98E-3</v>
      </c>
      <c r="DO859" s="11">
        <v>2.8600000000000001E-3</v>
      </c>
      <c r="DP859" s="11">
        <v>2.4099999999999998E-3</v>
      </c>
      <c r="DQ859" s="11">
        <v>5.0000000000000002E-5</v>
      </c>
      <c r="DR859" s="11">
        <v>6.9999999999999994E-5</v>
      </c>
      <c r="DS859" s="11">
        <v>2.66E-3</v>
      </c>
      <c r="DT859" s="11">
        <v>8.3800000000000003E-3</v>
      </c>
      <c r="DU859" s="11">
        <v>2.16E-3</v>
      </c>
      <c r="DV859" s="11">
        <v>7.9430000000000001E-2</v>
      </c>
      <c r="DW859" s="11">
        <v>0.27922000000000002</v>
      </c>
      <c r="DX859" s="11">
        <v>0</v>
      </c>
      <c r="DY859" s="11">
        <v>1249.37284</v>
      </c>
      <c r="DZ859" s="11">
        <v>6.24193</v>
      </c>
      <c r="EA859" s="11">
        <v>6.1603199999999996</v>
      </c>
      <c r="EB859" s="11">
        <v>5.3492800000000003</v>
      </c>
      <c r="EC859" s="11">
        <v>0.11412</v>
      </c>
      <c r="ED859" s="11">
        <v>0.13908999999999999</v>
      </c>
      <c r="EE859" s="11">
        <v>6.09368</v>
      </c>
      <c r="EF859" s="11">
        <v>17.55894</v>
      </c>
      <c r="EG859" s="11">
        <v>6.7031099999999997</v>
      </c>
      <c r="EH859" s="11">
        <v>250.99923999999999</v>
      </c>
      <c r="EI859" s="11">
        <v>865.02614000000005</v>
      </c>
      <c r="EJ859" s="11">
        <v>0</v>
      </c>
      <c r="EK859" s="11">
        <v>48.694365130000001</v>
      </c>
      <c r="EL859" s="11">
        <v>3.2388237E-2</v>
      </c>
      <c r="EM859" s="11">
        <v>2.0057453999999999E-2</v>
      </c>
      <c r="EN859" s="11">
        <v>9.4195700000000004E-3</v>
      </c>
      <c r="EO859" s="11">
        <v>0</v>
      </c>
      <c r="EP859" s="11">
        <v>0</v>
      </c>
      <c r="EQ859" s="11">
        <v>0</v>
      </c>
      <c r="ER859" s="11">
        <v>0</v>
      </c>
      <c r="ES859" s="11">
        <v>0</v>
      </c>
      <c r="ET859" s="11">
        <v>0</v>
      </c>
      <c r="EU859" s="11">
        <v>0</v>
      </c>
      <c r="EV859" s="11">
        <v>0</v>
      </c>
      <c r="EW859" s="11">
        <v>17.33170913</v>
      </c>
      <c r="EX859" s="11">
        <v>1.2332663000000001E-2</v>
      </c>
      <c r="EY859" s="11">
        <v>7.9107719999999999E-3</v>
      </c>
      <c r="EZ859" s="11">
        <v>3.869628E-3</v>
      </c>
      <c r="FA859" s="11">
        <v>0</v>
      </c>
      <c r="FB859" s="11">
        <v>0</v>
      </c>
      <c r="FC859" s="11">
        <v>0</v>
      </c>
      <c r="FD859" s="11">
        <v>0</v>
      </c>
      <c r="FE859" s="11">
        <v>0</v>
      </c>
      <c r="FF859" s="11">
        <v>0</v>
      </c>
      <c r="FG859" s="11">
        <v>0</v>
      </c>
      <c r="FH859" s="11">
        <v>0.62808299999999995</v>
      </c>
      <c r="FI859" s="11" t="s">
        <v>116</v>
      </c>
      <c r="FJ859" s="11" t="s">
        <v>116</v>
      </c>
      <c r="FK859" s="9">
        <v>1267.238488</v>
      </c>
      <c r="FL859" s="11" t="s">
        <v>116</v>
      </c>
      <c r="FM859" s="11" t="s">
        <v>116</v>
      </c>
    </row>
    <row r="860" spans="116:169">
      <c r="DL860" s="11">
        <v>0</v>
      </c>
      <c r="DM860" s="11">
        <v>0.60889000000000004</v>
      </c>
      <c r="DN860" s="11">
        <v>3.0100000000000001E-3</v>
      </c>
      <c r="DO860" s="11">
        <v>2.8700000000000002E-3</v>
      </c>
      <c r="DP860" s="11">
        <v>2.5200000000000001E-3</v>
      </c>
      <c r="DQ860" s="11">
        <v>5.0000000000000002E-5</v>
      </c>
      <c r="DR860" s="11">
        <v>6.0000000000000002E-5</v>
      </c>
      <c r="DS860" s="11">
        <v>2.4399999999999999E-3</v>
      </c>
      <c r="DT860" s="11">
        <v>8.2400000000000008E-3</v>
      </c>
      <c r="DU860" s="11">
        <v>2.2200000000000002E-3</v>
      </c>
      <c r="DV860" s="11">
        <v>8.2089999999999996E-2</v>
      </c>
      <c r="DW860" s="11">
        <v>0.28760000000000002</v>
      </c>
      <c r="DX860" s="11">
        <v>0</v>
      </c>
      <c r="DY860" s="11">
        <v>1179.00496</v>
      </c>
      <c r="DZ860" s="11">
        <v>6.0701499999999999</v>
      </c>
      <c r="EA860" s="11">
        <v>5.9599700000000002</v>
      </c>
      <c r="EB860" s="11">
        <v>5.4137300000000002</v>
      </c>
      <c r="EC860" s="11">
        <v>0.10915999999999999</v>
      </c>
      <c r="ED860" s="11">
        <v>0.13128999999999999</v>
      </c>
      <c r="EE860" s="11">
        <v>5.3925000000000001</v>
      </c>
      <c r="EF860" s="11">
        <v>16.615880000000001</v>
      </c>
      <c r="EG860" s="11">
        <v>6.8422000000000001</v>
      </c>
      <c r="EH860" s="11">
        <v>257.09291999999999</v>
      </c>
      <c r="EI860" s="11">
        <v>882.58507999999995</v>
      </c>
      <c r="EJ860" s="11">
        <v>0</v>
      </c>
      <c r="EK860" s="11">
        <v>48.478142050000002</v>
      </c>
      <c r="EL860" s="11">
        <v>3.3073871999999997E-2</v>
      </c>
      <c r="EM860" s="11">
        <v>2.0977061000000002E-2</v>
      </c>
      <c r="EN860" s="11">
        <v>8.6450380000000007E-3</v>
      </c>
      <c r="EO860" s="11">
        <v>0</v>
      </c>
      <c r="EP860" s="11">
        <v>0</v>
      </c>
      <c r="EQ860" s="11">
        <v>0</v>
      </c>
      <c r="ER860" s="11">
        <v>0</v>
      </c>
      <c r="ES860" s="11">
        <v>0</v>
      </c>
      <c r="ET860" s="11">
        <v>0</v>
      </c>
      <c r="EU860" s="11">
        <v>0</v>
      </c>
      <c r="EV860" s="11">
        <v>0</v>
      </c>
      <c r="EW860" s="11">
        <v>16.39043753</v>
      </c>
      <c r="EX860" s="11">
        <v>1.1990661E-2</v>
      </c>
      <c r="EY860" s="11">
        <v>7.8845059999999995E-3</v>
      </c>
      <c r="EZ860" s="11">
        <v>3.3910630000000002E-3</v>
      </c>
      <c r="FA860" s="11">
        <v>0</v>
      </c>
      <c r="FB860" s="11">
        <v>0</v>
      </c>
      <c r="FC860" s="11">
        <v>0</v>
      </c>
      <c r="FD860" s="11">
        <v>0</v>
      </c>
      <c r="FE860" s="11">
        <v>0</v>
      </c>
      <c r="FF860" s="11">
        <v>0</v>
      </c>
      <c r="FG860" s="11">
        <v>0</v>
      </c>
      <c r="FH860" s="11">
        <v>0.61733800000000005</v>
      </c>
      <c r="FI860" s="11" t="s">
        <v>116</v>
      </c>
      <c r="FJ860" s="11" t="s">
        <v>116</v>
      </c>
      <c r="FK860" s="9">
        <v>1196.5579740000001</v>
      </c>
      <c r="FL860" s="11" t="s">
        <v>116</v>
      </c>
      <c r="FM860" s="11" t="s">
        <v>116</v>
      </c>
    </row>
    <row r="861" spans="116:169">
      <c r="DL861" s="11">
        <v>0</v>
      </c>
      <c r="DM861" s="11">
        <v>0.59821000000000002</v>
      </c>
      <c r="DN861" s="11">
        <v>2.9499999999999999E-3</v>
      </c>
      <c r="DO861" s="11">
        <v>2.8800000000000002E-3</v>
      </c>
      <c r="DP861" s="11">
        <v>2.5300000000000001E-3</v>
      </c>
      <c r="DQ861" s="11">
        <v>5.0000000000000002E-5</v>
      </c>
      <c r="DR861" s="11">
        <v>6.0000000000000002E-5</v>
      </c>
      <c r="DS861" s="11">
        <v>2.5400000000000002E-3</v>
      </c>
      <c r="DT861" s="11">
        <v>8.1099999999999992E-3</v>
      </c>
      <c r="DU861" s="11">
        <v>2.2899999999999999E-3</v>
      </c>
      <c r="DV861" s="11">
        <v>8.4529999999999994E-2</v>
      </c>
      <c r="DW861" s="11">
        <v>0.29583999999999999</v>
      </c>
      <c r="DX861" s="11">
        <v>0</v>
      </c>
      <c r="DY861" s="11">
        <v>1110.1503399999999</v>
      </c>
      <c r="DZ861" s="11">
        <v>5.7034900000000004</v>
      </c>
      <c r="EA861" s="11">
        <v>5.7661699999999998</v>
      </c>
      <c r="EB861" s="11">
        <v>5.24444</v>
      </c>
      <c r="EC861" s="11">
        <v>0.10631</v>
      </c>
      <c r="ED861" s="11">
        <v>0.12512000000000001</v>
      </c>
      <c r="EE861" s="11">
        <v>5.4285699999999997</v>
      </c>
      <c r="EF861" s="11">
        <v>15.70382</v>
      </c>
      <c r="EG861" s="11">
        <v>6.97349</v>
      </c>
      <c r="EH861" s="11">
        <v>262.48543000000001</v>
      </c>
      <c r="EI861" s="11">
        <v>899.20096000000001</v>
      </c>
      <c r="EJ861" s="11">
        <v>0</v>
      </c>
      <c r="EK861" s="11">
        <v>48.265228999999998</v>
      </c>
      <c r="EL861" s="11">
        <v>3.3851765999999998E-2</v>
      </c>
      <c r="EM861" s="11">
        <v>2.1463663000000001E-2</v>
      </c>
      <c r="EN861" s="11">
        <v>9.1763000000000001E-3</v>
      </c>
      <c r="EO861" s="11">
        <v>0</v>
      </c>
      <c r="EP861" s="11">
        <v>0</v>
      </c>
      <c r="EQ861" s="11">
        <v>0</v>
      </c>
      <c r="ER861" s="11">
        <v>0</v>
      </c>
      <c r="ES861" s="11">
        <v>0</v>
      </c>
      <c r="ET861" s="11">
        <v>0</v>
      </c>
      <c r="EU861" s="11">
        <v>0</v>
      </c>
      <c r="EV861" s="11">
        <v>0</v>
      </c>
      <c r="EW861" s="11">
        <v>15.46925304</v>
      </c>
      <c r="EX861" s="11">
        <v>1.1666014000000001E-2</v>
      </c>
      <c r="EY861" s="11">
        <v>7.6799579999999998E-3</v>
      </c>
      <c r="EZ861" s="11">
        <v>3.4314549999999999E-3</v>
      </c>
      <c r="FA861" s="11">
        <v>0</v>
      </c>
      <c r="FB861" s="11">
        <v>0</v>
      </c>
      <c r="FC861" s="11">
        <v>0</v>
      </c>
      <c r="FD861" s="11">
        <v>0</v>
      </c>
      <c r="FE861" s="11">
        <v>0</v>
      </c>
      <c r="FF861" s="11">
        <v>0</v>
      </c>
      <c r="FG861" s="11">
        <v>0</v>
      </c>
      <c r="FH861" s="11">
        <v>0.60662400000000005</v>
      </c>
      <c r="FI861" s="11" t="s">
        <v>116</v>
      </c>
      <c r="FJ861" s="11" t="s">
        <v>116</v>
      </c>
      <c r="FK861" s="9">
        <v>1126.9707539999999</v>
      </c>
      <c r="FL861" s="11" t="s">
        <v>116</v>
      </c>
      <c r="FM861" s="11" t="s">
        <v>116</v>
      </c>
    </row>
    <row r="862" spans="116:169">
      <c r="DL862" s="11">
        <v>0</v>
      </c>
      <c r="DM862" s="11">
        <v>0.58740999999999999</v>
      </c>
      <c r="DN862" s="11">
        <v>3.2200000000000002E-3</v>
      </c>
      <c r="DO862" s="11">
        <v>2.8300000000000001E-3</v>
      </c>
      <c r="DP862" s="11">
        <v>2.5400000000000002E-3</v>
      </c>
      <c r="DQ862" s="11">
        <v>5.0000000000000002E-5</v>
      </c>
      <c r="DR862" s="11">
        <v>6.0000000000000002E-5</v>
      </c>
      <c r="DS862" s="11">
        <v>2.5600000000000002E-3</v>
      </c>
      <c r="DT862" s="11">
        <v>7.9600000000000001E-3</v>
      </c>
      <c r="DU862" s="11">
        <v>2.3500000000000001E-3</v>
      </c>
      <c r="DV862" s="11">
        <v>8.7069999999999995E-2</v>
      </c>
      <c r="DW862" s="11">
        <v>0.30395</v>
      </c>
      <c r="DX862" s="11">
        <v>0</v>
      </c>
      <c r="DY862" s="11">
        <v>1042.15517</v>
      </c>
      <c r="DZ862" s="11">
        <v>5.9644899999999996</v>
      </c>
      <c r="EA862" s="11">
        <v>5.4320000000000004</v>
      </c>
      <c r="EB862" s="11">
        <v>5.0647500000000001</v>
      </c>
      <c r="EC862" s="11">
        <v>0.10138</v>
      </c>
      <c r="ED862" s="11">
        <v>0.1182</v>
      </c>
      <c r="EE862" s="11">
        <v>5.2770700000000001</v>
      </c>
      <c r="EF862" s="11">
        <v>14.76642</v>
      </c>
      <c r="EG862" s="11">
        <v>7.0986099999999999</v>
      </c>
      <c r="EH862" s="11">
        <v>267.91399000000001</v>
      </c>
      <c r="EI862" s="11">
        <v>914.90477999999996</v>
      </c>
      <c r="EJ862" s="11">
        <v>0</v>
      </c>
      <c r="EK862" s="11">
        <v>48.02607467</v>
      </c>
      <c r="EL862" s="11">
        <v>3.3986802000000003E-2</v>
      </c>
      <c r="EM862" s="11">
        <v>2.1867546000000002E-2</v>
      </c>
      <c r="EN862" s="11">
        <v>9.3437469999999995E-3</v>
      </c>
      <c r="EO862" s="11">
        <v>0</v>
      </c>
      <c r="EP862" s="11">
        <v>0</v>
      </c>
      <c r="EQ862" s="11">
        <v>0</v>
      </c>
      <c r="ER862" s="11">
        <v>0</v>
      </c>
      <c r="ES862" s="11">
        <v>0</v>
      </c>
      <c r="ET862" s="11">
        <v>0</v>
      </c>
      <c r="EU862" s="11">
        <v>0</v>
      </c>
      <c r="EV862" s="11">
        <v>0</v>
      </c>
      <c r="EW862" s="11">
        <v>14.558700330000001</v>
      </c>
      <c r="EX862" s="11">
        <v>1.1115277999999999E-2</v>
      </c>
      <c r="EY862" s="11">
        <v>7.4340680000000003E-3</v>
      </c>
      <c r="EZ862" s="11">
        <v>3.3252580000000002E-3</v>
      </c>
      <c r="FA862" s="11">
        <v>0</v>
      </c>
      <c r="FB862" s="11">
        <v>0</v>
      </c>
      <c r="FC862" s="11">
        <v>0</v>
      </c>
      <c r="FD862" s="11">
        <v>0</v>
      </c>
      <c r="FE862" s="11">
        <v>0</v>
      </c>
      <c r="FF862" s="11">
        <v>0</v>
      </c>
      <c r="FG862" s="11">
        <v>0</v>
      </c>
      <c r="FH862" s="11">
        <v>0.59604199999999996</v>
      </c>
      <c r="FI862" s="11" t="s">
        <v>116</v>
      </c>
      <c r="FJ862" s="11" t="s">
        <v>116</v>
      </c>
      <c r="FK862" s="9">
        <v>1058.7177919999999</v>
      </c>
      <c r="FL862" s="11" t="s">
        <v>116</v>
      </c>
      <c r="FM862" s="11" t="s">
        <v>116</v>
      </c>
    </row>
    <row r="863" spans="116:169">
      <c r="DL863" s="11">
        <v>0</v>
      </c>
      <c r="DM863" s="11">
        <v>0.57665999999999995</v>
      </c>
      <c r="DN863" s="11">
        <v>3.3700000000000002E-3</v>
      </c>
      <c r="DO863" s="11">
        <v>3.0100000000000001E-3</v>
      </c>
      <c r="DP863" s="11">
        <v>2.5000000000000001E-3</v>
      </c>
      <c r="DQ863" s="11">
        <v>5.0000000000000002E-5</v>
      </c>
      <c r="DR863" s="11">
        <v>6.0000000000000002E-5</v>
      </c>
      <c r="DS863" s="11">
        <v>2.5799999999999998E-3</v>
      </c>
      <c r="DT863" s="11">
        <v>7.8100000000000001E-3</v>
      </c>
      <c r="DU863" s="11">
        <v>2.4099999999999998E-3</v>
      </c>
      <c r="DV863" s="11">
        <v>8.9639999999999997E-2</v>
      </c>
      <c r="DW863" s="11">
        <v>0.31191000000000002</v>
      </c>
      <c r="DX863" s="11">
        <v>0</v>
      </c>
      <c r="DY863" s="11">
        <v>975.39251000000002</v>
      </c>
      <c r="DZ863" s="11">
        <v>5.9750199999999998</v>
      </c>
      <c r="EA863" s="11">
        <v>5.5381999999999998</v>
      </c>
      <c r="EB863" s="11">
        <v>4.7910300000000001</v>
      </c>
      <c r="EC863" s="11">
        <v>9.9419999999999994E-2</v>
      </c>
      <c r="ED863" s="11">
        <v>0.11226999999999999</v>
      </c>
      <c r="EE863" s="11">
        <v>5.1002700000000001</v>
      </c>
      <c r="EF863" s="11">
        <v>13.861700000000001</v>
      </c>
      <c r="EG863" s="11">
        <v>7.2168000000000001</v>
      </c>
      <c r="EH863" s="11">
        <v>273.19105999999999</v>
      </c>
      <c r="EI863" s="11">
        <v>929.6712</v>
      </c>
      <c r="EJ863" s="11">
        <v>0</v>
      </c>
      <c r="EK863" s="11">
        <v>47.780089570000001</v>
      </c>
      <c r="EL863" s="11">
        <v>3.5968656000000002E-2</v>
      </c>
      <c r="EM863" s="11">
        <v>2.1825812999999999E-2</v>
      </c>
      <c r="EN863" s="11">
        <v>9.5028319999999993E-3</v>
      </c>
      <c r="EO863" s="11">
        <v>0</v>
      </c>
      <c r="EP863" s="11">
        <v>0</v>
      </c>
      <c r="EQ863" s="11">
        <v>0</v>
      </c>
      <c r="ER863" s="11">
        <v>0</v>
      </c>
      <c r="ES863" s="11">
        <v>0</v>
      </c>
      <c r="ET863" s="11">
        <v>0</v>
      </c>
      <c r="EU863" s="11">
        <v>0</v>
      </c>
      <c r="EV863" s="11">
        <v>0</v>
      </c>
      <c r="EW863" s="11">
        <v>13.665456689999999</v>
      </c>
      <c r="EX863" s="11">
        <v>1.1123821000000001E-2</v>
      </c>
      <c r="EY863" s="11">
        <v>7.0359469999999999E-3</v>
      </c>
      <c r="EZ863" s="11">
        <v>3.2124419999999998E-3</v>
      </c>
      <c r="FA863" s="11">
        <v>0</v>
      </c>
      <c r="FB863" s="11">
        <v>0</v>
      </c>
      <c r="FC863" s="11">
        <v>0</v>
      </c>
      <c r="FD863" s="11">
        <v>0</v>
      </c>
      <c r="FE863" s="11">
        <v>0</v>
      </c>
      <c r="FF863" s="11">
        <v>0</v>
      </c>
      <c r="FG863" s="11">
        <v>0</v>
      </c>
      <c r="FH863" s="11">
        <v>0.58559099999999997</v>
      </c>
      <c r="FI863" s="11" t="s">
        <v>116</v>
      </c>
      <c r="FJ863" s="11" t="s">
        <v>116</v>
      </c>
      <c r="FK863" s="11">
        <v>991.79617699999994</v>
      </c>
      <c r="FL863" s="11" t="s">
        <v>116</v>
      </c>
      <c r="FM863" s="11" t="s">
        <v>116</v>
      </c>
    </row>
    <row r="864" spans="116:169">
      <c r="DL864" s="11">
        <v>0</v>
      </c>
      <c r="DM864" s="11">
        <v>0.56669000000000003</v>
      </c>
      <c r="DN864" s="11">
        <v>2.82E-3</v>
      </c>
      <c r="DO864" s="11">
        <v>3.1199999999999999E-3</v>
      </c>
      <c r="DP864" s="11">
        <v>2.65E-3</v>
      </c>
      <c r="DQ864" s="11">
        <v>5.0000000000000002E-5</v>
      </c>
      <c r="DR864" s="11">
        <v>6.0000000000000002E-5</v>
      </c>
      <c r="DS864" s="11">
        <v>2.5300000000000001E-3</v>
      </c>
      <c r="DT864" s="11">
        <v>7.6699999999999997E-3</v>
      </c>
      <c r="DU864" s="11">
        <v>2.48E-3</v>
      </c>
      <c r="DV864" s="11">
        <v>9.2219999999999996E-2</v>
      </c>
      <c r="DW864" s="11">
        <v>0.31972</v>
      </c>
      <c r="DX864" s="11">
        <v>0</v>
      </c>
      <c r="DY864" s="11">
        <v>911.03701000000001</v>
      </c>
      <c r="DZ864" s="11">
        <v>4.7724500000000001</v>
      </c>
      <c r="EA864" s="11">
        <v>5.4988700000000001</v>
      </c>
      <c r="EB864" s="11">
        <v>4.8517599999999996</v>
      </c>
      <c r="EC864" s="11">
        <v>9.7720000000000001E-2</v>
      </c>
      <c r="ED864" s="11">
        <v>0.10634</v>
      </c>
      <c r="EE864" s="11">
        <v>4.8029599999999997</v>
      </c>
      <c r="EF864" s="11">
        <v>12.9726</v>
      </c>
      <c r="EG864" s="11">
        <v>7.3290699999999998</v>
      </c>
      <c r="EH864" s="11">
        <v>278.29133000000002</v>
      </c>
      <c r="EI864" s="11">
        <v>943.53290000000004</v>
      </c>
      <c r="EJ864" s="11">
        <v>0</v>
      </c>
      <c r="EK864" s="11">
        <v>47.585721169999999</v>
      </c>
      <c r="EL864" s="11">
        <v>3.8034149000000003E-2</v>
      </c>
      <c r="EM864" s="11">
        <v>2.3221008000000001E-2</v>
      </c>
      <c r="EN864" s="11">
        <v>9.4898399999999994E-3</v>
      </c>
      <c r="EO864" s="11">
        <v>0</v>
      </c>
      <c r="EP864" s="11">
        <v>0</v>
      </c>
      <c r="EQ864" s="11">
        <v>0</v>
      </c>
      <c r="ER864" s="11">
        <v>0</v>
      </c>
      <c r="ES864" s="11">
        <v>0</v>
      </c>
      <c r="ET864" s="11">
        <v>0</v>
      </c>
      <c r="EU864" s="11">
        <v>0</v>
      </c>
      <c r="EV864" s="11">
        <v>0</v>
      </c>
      <c r="EW864" s="11">
        <v>12.805294310000001</v>
      </c>
      <c r="EX864" s="11">
        <v>1.1104108E-2</v>
      </c>
      <c r="EY864" s="11">
        <v>7.079658E-3</v>
      </c>
      <c r="EZ864" s="11">
        <v>3.0410749999999999E-3</v>
      </c>
      <c r="FA864" s="11">
        <v>0</v>
      </c>
      <c r="FB864" s="11">
        <v>0</v>
      </c>
      <c r="FC864" s="11">
        <v>0</v>
      </c>
      <c r="FD864" s="11">
        <v>0</v>
      </c>
      <c r="FE864" s="11">
        <v>0</v>
      </c>
      <c r="FF864" s="11">
        <v>0</v>
      </c>
      <c r="FG864" s="11">
        <v>0</v>
      </c>
      <c r="FH864" s="11">
        <v>0.57533400000000001</v>
      </c>
      <c r="FI864" s="11" t="s">
        <v>116</v>
      </c>
      <c r="FJ864" s="11" t="s">
        <v>116</v>
      </c>
      <c r="FK864" s="11">
        <v>926.25781300000006</v>
      </c>
      <c r="FL864" s="11" t="s">
        <v>116</v>
      </c>
      <c r="FM864" s="11" t="s">
        <v>116</v>
      </c>
    </row>
    <row r="865" spans="116:169">
      <c r="DL865" s="11">
        <v>0</v>
      </c>
      <c r="DM865" s="11">
        <v>0.55632999999999999</v>
      </c>
      <c r="DN865" s="11">
        <v>3.2299999999999998E-3</v>
      </c>
      <c r="DO865" s="11">
        <v>2.7299999999999998E-3</v>
      </c>
      <c r="DP865" s="11">
        <v>2.7299999999999998E-3</v>
      </c>
      <c r="DQ865" s="11">
        <v>5.0000000000000002E-5</v>
      </c>
      <c r="DR865" s="11">
        <v>6.0000000000000002E-5</v>
      </c>
      <c r="DS865" s="11">
        <v>2.6800000000000001E-3</v>
      </c>
      <c r="DT865" s="11">
        <v>7.5199999999999998E-3</v>
      </c>
      <c r="DU865" s="11">
        <v>2.5400000000000002E-3</v>
      </c>
      <c r="DV865" s="11">
        <v>9.4740000000000005E-2</v>
      </c>
      <c r="DW865" s="11">
        <v>0.32738</v>
      </c>
      <c r="DX865" s="11">
        <v>0</v>
      </c>
      <c r="DY865" s="11">
        <v>847.13852999999995</v>
      </c>
      <c r="DZ865" s="11">
        <v>5.1866899999999996</v>
      </c>
      <c r="EA865" s="11">
        <v>4.5817399999999999</v>
      </c>
      <c r="EB865" s="11">
        <v>4.7824099999999996</v>
      </c>
      <c r="EC865" s="11">
        <v>8.9709999999999998E-2</v>
      </c>
      <c r="ED865" s="11">
        <v>9.9030000000000007E-2</v>
      </c>
      <c r="EE865" s="11">
        <v>4.8744199999999998</v>
      </c>
      <c r="EF865" s="11">
        <v>12.09995</v>
      </c>
      <c r="EG865" s="11">
        <v>7.4354100000000001</v>
      </c>
      <c r="EH865" s="11">
        <v>283.09428000000003</v>
      </c>
      <c r="EI865" s="11">
        <v>956.50549999999998</v>
      </c>
      <c r="EJ865" s="11">
        <v>0</v>
      </c>
      <c r="EK865" s="11">
        <v>47.33506277</v>
      </c>
      <c r="EL865" s="11">
        <v>3.5614471000000002E-2</v>
      </c>
      <c r="EM865" s="11">
        <v>2.4493883000000001E-2</v>
      </c>
      <c r="EN865" s="11">
        <v>1.0159741999999999E-2</v>
      </c>
      <c r="EO865" s="11">
        <v>0</v>
      </c>
      <c r="EP865" s="11">
        <v>0</v>
      </c>
      <c r="EQ865" s="11">
        <v>0</v>
      </c>
      <c r="ER865" s="11">
        <v>0</v>
      </c>
      <c r="ES865" s="11">
        <v>0</v>
      </c>
      <c r="ET865" s="11">
        <v>0</v>
      </c>
      <c r="EU865" s="11">
        <v>0</v>
      </c>
      <c r="EV865" s="11">
        <v>0</v>
      </c>
      <c r="EW865" s="11">
        <v>11.94788492</v>
      </c>
      <c r="EX865" s="11">
        <v>9.8186699999999998E-3</v>
      </c>
      <c r="EY865" s="11">
        <v>7.0477500000000002E-3</v>
      </c>
      <c r="EZ865" s="11">
        <v>3.0793389999999999E-3</v>
      </c>
      <c r="FA865" s="11">
        <v>0</v>
      </c>
      <c r="FB865" s="11">
        <v>0</v>
      </c>
      <c r="FC865" s="11">
        <v>0</v>
      </c>
      <c r="FD865" s="11">
        <v>0</v>
      </c>
      <c r="FE865" s="11">
        <v>0</v>
      </c>
      <c r="FF865" s="11">
        <v>0</v>
      </c>
      <c r="FG865" s="11">
        <v>0</v>
      </c>
      <c r="FH865" s="11">
        <v>0.56506999999999996</v>
      </c>
      <c r="FI865" s="11" t="s">
        <v>116</v>
      </c>
      <c r="FJ865" s="11" t="s">
        <v>116</v>
      </c>
      <c r="FK865" s="11">
        <v>861.77908300000001</v>
      </c>
      <c r="FL865" s="11" t="s">
        <v>116</v>
      </c>
      <c r="FM865" s="11" t="s">
        <v>116</v>
      </c>
    </row>
    <row r="866" spans="116:169">
      <c r="DL866" s="11">
        <v>0</v>
      </c>
      <c r="DM866" s="11">
        <v>0.54705000000000004</v>
      </c>
      <c r="DN866" s="11">
        <v>2.3700000000000001E-3</v>
      </c>
      <c r="DO866" s="11">
        <v>2.99E-3</v>
      </c>
      <c r="DP866" s="11">
        <v>2.4399999999999999E-3</v>
      </c>
      <c r="DQ866" s="11">
        <v>5.0000000000000002E-5</v>
      </c>
      <c r="DR866" s="11">
        <v>6.0000000000000002E-5</v>
      </c>
      <c r="DS866" s="11">
        <v>2.7000000000000001E-3</v>
      </c>
      <c r="DT866" s="11">
        <v>7.4099999999999999E-3</v>
      </c>
      <c r="DU866" s="11">
        <v>2.5999999999999999E-3</v>
      </c>
      <c r="DV866" s="11">
        <v>9.7420000000000007E-2</v>
      </c>
      <c r="DW866" s="11">
        <v>0.33490999999999999</v>
      </c>
      <c r="DX866" s="11">
        <v>0</v>
      </c>
      <c r="DY866" s="11">
        <v>785.94029</v>
      </c>
      <c r="DZ866" s="11">
        <v>3.6065700000000001</v>
      </c>
      <c r="EA866" s="11">
        <v>4.7598799999999999</v>
      </c>
      <c r="EB866" s="11">
        <v>4.0619899999999998</v>
      </c>
      <c r="EC866" s="11">
        <v>8.6440000000000003E-2</v>
      </c>
      <c r="ED866" s="11">
        <v>9.3509999999999996E-2</v>
      </c>
      <c r="EE866" s="11">
        <v>4.7096</v>
      </c>
      <c r="EF866" s="11">
        <v>11.281700000000001</v>
      </c>
      <c r="EG866" s="11">
        <v>7.53444</v>
      </c>
      <c r="EH866" s="11">
        <v>287.96870000000001</v>
      </c>
      <c r="EI866" s="11">
        <v>968.60545000000002</v>
      </c>
      <c r="EJ866" s="11">
        <v>0</v>
      </c>
      <c r="EK866" s="11">
        <v>47.16862836</v>
      </c>
      <c r="EL866" s="11">
        <v>3.7487523000000002E-2</v>
      </c>
      <c r="EM866" s="11">
        <v>2.2371222999999999E-2</v>
      </c>
      <c r="EN866" s="11">
        <v>1.0613859999999999E-2</v>
      </c>
      <c r="EO866" s="11">
        <v>0</v>
      </c>
      <c r="EP866" s="11">
        <v>0</v>
      </c>
      <c r="EQ866" s="11">
        <v>0</v>
      </c>
      <c r="ER866" s="11">
        <v>0</v>
      </c>
      <c r="ES866" s="11">
        <v>0</v>
      </c>
      <c r="ET866" s="11">
        <v>0</v>
      </c>
      <c r="EU866" s="11">
        <v>0</v>
      </c>
      <c r="EV866" s="11">
        <v>0</v>
      </c>
      <c r="EW866" s="11">
        <v>11.12906488</v>
      </c>
      <c r="EX866" s="11">
        <v>9.684682E-3</v>
      </c>
      <c r="EY866" s="11">
        <v>6.0629589999999997E-3</v>
      </c>
      <c r="EZ866" s="11">
        <v>3.0351060000000001E-3</v>
      </c>
      <c r="FA866" s="11">
        <v>0</v>
      </c>
      <c r="FB866" s="11">
        <v>0</v>
      </c>
      <c r="FC866" s="11">
        <v>0</v>
      </c>
      <c r="FD866" s="11">
        <v>0</v>
      </c>
      <c r="FE866" s="11">
        <v>0</v>
      </c>
      <c r="FF866" s="11">
        <v>0</v>
      </c>
      <c r="FG866" s="11">
        <v>0</v>
      </c>
      <c r="FH866" s="11">
        <v>0.55489999999999995</v>
      </c>
      <c r="FI866" s="11" t="s">
        <v>116</v>
      </c>
      <c r="FJ866" s="11" t="s">
        <v>116</v>
      </c>
      <c r="FK866" s="11">
        <v>798.45517500000005</v>
      </c>
      <c r="FL866" s="11" t="s">
        <v>116</v>
      </c>
      <c r="FM866" s="11" t="s">
        <v>116</v>
      </c>
    </row>
    <row r="867" spans="116:169">
      <c r="DL867" s="11">
        <v>0</v>
      </c>
      <c r="DM867" s="11">
        <v>0.53771999999999998</v>
      </c>
      <c r="DN867" s="11">
        <v>2.3700000000000001E-3</v>
      </c>
      <c r="DO867" s="11">
        <v>2.3800000000000002E-3</v>
      </c>
      <c r="DP867" s="11">
        <v>2.5999999999999999E-3</v>
      </c>
      <c r="DQ867" s="11">
        <v>5.0000000000000002E-5</v>
      </c>
      <c r="DR867" s="11">
        <v>6.0000000000000002E-5</v>
      </c>
      <c r="DS867" s="11">
        <v>2.4499999999999999E-3</v>
      </c>
      <c r="DT867" s="11">
        <v>7.28E-3</v>
      </c>
      <c r="DU867" s="11">
        <v>2.66E-3</v>
      </c>
      <c r="DV867" s="11">
        <v>0.10013</v>
      </c>
      <c r="DW867" s="11">
        <v>0.34232000000000001</v>
      </c>
      <c r="DX867" s="11">
        <v>0</v>
      </c>
      <c r="DY867" s="11">
        <v>725.63574000000006</v>
      </c>
      <c r="DZ867" s="11">
        <v>3.40577</v>
      </c>
      <c r="EA867" s="11">
        <v>3.5848</v>
      </c>
      <c r="EB867" s="11">
        <v>4.1186499999999997</v>
      </c>
      <c r="EC867" s="11">
        <v>7.3980000000000004E-2</v>
      </c>
      <c r="ED867" s="11">
        <v>8.4419999999999995E-2</v>
      </c>
      <c r="EE867" s="11">
        <v>4.0475300000000001</v>
      </c>
      <c r="EF867" s="11">
        <v>10.464980000000001</v>
      </c>
      <c r="EG867" s="11">
        <v>7.6279599999999999</v>
      </c>
      <c r="EH867" s="11">
        <v>292.67829999999998</v>
      </c>
      <c r="EI867" s="11">
        <v>979.88715000000002</v>
      </c>
      <c r="EJ867" s="11">
        <v>0</v>
      </c>
      <c r="EK867" s="11">
        <v>46.973080209999999</v>
      </c>
      <c r="EL867" s="11">
        <v>3.2688759999999997E-2</v>
      </c>
      <c r="EM867" s="11">
        <v>2.3928341999999998E-2</v>
      </c>
      <c r="EN867" s="11">
        <v>9.6034529999999996E-3</v>
      </c>
      <c r="EO867" s="11">
        <v>0</v>
      </c>
      <c r="EP867" s="11">
        <v>0</v>
      </c>
      <c r="EQ867" s="11">
        <v>0</v>
      </c>
      <c r="ER867" s="11">
        <v>0</v>
      </c>
      <c r="ES867" s="11">
        <v>0</v>
      </c>
      <c r="ET867" s="11">
        <v>0</v>
      </c>
      <c r="EU867" s="11">
        <v>0</v>
      </c>
      <c r="EV867" s="11">
        <v>0</v>
      </c>
      <c r="EW867" s="11">
        <v>10.319392150000001</v>
      </c>
      <c r="EX867" s="11">
        <v>7.9367659999999996E-3</v>
      </c>
      <c r="EY867" s="11">
        <v>6.0792490000000001E-3</v>
      </c>
      <c r="EZ867" s="11">
        <v>2.5837780000000001E-3</v>
      </c>
      <c r="FA867" s="11">
        <v>0</v>
      </c>
      <c r="FB867" s="11">
        <v>0</v>
      </c>
      <c r="FC867" s="11">
        <v>0</v>
      </c>
      <c r="FD867" s="11">
        <v>0</v>
      </c>
      <c r="FE867" s="11">
        <v>0</v>
      </c>
      <c r="FF867" s="11">
        <v>0</v>
      </c>
      <c r="FG867" s="11">
        <v>0</v>
      </c>
      <c r="FH867" s="11">
        <v>0.54511600000000004</v>
      </c>
      <c r="FI867" s="11" t="s">
        <v>116</v>
      </c>
      <c r="FJ867" s="11" t="s">
        <v>116</v>
      </c>
      <c r="FK867" s="11">
        <v>736.81894</v>
      </c>
      <c r="FL867" s="11" t="s">
        <v>116</v>
      </c>
      <c r="FM867" s="11" t="s">
        <v>116</v>
      </c>
    </row>
    <row r="868" spans="116:169">
      <c r="DL868" s="11">
        <v>0</v>
      </c>
      <c r="DM868" s="11">
        <v>0.52825</v>
      </c>
      <c r="DN868" s="11">
        <v>2.5600000000000002E-3</v>
      </c>
      <c r="DO868" s="11">
        <v>2.33E-3</v>
      </c>
      <c r="DP868" s="11">
        <v>2.1299999999999999E-3</v>
      </c>
      <c r="DQ868" s="11">
        <v>5.0000000000000002E-5</v>
      </c>
      <c r="DR868" s="11">
        <v>6.0000000000000002E-5</v>
      </c>
      <c r="DS868" s="11">
        <v>2.5799999999999998E-3</v>
      </c>
      <c r="DT868" s="11">
        <v>7.1700000000000002E-3</v>
      </c>
      <c r="DU868" s="11">
        <v>2.7200000000000002E-3</v>
      </c>
      <c r="DV868" s="11">
        <v>0.10256999999999999</v>
      </c>
      <c r="DW868" s="11">
        <v>0.34960000000000002</v>
      </c>
      <c r="DX868" s="11">
        <v>0</v>
      </c>
      <c r="DY868" s="11">
        <v>666.18311000000006</v>
      </c>
      <c r="DZ868" s="11">
        <v>3.4496799999999999</v>
      </c>
      <c r="EA868" s="11">
        <v>3.3055400000000001</v>
      </c>
      <c r="EB868" s="11">
        <v>3.1862900000000001</v>
      </c>
      <c r="EC868" s="11">
        <v>6.6479999999999997E-2</v>
      </c>
      <c r="ED868" s="11">
        <v>7.8060000000000004E-2</v>
      </c>
      <c r="EE868" s="11">
        <v>4.05661</v>
      </c>
      <c r="EF868" s="11">
        <v>9.6768300000000007</v>
      </c>
      <c r="EG868" s="11">
        <v>7.7123799999999996</v>
      </c>
      <c r="EH868" s="11">
        <v>296.72582999999997</v>
      </c>
      <c r="EI868" s="11">
        <v>990.35212999999999</v>
      </c>
      <c r="EJ868" s="11">
        <v>0</v>
      </c>
      <c r="EK868" s="11">
        <v>46.754595449999997</v>
      </c>
      <c r="EL868" s="11">
        <v>3.1000183000000001E-2</v>
      </c>
      <c r="EM868" s="11">
        <v>2.0365794999999999E-2</v>
      </c>
      <c r="EN868" s="11">
        <v>1.0374774999999999E-2</v>
      </c>
      <c r="EO868" s="11">
        <v>0</v>
      </c>
      <c r="EP868" s="11">
        <v>0</v>
      </c>
      <c r="EQ868" s="11">
        <v>0</v>
      </c>
      <c r="ER868" s="11">
        <v>0</v>
      </c>
      <c r="ES868" s="11">
        <v>0</v>
      </c>
      <c r="ET868" s="11">
        <v>0</v>
      </c>
      <c r="EU868" s="11">
        <v>0</v>
      </c>
      <c r="EV868" s="11">
        <v>0</v>
      </c>
      <c r="EW868" s="11">
        <v>9.52134562</v>
      </c>
      <c r="EX868" s="11">
        <v>7.0130899999999996E-3</v>
      </c>
      <c r="EY868" s="11">
        <v>4.8456020000000001E-3</v>
      </c>
      <c r="EZ868" s="11">
        <v>2.6181690000000001E-3</v>
      </c>
      <c r="FA868" s="11">
        <v>0</v>
      </c>
      <c r="FB868" s="11">
        <v>0</v>
      </c>
      <c r="FC868" s="11">
        <v>0</v>
      </c>
      <c r="FD868" s="11">
        <v>0</v>
      </c>
      <c r="FE868" s="11">
        <v>0</v>
      </c>
      <c r="FF868" s="11">
        <v>0</v>
      </c>
      <c r="FG868" s="11">
        <v>0</v>
      </c>
      <c r="FH868" s="11">
        <v>0.53531399999999996</v>
      </c>
      <c r="FI868" s="11" t="s">
        <v>116</v>
      </c>
      <c r="FJ868" s="11" t="s">
        <v>116</v>
      </c>
      <c r="FK868" s="11">
        <v>676.19110799999999</v>
      </c>
      <c r="FL868" s="11" t="s">
        <v>116</v>
      </c>
      <c r="FM868" s="11" t="s">
        <v>116</v>
      </c>
    </row>
    <row r="869" spans="116:169">
      <c r="DL869" s="11">
        <v>0</v>
      </c>
      <c r="DM869" s="11">
        <v>0.51934999999999998</v>
      </c>
      <c r="DN869" s="11">
        <v>2.1800000000000001E-3</v>
      </c>
      <c r="DO869" s="11">
        <v>2.4499999999999999E-3</v>
      </c>
      <c r="DP869" s="11">
        <v>2.0699999999999998E-3</v>
      </c>
      <c r="DQ869" s="11">
        <v>4.0000000000000003E-5</v>
      </c>
      <c r="DR869" s="11">
        <v>5.0000000000000002E-5</v>
      </c>
      <c r="DS869" s="11">
        <v>2.1299999999999999E-3</v>
      </c>
      <c r="DT869" s="11">
        <v>7.0299999999999998E-3</v>
      </c>
      <c r="DU869" s="11">
        <v>2.7699999999999999E-3</v>
      </c>
      <c r="DV869" s="11">
        <v>0.10514999999999999</v>
      </c>
      <c r="DW869" s="11">
        <v>0.35676999999999998</v>
      </c>
      <c r="DX869" s="11">
        <v>0</v>
      </c>
      <c r="DY869" s="11">
        <v>608.45739000000003</v>
      </c>
      <c r="DZ869" s="11">
        <v>2.7481100000000001</v>
      </c>
      <c r="EA869" s="11">
        <v>3.26179</v>
      </c>
      <c r="EB869" s="11">
        <v>2.9178600000000001</v>
      </c>
      <c r="EC869" s="11">
        <v>6.0449999999999997E-2</v>
      </c>
      <c r="ED869" s="11">
        <v>7.0980000000000001E-2</v>
      </c>
      <c r="EE869" s="11">
        <v>3.1621700000000001</v>
      </c>
      <c r="EF869" s="11">
        <v>8.8720499999999998</v>
      </c>
      <c r="EG869" s="11">
        <v>7.7904400000000003</v>
      </c>
      <c r="EH869" s="11">
        <v>300.78244000000001</v>
      </c>
      <c r="EI869" s="11">
        <v>1000.02896</v>
      </c>
      <c r="EJ869" s="11">
        <v>0</v>
      </c>
      <c r="EK869" s="11">
        <v>46.580431779999998</v>
      </c>
      <c r="EL869" s="11">
        <v>3.1700363000000002E-2</v>
      </c>
      <c r="EM869" s="11">
        <v>1.9561375999999998E-2</v>
      </c>
      <c r="EN869" s="11">
        <v>8.6196369999999994E-3</v>
      </c>
      <c r="EO869" s="11">
        <v>0</v>
      </c>
      <c r="EP869" s="11">
        <v>0</v>
      </c>
      <c r="EQ869" s="11">
        <v>0</v>
      </c>
      <c r="ER869" s="11">
        <v>0</v>
      </c>
      <c r="ES869" s="11">
        <v>0</v>
      </c>
      <c r="ET869" s="11">
        <v>0</v>
      </c>
      <c r="EU869" s="11">
        <v>0</v>
      </c>
      <c r="EV869" s="11">
        <v>0</v>
      </c>
      <c r="EW869" s="11">
        <v>8.7485956470000001</v>
      </c>
      <c r="EX869" s="11">
        <v>6.6425779999999997E-3</v>
      </c>
      <c r="EY869" s="11">
        <v>4.331835E-3</v>
      </c>
      <c r="EZ869" s="11">
        <v>2.0332929999999998E-3</v>
      </c>
      <c r="FA869" s="11">
        <v>0</v>
      </c>
      <c r="FB869" s="11">
        <v>0</v>
      </c>
      <c r="FC869" s="11">
        <v>0</v>
      </c>
      <c r="FD869" s="11">
        <v>0</v>
      </c>
      <c r="FE869" s="11">
        <v>0</v>
      </c>
      <c r="FF869" s="11">
        <v>0</v>
      </c>
      <c r="FG869" s="11">
        <v>0</v>
      </c>
      <c r="FH869" s="11">
        <v>0.52609499999999998</v>
      </c>
      <c r="FI869" s="11" t="s">
        <v>116</v>
      </c>
      <c r="FJ869" s="11" t="s">
        <v>116</v>
      </c>
      <c r="FK869" s="11">
        <v>617.44559800000002</v>
      </c>
      <c r="FL869" s="11" t="s">
        <v>116</v>
      </c>
      <c r="FM869" s="11" t="s">
        <v>116</v>
      </c>
    </row>
    <row r="870" spans="116:169">
      <c r="DL870" s="11">
        <v>0</v>
      </c>
      <c r="DM870" s="11">
        <v>0.51027</v>
      </c>
      <c r="DN870" s="11">
        <v>2.3999999999999998E-3</v>
      </c>
      <c r="DO870" s="11">
        <v>2.1800000000000001E-3</v>
      </c>
      <c r="DP870" s="11">
        <v>2.15E-3</v>
      </c>
      <c r="DQ870" s="11">
        <v>4.0000000000000003E-5</v>
      </c>
      <c r="DR870" s="11">
        <v>5.0000000000000002E-5</v>
      </c>
      <c r="DS870" s="11">
        <v>2.0899999999999998E-3</v>
      </c>
      <c r="DT870" s="11">
        <v>6.8999999999999999E-3</v>
      </c>
      <c r="DU870" s="11">
        <v>2.8300000000000001E-3</v>
      </c>
      <c r="DV870" s="11">
        <v>0.10728</v>
      </c>
      <c r="DW870" s="11">
        <v>0.36380000000000001</v>
      </c>
      <c r="DX870" s="11">
        <v>0</v>
      </c>
      <c r="DY870" s="11">
        <v>551.52324999999996</v>
      </c>
      <c r="DZ870" s="11">
        <v>2.8126500000000001</v>
      </c>
      <c r="EA870" s="11">
        <v>2.7063799999999998</v>
      </c>
      <c r="EB870" s="11">
        <v>2.8443200000000002</v>
      </c>
      <c r="EC870" s="11">
        <v>5.4039999999999998E-2</v>
      </c>
      <c r="ED870" s="11">
        <v>6.4380000000000007E-2</v>
      </c>
      <c r="EE870" s="11">
        <v>2.9171800000000001</v>
      </c>
      <c r="EF870" s="11">
        <v>8.0916399999999999</v>
      </c>
      <c r="EG870" s="11">
        <v>7.8614199999999999</v>
      </c>
      <c r="EH870" s="11">
        <v>303.94461000000001</v>
      </c>
      <c r="EI870" s="11">
        <v>1008.901</v>
      </c>
      <c r="EJ870" s="11">
        <v>0</v>
      </c>
      <c r="EK870" s="11">
        <v>46.37302992</v>
      </c>
      <c r="EL870" s="11">
        <v>2.9699374000000001E-2</v>
      </c>
      <c r="EM870" s="11">
        <v>2.0525139000000001E-2</v>
      </c>
      <c r="EN870" s="11">
        <v>8.4918570000000002E-3</v>
      </c>
      <c r="EO870" s="11">
        <v>0</v>
      </c>
      <c r="EP870" s="11">
        <v>0</v>
      </c>
      <c r="EQ870" s="11">
        <v>0</v>
      </c>
      <c r="ER870" s="11">
        <v>0</v>
      </c>
      <c r="ES870" s="11">
        <v>0</v>
      </c>
      <c r="ET870" s="11">
        <v>0</v>
      </c>
      <c r="EU870" s="11">
        <v>0</v>
      </c>
      <c r="EV870" s="11">
        <v>0</v>
      </c>
      <c r="EW870" s="11">
        <v>7.9852808929999997</v>
      </c>
      <c r="EX870" s="11">
        <v>5.764623E-3</v>
      </c>
      <c r="EY870" s="11">
        <v>4.2133370000000002E-3</v>
      </c>
      <c r="EZ870" s="11">
        <v>1.865144E-3</v>
      </c>
      <c r="FA870" s="11">
        <v>0</v>
      </c>
      <c r="FB870" s="11">
        <v>0</v>
      </c>
      <c r="FC870" s="11">
        <v>0</v>
      </c>
      <c r="FD870" s="11">
        <v>0</v>
      </c>
      <c r="FE870" s="11">
        <v>0</v>
      </c>
      <c r="FF870" s="11">
        <v>0</v>
      </c>
      <c r="FG870" s="11">
        <v>0</v>
      </c>
      <c r="FH870" s="11">
        <v>0.51704600000000001</v>
      </c>
      <c r="FI870" s="11" t="s">
        <v>116</v>
      </c>
      <c r="FJ870" s="11" t="s">
        <v>116</v>
      </c>
      <c r="FK870" s="11">
        <v>559.940652</v>
      </c>
      <c r="FL870" s="11" t="s">
        <v>116</v>
      </c>
      <c r="FM870" s="11" t="s">
        <v>116</v>
      </c>
    </row>
    <row r="871" spans="116:169">
      <c r="DL871" s="11">
        <v>0</v>
      </c>
      <c r="DM871" s="11">
        <v>0.50134999999999996</v>
      </c>
      <c r="DN871" s="11">
        <v>2.4099999999999998E-3</v>
      </c>
      <c r="DO871" s="11">
        <v>2.31E-3</v>
      </c>
      <c r="DP871" s="11">
        <v>1.9499999999999999E-3</v>
      </c>
      <c r="DQ871" s="11">
        <v>4.0000000000000003E-5</v>
      </c>
      <c r="DR871" s="11">
        <v>5.0000000000000002E-5</v>
      </c>
      <c r="DS871" s="11">
        <v>2.15E-3</v>
      </c>
      <c r="DT871" s="11">
        <v>6.7799999999999996E-3</v>
      </c>
      <c r="DU871" s="11">
        <v>2.8800000000000002E-3</v>
      </c>
      <c r="DV871" s="11">
        <v>0.10936999999999999</v>
      </c>
      <c r="DW871" s="11">
        <v>0.37069999999999997</v>
      </c>
      <c r="DX871" s="11">
        <v>0</v>
      </c>
      <c r="DY871" s="11">
        <v>495.78156999999999</v>
      </c>
      <c r="DZ871" s="11">
        <v>2.6044200000000002</v>
      </c>
      <c r="EA871" s="11">
        <v>2.66561</v>
      </c>
      <c r="EB871" s="11">
        <v>2.3987400000000001</v>
      </c>
      <c r="EC871" s="11">
        <v>5.0520000000000002E-2</v>
      </c>
      <c r="ED871" s="11">
        <v>5.9080000000000001E-2</v>
      </c>
      <c r="EE871" s="11">
        <v>2.8199900000000002</v>
      </c>
      <c r="EF871" s="11">
        <v>7.3319099999999997</v>
      </c>
      <c r="EG871" s="11">
        <v>7.9257999999999997</v>
      </c>
      <c r="EH871" s="11">
        <v>306.86178999999998</v>
      </c>
      <c r="EI871" s="11">
        <v>1016.9926400000001</v>
      </c>
      <c r="EJ871" s="11">
        <v>0</v>
      </c>
      <c r="EK871" s="11">
        <v>46.170154850000003</v>
      </c>
      <c r="EL871" s="11">
        <v>3.0709301000000001E-2</v>
      </c>
      <c r="EM871" s="11">
        <v>1.9017719999999998E-2</v>
      </c>
      <c r="EN871" s="11">
        <v>8.9312799999999998E-3</v>
      </c>
      <c r="EO871" s="11">
        <v>0</v>
      </c>
      <c r="EP871" s="11">
        <v>0</v>
      </c>
      <c r="EQ871" s="11">
        <v>0</v>
      </c>
      <c r="ER871" s="11">
        <v>0</v>
      </c>
      <c r="ES871" s="11">
        <v>0</v>
      </c>
      <c r="ET871" s="11">
        <v>0</v>
      </c>
      <c r="EU871" s="11">
        <v>0</v>
      </c>
      <c r="EV871" s="11">
        <v>0</v>
      </c>
      <c r="EW871" s="11">
        <v>7.2386685709999998</v>
      </c>
      <c r="EX871" s="11">
        <v>5.4656599999999998E-3</v>
      </c>
      <c r="EY871" s="11">
        <v>3.605919E-3</v>
      </c>
      <c r="EZ871" s="11">
        <v>1.8184189999999999E-3</v>
      </c>
      <c r="FA871" s="11">
        <v>0</v>
      </c>
      <c r="FB871" s="11">
        <v>0</v>
      </c>
      <c r="FC871" s="11">
        <v>0</v>
      </c>
      <c r="FD871" s="11">
        <v>0</v>
      </c>
      <c r="FE871" s="11">
        <v>0</v>
      </c>
      <c r="FF871" s="11">
        <v>0</v>
      </c>
      <c r="FG871" s="11">
        <v>0</v>
      </c>
      <c r="FH871" s="11">
        <v>0.50805999999999996</v>
      </c>
      <c r="FI871" s="11" t="s">
        <v>116</v>
      </c>
      <c r="FJ871" s="11" t="s">
        <v>116</v>
      </c>
      <c r="FK871" s="11">
        <v>503.500854</v>
      </c>
      <c r="FL871" s="11" t="s">
        <v>116</v>
      </c>
      <c r="FM871" s="11" t="s">
        <v>116</v>
      </c>
    </row>
    <row r="872" spans="116:169">
      <c r="DL872" s="11">
        <v>0</v>
      </c>
      <c r="DM872" s="11">
        <v>0.49253000000000002</v>
      </c>
      <c r="DN872" s="11">
        <v>2.4399999999999999E-3</v>
      </c>
      <c r="DO872" s="11">
        <v>2.32E-3</v>
      </c>
      <c r="DP872" s="11">
        <v>2.0400000000000001E-3</v>
      </c>
      <c r="DQ872" s="11">
        <v>4.0000000000000003E-5</v>
      </c>
      <c r="DR872" s="11">
        <v>5.0000000000000002E-5</v>
      </c>
      <c r="DS872" s="11">
        <v>1.97E-3</v>
      </c>
      <c r="DT872" s="11">
        <v>6.6699999999999997E-3</v>
      </c>
      <c r="DU872" s="11">
        <v>2.9299999999999999E-3</v>
      </c>
      <c r="DV872" s="11">
        <v>0.11151999999999999</v>
      </c>
      <c r="DW872" s="11">
        <v>0.37747999999999998</v>
      </c>
      <c r="DX872" s="11">
        <v>0</v>
      </c>
      <c r="DY872" s="11">
        <v>441.17487</v>
      </c>
      <c r="DZ872" s="11">
        <v>2.4072900000000002</v>
      </c>
      <c r="EA872" s="11">
        <v>2.4647299999999999</v>
      </c>
      <c r="EB872" s="11">
        <v>2.3328799999999998</v>
      </c>
      <c r="EC872" s="11">
        <v>4.6289999999999998E-2</v>
      </c>
      <c r="ED872" s="11">
        <v>5.3109999999999997E-2</v>
      </c>
      <c r="EE872" s="11">
        <v>2.4018799999999998</v>
      </c>
      <c r="EF872" s="11">
        <v>6.5952299999999999</v>
      </c>
      <c r="EG872" s="11">
        <v>7.9848800000000004</v>
      </c>
      <c r="EH872" s="11">
        <v>309.68178</v>
      </c>
      <c r="EI872" s="11">
        <v>1024.32455</v>
      </c>
      <c r="EJ872" s="11">
        <v>0</v>
      </c>
      <c r="EK872" s="11">
        <v>45.965140300000002</v>
      </c>
      <c r="EL872" s="11">
        <v>3.1359393999999999E-2</v>
      </c>
      <c r="EM872" s="11">
        <v>1.9889655999999999E-2</v>
      </c>
      <c r="EN872" s="11">
        <v>8.1968979999999993E-3</v>
      </c>
      <c r="EO872" s="11">
        <v>0</v>
      </c>
      <c r="EP872" s="11">
        <v>0</v>
      </c>
      <c r="EQ872" s="11">
        <v>0</v>
      </c>
      <c r="ER872" s="11">
        <v>0</v>
      </c>
      <c r="ES872" s="11">
        <v>0</v>
      </c>
      <c r="ET872" s="11">
        <v>0</v>
      </c>
      <c r="EU872" s="11">
        <v>0</v>
      </c>
      <c r="EV872" s="11">
        <v>0</v>
      </c>
      <c r="EW872" s="11">
        <v>6.5073798539999999</v>
      </c>
      <c r="EX872" s="11">
        <v>5.0935329999999999E-3</v>
      </c>
      <c r="EY872" s="11">
        <v>3.4566110000000001E-3</v>
      </c>
      <c r="EZ872" s="11">
        <v>1.5391650000000001E-3</v>
      </c>
      <c r="FA872" s="11">
        <v>0</v>
      </c>
      <c r="FB872" s="11">
        <v>0</v>
      </c>
      <c r="FC872" s="11">
        <v>0</v>
      </c>
      <c r="FD872" s="11">
        <v>0</v>
      </c>
      <c r="FE872" s="11">
        <v>0</v>
      </c>
      <c r="FF872" s="11">
        <v>0</v>
      </c>
      <c r="FG872" s="11">
        <v>0</v>
      </c>
      <c r="FH872" s="11">
        <v>0.49936799999999998</v>
      </c>
      <c r="FI872" s="11" t="s">
        <v>116</v>
      </c>
      <c r="FJ872" s="11" t="s">
        <v>116</v>
      </c>
      <c r="FK872" s="11">
        <v>448.42605099999997</v>
      </c>
      <c r="FL872" s="11" t="s">
        <v>116</v>
      </c>
      <c r="FM872" s="11" t="s">
        <v>116</v>
      </c>
    </row>
    <row r="873" spans="116:169">
      <c r="DL873" s="11">
        <v>0</v>
      </c>
      <c r="DM873" s="11">
        <v>0.4839</v>
      </c>
      <c r="DN873" s="11">
        <v>2.3800000000000002E-3</v>
      </c>
      <c r="DO873" s="11">
        <v>2.33E-3</v>
      </c>
      <c r="DP873" s="11">
        <v>2.0500000000000002E-3</v>
      </c>
      <c r="DQ873" s="11">
        <v>4.0000000000000003E-5</v>
      </c>
      <c r="DR873" s="11">
        <v>5.0000000000000002E-5</v>
      </c>
      <c r="DS873" s="11">
        <v>2.0600000000000002E-3</v>
      </c>
      <c r="DT873" s="11">
        <v>6.5599999999999999E-3</v>
      </c>
      <c r="DU873" s="11">
        <v>2.98E-3</v>
      </c>
      <c r="DV873" s="11">
        <v>0.1135</v>
      </c>
      <c r="DW873" s="11">
        <v>0.38414999999999999</v>
      </c>
      <c r="DX873" s="11">
        <v>0</v>
      </c>
      <c r="DY873" s="11">
        <v>387.75502999999998</v>
      </c>
      <c r="DZ873" s="11">
        <v>2.1326299999999998</v>
      </c>
      <c r="EA873" s="11">
        <v>2.2639300000000002</v>
      </c>
      <c r="EB873" s="11">
        <v>2.15876</v>
      </c>
      <c r="EC873" s="11">
        <v>4.2999999999999997E-2</v>
      </c>
      <c r="ED873" s="11">
        <v>4.7919999999999997E-2</v>
      </c>
      <c r="EE873" s="11">
        <v>2.3223799999999999</v>
      </c>
      <c r="EF873" s="11">
        <v>5.8779899999999996</v>
      </c>
      <c r="EG873" s="11">
        <v>8.0379900000000006</v>
      </c>
      <c r="EH873" s="11">
        <v>312.08366000000001</v>
      </c>
      <c r="EI873" s="11">
        <v>1030.9197799999999</v>
      </c>
      <c r="EJ873" s="11">
        <v>0</v>
      </c>
      <c r="EK873" s="11">
        <v>45.763264210000003</v>
      </c>
      <c r="EL873" s="11">
        <v>3.2096962999999999E-2</v>
      </c>
      <c r="EM873" s="11">
        <v>2.0351034E-2</v>
      </c>
      <c r="EN873" s="11">
        <v>8.7006199999999992E-3</v>
      </c>
      <c r="EO873" s="11">
        <v>0</v>
      </c>
      <c r="EP873" s="11">
        <v>0</v>
      </c>
      <c r="EQ873" s="11">
        <v>0</v>
      </c>
      <c r="ER873" s="11">
        <v>0</v>
      </c>
      <c r="ES873" s="11">
        <v>0</v>
      </c>
      <c r="ET873" s="11">
        <v>0</v>
      </c>
      <c r="EU873" s="11">
        <v>0</v>
      </c>
      <c r="EV873" s="11">
        <v>0</v>
      </c>
      <c r="EW873" s="11">
        <v>5.7918787500000004</v>
      </c>
      <c r="EX873" s="11">
        <v>4.7225979999999997E-3</v>
      </c>
      <c r="EY873" s="11">
        <v>3.2233880000000002E-3</v>
      </c>
      <c r="EZ873" s="11">
        <v>1.4978560000000001E-3</v>
      </c>
      <c r="FA873" s="11">
        <v>0</v>
      </c>
      <c r="FB873" s="11">
        <v>0</v>
      </c>
      <c r="FC873" s="11">
        <v>0</v>
      </c>
      <c r="FD873" s="11">
        <v>0</v>
      </c>
      <c r="FE873" s="11">
        <v>0</v>
      </c>
      <c r="FF873" s="11">
        <v>0</v>
      </c>
      <c r="FG873" s="11">
        <v>0</v>
      </c>
      <c r="FH873" s="11">
        <v>0.490701</v>
      </c>
      <c r="FI873" s="11" t="s">
        <v>116</v>
      </c>
      <c r="FJ873" s="11" t="s">
        <v>116</v>
      </c>
      <c r="FK873" s="11">
        <v>394.35334599999999</v>
      </c>
      <c r="FL873" s="11" t="s">
        <v>116</v>
      </c>
      <c r="FM873" s="11" t="s">
        <v>116</v>
      </c>
    </row>
    <row r="874" spans="116:169">
      <c r="DL874" s="11">
        <v>0</v>
      </c>
      <c r="DM874" s="11">
        <v>0.47516000000000003</v>
      </c>
      <c r="DN874" s="11">
        <v>2.5999999999999999E-3</v>
      </c>
      <c r="DO874" s="11">
        <v>2.2899999999999999E-3</v>
      </c>
      <c r="DP874" s="11">
        <v>2.0600000000000002E-3</v>
      </c>
      <c r="DQ874" s="11">
        <v>4.0000000000000003E-5</v>
      </c>
      <c r="DR874" s="11">
        <v>5.0000000000000002E-5</v>
      </c>
      <c r="DS874" s="11">
        <v>2.0699999999999998E-3</v>
      </c>
      <c r="DT874" s="11">
        <v>6.4400000000000004E-3</v>
      </c>
      <c r="DU874" s="11">
        <v>3.0400000000000002E-3</v>
      </c>
      <c r="DV874" s="11">
        <v>0.11555</v>
      </c>
      <c r="DW874" s="11">
        <v>0.39071</v>
      </c>
      <c r="DX874" s="11">
        <v>0</v>
      </c>
      <c r="DY874" s="11">
        <v>335.29397</v>
      </c>
      <c r="DZ874" s="11">
        <v>2.0816400000000002</v>
      </c>
      <c r="EA874" s="11">
        <v>2.0074999999999998</v>
      </c>
      <c r="EB874" s="11">
        <v>1.9781</v>
      </c>
      <c r="EC874" s="11">
        <v>3.8809999999999997E-2</v>
      </c>
      <c r="ED874" s="11">
        <v>4.2450000000000002E-2</v>
      </c>
      <c r="EE874" s="11">
        <v>2.15306</v>
      </c>
      <c r="EF874" s="11">
        <v>5.1594800000000003</v>
      </c>
      <c r="EG874" s="11">
        <v>8.0859100000000002</v>
      </c>
      <c r="EH874" s="11">
        <v>314.40602999999999</v>
      </c>
      <c r="EI874" s="11">
        <v>1036.7977800000001</v>
      </c>
      <c r="EJ874" s="11">
        <v>0</v>
      </c>
      <c r="EK874" s="11">
        <v>45.536507120000003</v>
      </c>
      <c r="EL874" s="11">
        <v>3.2224999999999997E-2</v>
      </c>
      <c r="EM874" s="11">
        <v>2.0733979999999999E-2</v>
      </c>
      <c r="EN874" s="11">
        <v>8.8593879999999993E-3</v>
      </c>
      <c r="EO874" s="11">
        <v>0</v>
      </c>
      <c r="EP874" s="11">
        <v>0</v>
      </c>
      <c r="EQ874" s="11">
        <v>0</v>
      </c>
      <c r="ER874" s="11">
        <v>0</v>
      </c>
      <c r="ES874" s="11">
        <v>0</v>
      </c>
      <c r="ET874" s="11">
        <v>0</v>
      </c>
      <c r="EU874" s="11">
        <v>0</v>
      </c>
      <c r="EV874" s="11">
        <v>0</v>
      </c>
      <c r="EW874" s="11">
        <v>5.0886320339999997</v>
      </c>
      <c r="EX874" s="11">
        <v>4.2582999999999996E-3</v>
      </c>
      <c r="EY874" s="11">
        <v>2.9682430000000002E-3</v>
      </c>
      <c r="EZ874" s="11">
        <v>1.3886339999999999E-3</v>
      </c>
      <c r="FA874" s="11">
        <v>0</v>
      </c>
      <c r="FB874" s="11">
        <v>0</v>
      </c>
      <c r="FC874" s="11">
        <v>0</v>
      </c>
      <c r="FD874" s="11">
        <v>0</v>
      </c>
      <c r="FE874" s="11">
        <v>0</v>
      </c>
      <c r="FF874" s="11">
        <v>0</v>
      </c>
      <c r="FG874" s="11">
        <v>0</v>
      </c>
      <c r="FH874" s="11">
        <v>0.48214099999999999</v>
      </c>
      <c r="FI874" s="11" t="s">
        <v>116</v>
      </c>
      <c r="FJ874" s="11" t="s">
        <v>116</v>
      </c>
      <c r="FK874" s="11">
        <v>341.40003000000002</v>
      </c>
      <c r="FL874" s="11" t="s">
        <v>116</v>
      </c>
      <c r="FM874" s="11" t="s">
        <v>116</v>
      </c>
    </row>
    <row r="875" spans="116:169">
      <c r="DL875" s="11">
        <v>0</v>
      </c>
      <c r="DM875" s="11">
        <v>0.46603</v>
      </c>
      <c r="DN875" s="11">
        <v>2.7699999999999999E-3</v>
      </c>
      <c r="DO875" s="11">
        <v>2.8E-3</v>
      </c>
      <c r="DP875" s="11">
        <v>2.0400000000000001E-3</v>
      </c>
      <c r="DQ875" s="11">
        <v>5.0000000000000002E-5</v>
      </c>
      <c r="DR875" s="11">
        <v>5.0000000000000002E-5</v>
      </c>
      <c r="DS875" s="11">
        <v>2.0899999999999998E-3</v>
      </c>
      <c r="DT875" s="11">
        <v>6.3200000000000001E-3</v>
      </c>
      <c r="DU875" s="11">
        <v>3.0899999999999999E-3</v>
      </c>
      <c r="DV875" s="11">
        <v>0.11763</v>
      </c>
      <c r="DW875" s="11">
        <v>0.39713999999999999</v>
      </c>
      <c r="DX875" s="11">
        <v>0</v>
      </c>
      <c r="DY875" s="11">
        <v>283.67955000000001</v>
      </c>
      <c r="DZ875" s="11">
        <v>1.9487300000000001</v>
      </c>
      <c r="EA875" s="11">
        <v>2.2009300000000001</v>
      </c>
      <c r="EB875" s="11">
        <v>1.7700499999999999</v>
      </c>
      <c r="EC875" s="11">
        <v>3.8030000000000001E-2</v>
      </c>
      <c r="ED875" s="11">
        <v>3.8059999999999997E-2</v>
      </c>
      <c r="EE875" s="11">
        <v>1.97245</v>
      </c>
      <c r="EF875" s="11">
        <v>4.4634299999999998</v>
      </c>
      <c r="EG875" s="11">
        <v>8.1283600000000007</v>
      </c>
      <c r="EH875" s="11">
        <v>316.55909000000003</v>
      </c>
      <c r="EI875" s="11">
        <v>1041.9572599999999</v>
      </c>
      <c r="EJ875" s="11">
        <v>0</v>
      </c>
      <c r="EK875" s="11">
        <v>45.221181219999998</v>
      </c>
      <c r="EL875" s="11">
        <v>3.7917844999999999E-2</v>
      </c>
      <c r="EM875" s="11">
        <v>2.069441E-2</v>
      </c>
      <c r="EN875" s="11">
        <v>9.0102259999999997E-3</v>
      </c>
      <c r="EO875" s="11">
        <v>0</v>
      </c>
      <c r="EP875" s="11">
        <v>0</v>
      </c>
      <c r="EQ875" s="11">
        <v>0</v>
      </c>
      <c r="ER875" s="11">
        <v>0</v>
      </c>
      <c r="ES875" s="11">
        <v>0</v>
      </c>
      <c r="ET875" s="11">
        <v>0</v>
      </c>
      <c r="EU875" s="11">
        <v>0</v>
      </c>
      <c r="EV875" s="11">
        <v>0</v>
      </c>
      <c r="EW875" s="11">
        <v>4.3917717469999999</v>
      </c>
      <c r="EX875" s="11">
        <v>4.41524E-3</v>
      </c>
      <c r="EY875" s="11">
        <v>2.6520129999999999E-3</v>
      </c>
      <c r="EZ875" s="11">
        <v>1.275223E-3</v>
      </c>
      <c r="FA875" s="11">
        <v>0</v>
      </c>
      <c r="FB875" s="11">
        <v>0</v>
      </c>
      <c r="FC875" s="11">
        <v>0</v>
      </c>
      <c r="FD875" s="11">
        <v>0</v>
      </c>
      <c r="FE875" s="11">
        <v>0</v>
      </c>
      <c r="FF875" s="11">
        <v>0</v>
      </c>
      <c r="FG875" s="11">
        <v>0</v>
      </c>
      <c r="FH875" s="11">
        <v>0.47368199999999999</v>
      </c>
      <c r="FI875" s="11" t="s">
        <v>116</v>
      </c>
      <c r="FJ875" s="11" t="s">
        <v>116</v>
      </c>
      <c r="FK875" s="11">
        <v>289.637291</v>
      </c>
      <c r="FL875" s="11" t="s">
        <v>116</v>
      </c>
      <c r="FM875" s="11" t="s">
        <v>116</v>
      </c>
    </row>
    <row r="876" spans="116:169">
      <c r="DL876" s="11">
        <v>0</v>
      </c>
      <c r="DM876" s="11">
        <v>0.42338999999999999</v>
      </c>
      <c r="DN876" s="11">
        <v>5.8E-4</v>
      </c>
      <c r="DO876" s="11">
        <v>2.9499999999999999E-3</v>
      </c>
      <c r="DP876" s="11">
        <v>2.4399999999999999E-3</v>
      </c>
      <c r="DQ876" s="11">
        <v>5.0000000000000002E-5</v>
      </c>
      <c r="DR876" s="11">
        <v>5.0000000000000002E-5</v>
      </c>
      <c r="DS876" s="11">
        <v>2E-3</v>
      </c>
      <c r="DT876" s="11">
        <v>4.224E-2</v>
      </c>
      <c r="DU876" s="11">
        <v>3.14E-3</v>
      </c>
      <c r="DV876" s="11">
        <v>0.11971</v>
      </c>
      <c r="DW876" s="11">
        <v>0.40347</v>
      </c>
      <c r="DX876" s="11">
        <v>0</v>
      </c>
      <c r="DY876" s="11">
        <v>216.12719000000001</v>
      </c>
      <c r="DZ876" s="11">
        <v>0.35205999999999998</v>
      </c>
      <c r="EA876" s="11">
        <v>2.0395099999999999</v>
      </c>
      <c r="EB876" s="11">
        <v>1.89673</v>
      </c>
      <c r="EC876" s="11">
        <v>3.5929999999999997E-2</v>
      </c>
      <c r="ED876" s="11">
        <v>3.1519999999999999E-2</v>
      </c>
      <c r="EE876" s="11">
        <v>1.7221</v>
      </c>
      <c r="EF876" s="11">
        <v>25.713290000000001</v>
      </c>
      <c r="EG876" s="11">
        <v>8.1664200000000005</v>
      </c>
      <c r="EH876" s="11">
        <v>318.53154000000001</v>
      </c>
      <c r="EI876" s="11">
        <v>1046.4206799999999</v>
      </c>
      <c r="EJ876" s="11">
        <v>0</v>
      </c>
      <c r="EK876" s="11">
        <v>41.643030199999998</v>
      </c>
      <c r="EL876" s="11">
        <v>4.2066049000000001E-2</v>
      </c>
      <c r="EM876" s="11">
        <v>2.4801172E-2</v>
      </c>
      <c r="EN876" s="11">
        <v>9.056316E-3</v>
      </c>
      <c r="EO876" s="11">
        <v>0</v>
      </c>
      <c r="EP876" s="11">
        <v>0</v>
      </c>
      <c r="EQ876" s="11">
        <v>0</v>
      </c>
      <c r="ER876" s="11">
        <v>0</v>
      </c>
      <c r="ES876" s="11">
        <v>0</v>
      </c>
      <c r="ET876" s="11">
        <v>0</v>
      </c>
      <c r="EU876" s="11">
        <v>0</v>
      </c>
      <c r="EV876" s="11">
        <v>0</v>
      </c>
      <c r="EW876" s="11">
        <v>3.4438046789999999</v>
      </c>
      <c r="EX876" s="11">
        <v>4.2836920000000004E-3</v>
      </c>
      <c r="EY876" s="11">
        <v>2.8048679999999999E-3</v>
      </c>
      <c r="EZ876" s="11">
        <v>1.1458029999999999E-3</v>
      </c>
      <c r="FA876" s="11">
        <v>0</v>
      </c>
      <c r="FB876" s="11">
        <v>0</v>
      </c>
      <c r="FC876" s="11">
        <v>0</v>
      </c>
      <c r="FD876" s="11">
        <v>0</v>
      </c>
      <c r="FE876" s="11">
        <v>0</v>
      </c>
      <c r="FF876" s="11">
        <v>0</v>
      </c>
      <c r="FG876" s="11">
        <v>0</v>
      </c>
      <c r="FH876" s="11">
        <v>0.42939899999999998</v>
      </c>
      <c r="FI876" s="11" t="s">
        <v>116</v>
      </c>
      <c r="FJ876" s="11" t="s">
        <v>116</v>
      </c>
      <c r="FK876" s="11">
        <v>220.451424</v>
      </c>
      <c r="FL876" s="11" t="s">
        <v>116</v>
      </c>
      <c r="FM876" s="11" t="s">
        <v>116</v>
      </c>
    </row>
    <row r="877" spans="116:169">
      <c r="DL877" s="11">
        <v>0</v>
      </c>
      <c r="DM877" s="11">
        <v>0.24389</v>
      </c>
      <c r="DN877" s="11">
        <v>1.6000000000000001E-4</v>
      </c>
      <c r="DO877" s="11">
        <v>9.5E-4</v>
      </c>
      <c r="DP877" s="11">
        <v>2.48E-3</v>
      </c>
      <c r="DQ877" s="11">
        <v>3.0000000000000001E-5</v>
      </c>
      <c r="DR877" s="11">
        <v>3.0000000000000001E-5</v>
      </c>
      <c r="DS877" s="11">
        <v>2.3500000000000001E-3</v>
      </c>
      <c r="DT877" s="11">
        <v>0.17952000000000001</v>
      </c>
      <c r="DU877" s="11">
        <v>3.1900000000000001E-3</v>
      </c>
      <c r="DV877" s="11">
        <v>0.12171</v>
      </c>
      <c r="DW877" s="11">
        <v>0.44569999999999999</v>
      </c>
      <c r="DX877" s="11">
        <v>0</v>
      </c>
      <c r="DY877" s="11">
        <v>100.21669</v>
      </c>
      <c r="DZ877" s="11">
        <v>7.732E-2</v>
      </c>
      <c r="EA877" s="11">
        <v>0.55047999999999997</v>
      </c>
      <c r="EB877" s="11">
        <v>1.70488</v>
      </c>
      <c r="EC877" s="11">
        <v>2.2329999999999999E-2</v>
      </c>
      <c r="ED877" s="11">
        <v>1.72E-2</v>
      </c>
      <c r="EE877" s="11">
        <v>1.8196699999999999</v>
      </c>
      <c r="EF877" s="11">
        <v>91.642790000000005</v>
      </c>
      <c r="EG877" s="11">
        <v>8.1979500000000005</v>
      </c>
      <c r="EH877" s="11">
        <v>320.25364000000002</v>
      </c>
      <c r="EI877" s="11">
        <v>1072.1339700000001</v>
      </c>
      <c r="EJ877" s="11">
        <v>0</v>
      </c>
      <c r="EK877" s="11">
        <v>24.338195800000001</v>
      </c>
      <c r="EL877" s="11">
        <v>2.3965758E-2</v>
      </c>
      <c r="EM877" s="11">
        <v>2.6935258E-2</v>
      </c>
      <c r="EN877" s="11">
        <v>1.0968271E-2</v>
      </c>
      <c r="EO877" s="11">
        <v>0</v>
      </c>
      <c r="EP877" s="11">
        <v>0</v>
      </c>
      <c r="EQ877" s="11">
        <v>0</v>
      </c>
      <c r="ER877" s="11">
        <v>0</v>
      </c>
      <c r="ES877" s="11">
        <v>0</v>
      </c>
      <c r="ET877" s="11">
        <v>0</v>
      </c>
      <c r="EU877" s="11">
        <v>0</v>
      </c>
      <c r="EV877" s="11">
        <v>0</v>
      </c>
      <c r="EW877" s="11">
        <v>1.6669940729999999</v>
      </c>
      <c r="EX877" s="11">
        <v>2.1982740000000001E-3</v>
      </c>
      <c r="EY877" s="11">
        <v>2.6548710000000001E-3</v>
      </c>
      <c r="EZ877" s="11">
        <v>1.2252249999999999E-3</v>
      </c>
      <c r="FA877" s="11">
        <v>0</v>
      </c>
      <c r="FB877" s="11">
        <v>0</v>
      </c>
      <c r="FC877" s="11">
        <v>0</v>
      </c>
      <c r="FD877" s="11">
        <v>0</v>
      </c>
      <c r="FE877" s="11">
        <v>0</v>
      </c>
      <c r="FF877" s="11">
        <v>0</v>
      </c>
      <c r="FG877" s="11">
        <v>0</v>
      </c>
      <c r="FH877" s="11">
        <v>0.247499</v>
      </c>
      <c r="FI877" s="11" t="s">
        <v>116</v>
      </c>
      <c r="FJ877" s="11" t="s">
        <v>116</v>
      </c>
      <c r="FK877" s="11">
        <v>102.571703</v>
      </c>
      <c r="FL877" s="11" t="s">
        <v>116</v>
      </c>
      <c r="FM877" s="11" t="s">
        <v>116</v>
      </c>
    </row>
    <row r="878" spans="116:169">
      <c r="DL878" s="11">
        <v>0</v>
      </c>
      <c r="DM878" s="11">
        <v>3.7929999999999998E-2</v>
      </c>
      <c r="DN878" s="11">
        <v>5.0000000000000002E-5</v>
      </c>
      <c r="DO878" s="11">
        <v>2.5999999999999998E-4</v>
      </c>
      <c r="DP878" s="11">
        <v>8.7000000000000001E-4</v>
      </c>
      <c r="DQ878" s="11">
        <v>2.0000000000000002E-5</v>
      </c>
      <c r="DR878" s="11">
        <v>1.0000000000000001E-5</v>
      </c>
      <c r="DS878" s="11">
        <v>2.31E-3</v>
      </c>
      <c r="DT878" s="11">
        <v>0.20605000000000001</v>
      </c>
      <c r="DU878" s="11">
        <v>3.2200000000000002E-3</v>
      </c>
      <c r="DV878" s="11">
        <v>0.12406</v>
      </c>
      <c r="DW878" s="11">
        <v>0.62522</v>
      </c>
      <c r="DX878" s="11">
        <v>0</v>
      </c>
      <c r="DY878" s="11">
        <v>11.75643</v>
      </c>
      <c r="DZ878" s="11">
        <v>2.0039999999999999E-2</v>
      </c>
      <c r="EA878" s="11">
        <v>0.12534999999999999</v>
      </c>
      <c r="EB878" s="11">
        <v>0.50466999999999995</v>
      </c>
      <c r="EC878" s="11">
        <v>1.0699999999999999E-2</v>
      </c>
      <c r="ED878" s="11">
        <v>5.64E-3</v>
      </c>
      <c r="EE878" s="11">
        <v>1.58436</v>
      </c>
      <c r="EF878" s="11">
        <v>84.670389999999998</v>
      </c>
      <c r="EG878" s="11">
        <v>8.2151499999999995</v>
      </c>
      <c r="EH878" s="11">
        <v>322.07330999999999</v>
      </c>
      <c r="EI878" s="11">
        <v>1163.77676</v>
      </c>
      <c r="EJ878" s="11">
        <v>0</v>
      </c>
      <c r="EK878" s="11">
        <v>3.8593780739999999</v>
      </c>
      <c r="EL878" s="11">
        <v>1.1584953E-2</v>
      </c>
      <c r="EM878" s="11">
        <v>1.1853189E-2</v>
      </c>
      <c r="EN878" s="11">
        <v>1.1292501E-2</v>
      </c>
      <c r="EO878" s="11">
        <v>0</v>
      </c>
      <c r="EP878" s="11">
        <v>0</v>
      </c>
      <c r="EQ878" s="11">
        <v>0</v>
      </c>
      <c r="ER878" s="11">
        <v>0</v>
      </c>
      <c r="ES878" s="11">
        <v>0</v>
      </c>
      <c r="ET878" s="11">
        <v>0</v>
      </c>
      <c r="EU878" s="11">
        <v>0</v>
      </c>
      <c r="EV878" s="11">
        <v>0</v>
      </c>
      <c r="EW878" s="11">
        <v>0.210775398</v>
      </c>
      <c r="EX878" s="11">
        <v>9.3007300000000001E-4</v>
      </c>
      <c r="EY878" s="11">
        <v>1.0165759999999999E-3</v>
      </c>
      <c r="EZ878" s="11">
        <v>1.096362E-3</v>
      </c>
      <c r="FA878" s="11">
        <v>0</v>
      </c>
      <c r="FB878" s="11">
        <v>0</v>
      </c>
      <c r="FC878" s="11">
        <v>0</v>
      </c>
      <c r="FD878" s="11">
        <v>0</v>
      </c>
      <c r="FE878" s="11">
        <v>0</v>
      </c>
      <c r="FF878" s="11">
        <v>0</v>
      </c>
      <c r="FG878" s="11">
        <v>0</v>
      </c>
      <c r="FH878" s="11">
        <v>3.9130999999999999E-2</v>
      </c>
      <c r="FI878" s="11" t="s">
        <v>116</v>
      </c>
      <c r="FJ878" s="11" t="s">
        <v>116</v>
      </c>
      <c r="FK878" s="11">
        <v>12.417204</v>
      </c>
      <c r="FL878" s="11" t="s">
        <v>116</v>
      </c>
      <c r="FM878" s="11" t="s">
        <v>116</v>
      </c>
    </row>
    <row r="879" spans="116:169">
      <c r="DL879" s="11">
        <v>0</v>
      </c>
      <c r="DM879" s="11">
        <v>9.6000000000000002E-4</v>
      </c>
      <c r="DN879" s="11">
        <v>2.0000000000000002E-5</v>
      </c>
      <c r="DO879" s="11">
        <v>6.9999999999999994E-5</v>
      </c>
      <c r="DP879" s="11">
        <v>2.5000000000000001E-4</v>
      </c>
      <c r="DQ879" s="11">
        <v>1.0000000000000001E-5</v>
      </c>
      <c r="DR879" s="11">
        <v>0</v>
      </c>
      <c r="DS879" s="11">
        <v>8.0999999999999996E-4</v>
      </c>
      <c r="DT879" s="11">
        <v>3.7010000000000001E-2</v>
      </c>
      <c r="DU879" s="11">
        <v>3.2299999999999998E-3</v>
      </c>
      <c r="DV879" s="11">
        <v>0.12637000000000001</v>
      </c>
      <c r="DW879" s="11">
        <v>0.83126999999999995</v>
      </c>
      <c r="DX879" s="11">
        <v>0</v>
      </c>
      <c r="DY879" s="11">
        <v>0.19830999999999999</v>
      </c>
      <c r="DZ879" s="11">
        <v>4.9300000000000004E-3</v>
      </c>
      <c r="EA879" s="11">
        <v>2.8289999999999999E-2</v>
      </c>
      <c r="EB879" s="11">
        <v>0.11854000000000001</v>
      </c>
      <c r="EC879" s="11">
        <v>2.8999999999999998E-3</v>
      </c>
      <c r="ED879" s="11">
        <v>1.2600000000000001E-3</v>
      </c>
      <c r="EE879" s="11">
        <v>0.46751999999999999</v>
      </c>
      <c r="EF879" s="11">
        <v>11.472530000000001</v>
      </c>
      <c r="EG879" s="11">
        <v>8.2207799999999995</v>
      </c>
      <c r="EH879" s="11">
        <v>323.65767</v>
      </c>
      <c r="EI879" s="11">
        <v>1248.44715</v>
      </c>
      <c r="EJ879" s="11">
        <v>0</v>
      </c>
      <c r="EK879" s="11">
        <v>0.110883598</v>
      </c>
      <c r="EL879" s="11">
        <v>4.2776730000000001E-3</v>
      </c>
      <c r="EM879" s="11">
        <v>3.7490129999999998E-3</v>
      </c>
      <c r="EN879" s="11">
        <v>4.010497E-3</v>
      </c>
      <c r="EO879" s="11">
        <v>0</v>
      </c>
      <c r="EP879" s="11">
        <v>0</v>
      </c>
      <c r="EQ879" s="11">
        <v>0</v>
      </c>
      <c r="ER879" s="11">
        <v>0</v>
      </c>
      <c r="ES879" s="11">
        <v>0</v>
      </c>
      <c r="ET879" s="11">
        <v>0</v>
      </c>
      <c r="EU879" s="11">
        <v>0</v>
      </c>
      <c r="EV879" s="11">
        <v>0</v>
      </c>
      <c r="EW879" s="11">
        <v>4.844943E-3</v>
      </c>
      <c r="EX879" s="11">
        <v>2.8832700000000001E-4</v>
      </c>
      <c r="EY879" s="11">
        <v>2.7060000000000002E-4</v>
      </c>
      <c r="EZ879" s="11">
        <v>3.3151200000000001E-4</v>
      </c>
      <c r="FA879" s="11">
        <v>0</v>
      </c>
      <c r="FB879" s="11">
        <v>0</v>
      </c>
      <c r="FC879" s="11">
        <v>0</v>
      </c>
      <c r="FD879" s="11">
        <v>0</v>
      </c>
      <c r="FE879" s="11">
        <v>0</v>
      </c>
      <c r="FF879" s="11">
        <v>0</v>
      </c>
      <c r="FG879" s="11">
        <v>0</v>
      </c>
      <c r="FH879" s="11">
        <v>1.3079999999999999E-3</v>
      </c>
      <c r="FI879" s="11" t="s">
        <v>116</v>
      </c>
      <c r="FJ879" s="11" t="s">
        <v>116</v>
      </c>
      <c r="FK879" s="11">
        <v>0.352968</v>
      </c>
      <c r="FL879" s="11" t="s">
        <v>116</v>
      </c>
      <c r="FM879" s="11" t="s">
        <v>116</v>
      </c>
    </row>
    <row r="880" spans="116:169">
      <c r="DL880" s="11">
        <v>0</v>
      </c>
      <c r="DM880" s="11">
        <v>2.0000000000000002E-5</v>
      </c>
      <c r="DN880" s="11">
        <v>1.0000000000000001E-5</v>
      </c>
      <c r="DO880" s="11">
        <v>2.0000000000000002E-5</v>
      </c>
      <c r="DP880" s="11">
        <v>6.9999999999999994E-5</v>
      </c>
      <c r="DQ880" s="11">
        <v>0</v>
      </c>
      <c r="DR880" s="11">
        <v>0</v>
      </c>
      <c r="DS880" s="11">
        <v>2.3000000000000001E-4</v>
      </c>
      <c r="DT880" s="11">
        <v>9.6000000000000002E-4</v>
      </c>
      <c r="DU880" s="11">
        <v>3.2299999999999998E-3</v>
      </c>
      <c r="DV880" s="11">
        <v>0.12717999999999999</v>
      </c>
      <c r="DW880" s="11">
        <v>0.86829000000000001</v>
      </c>
      <c r="DX880" s="11">
        <v>0</v>
      </c>
      <c r="DY880" s="11">
        <v>0</v>
      </c>
      <c r="DZ880" s="11">
        <v>9.3000000000000005E-4</v>
      </c>
      <c r="EA880" s="11">
        <v>6.4999999999999997E-3</v>
      </c>
      <c r="EB880" s="11">
        <v>2.673E-2</v>
      </c>
      <c r="EC880" s="11">
        <v>6.8000000000000005E-4</v>
      </c>
      <c r="ED880" s="11">
        <v>2.9E-4</v>
      </c>
      <c r="EE880" s="11">
        <v>0.10977000000000001</v>
      </c>
      <c r="EF880" s="11">
        <v>0.19792999999999999</v>
      </c>
      <c r="EG880" s="11">
        <v>8.2220499999999994</v>
      </c>
      <c r="EH880" s="11">
        <v>324.12520000000001</v>
      </c>
      <c r="EI880" s="11">
        <v>1259.91968</v>
      </c>
      <c r="EJ880" s="11">
        <v>0</v>
      </c>
      <c r="EK880" s="11">
        <v>6.5849619999999998E-3</v>
      </c>
      <c r="EL880" s="11">
        <v>1.311027E-3</v>
      </c>
      <c r="EM880" s="11">
        <v>1.0942160000000001E-3</v>
      </c>
      <c r="EN880" s="11">
        <v>1.1572360000000001E-3</v>
      </c>
      <c r="EO880" s="11">
        <v>0</v>
      </c>
      <c r="EP880" s="11">
        <v>0</v>
      </c>
      <c r="EQ880" s="11">
        <v>0</v>
      </c>
      <c r="ER880" s="11">
        <v>0</v>
      </c>
      <c r="ES880" s="11">
        <v>0</v>
      </c>
      <c r="ET880" s="11">
        <v>0</v>
      </c>
      <c r="EU880" s="11">
        <v>0</v>
      </c>
      <c r="EV880" s="11">
        <v>0</v>
      </c>
      <c r="EW880" s="11">
        <v>2.5172900000000002E-4</v>
      </c>
      <c r="EX880" s="10">
        <v>6.9952999999999999E-5</v>
      </c>
      <c r="EY880" s="10">
        <v>6.3626600000000005E-5</v>
      </c>
      <c r="EZ880" s="10">
        <v>7.9183099999999997E-5</v>
      </c>
      <c r="FA880" s="11">
        <v>0</v>
      </c>
      <c r="FB880" s="11">
        <v>0</v>
      </c>
      <c r="FC880" s="11">
        <v>0</v>
      </c>
      <c r="FD880" s="11">
        <v>0</v>
      </c>
      <c r="FE880" s="11">
        <v>0</v>
      </c>
      <c r="FF880" s="11">
        <v>0</v>
      </c>
      <c r="FG880" s="11">
        <v>0</v>
      </c>
      <c r="FH880" s="11">
        <v>1.18E-4</v>
      </c>
      <c r="FI880" s="11" t="s">
        <v>116</v>
      </c>
      <c r="FJ880" s="11" t="s">
        <v>116</v>
      </c>
      <c r="FK880" s="11">
        <v>3.4828999999999999E-2</v>
      </c>
      <c r="FL880" s="11" t="s">
        <v>116</v>
      </c>
      <c r="FM880" s="11" t="s">
        <v>116</v>
      </c>
    </row>
    <row r="881" spans="116:169">
      <c r="DL881" s="11">
        <v>0</v>
      </c>
      <c r="DM881" s="11">
        <v>0</v>
      </c>
      <c r="DN881" s="11">
        <v>0</v>
      </c>
      <c r="DO881" s="11">
        <v>1.0000000000000001E-5</v>
      </c>
      <c r="DP881" s="11">
        <v>2.0000000000000002E-5</v>
      </c>
      <c r="DQ881" s="11">
        <v>0</v>
      </c>
      <c r="DR881" s="11">
        <v>0</v>
      </c>
      <c r="DS881" s="11">
        <v>6.9999999999999994E-5</v>
      </c>
      <c r="DT881" s="11">
        <v>2.0000000000000002E-5</v>
      </c>
      <c r="DU881" s="11">
        <v>3.2299999999999998E-3</v>
      </c>
      <c r="DV881" s="11">
        <v>0.12741</v>
      </c>
      <c r="DW881" s="11">
        <v>0.86924999999999997</v>
      </c>
      <c r="DX881" s="11">
        <v>0</v>
      </c>
      <c r="DY881" s="11">
        <v>0</v>
      </c>
      <c r="DZ881" s="11">
        <v>1E-4</v>
      </c>
      <c r="EA881" s="11">
        <v>1.23E-3</v>
      </c>
      <c r="EB881" s="11">
        <v>6.0400000000000002E-3</v>
      </c>
      <c r="EC881" s="11">
        <v>1.4999999999999999E-4</v>
      </c>
      <c r="ED881" s="11">
        <v>6.9999999999999994E-5</v>
      </c>
      <c r="EE881" s="11">
        <v>2.4750000000000001E-2</v>
      </c>
      <c r="EF881" s="11">
        <v>6.0000000000000002E-5</v>
      </c>
      <c r="EG881" s="11">
        <v>8.2223400000000009</v>
      </c>
      <c r="EH881" s="11">
        <v>324.23496999999998</v>
      </c>
      <c r="EI881" s="11">
        <v>1260.11761</v>
      </c>
      <c r="EJ881" s="11">
        <v>0</v>
      </c>
      <c r="EK881" s="11">
        <v>1.3590469999999999E-3</v>
      </c>
      <c r="EL881" s="11">
        <v>3.9395499999999998E-4</v>
      </c>
      <c r="EM881" s="11">
        <v>3.3600900000000001E-4</v>
      </c>
      <c r="EN881" s="11">
        <v>3.3597599999999998E-4</v>
      </c>
      <c r="EO881" s="11">
        <v>0</v>
      </c>
      <c r="EP881" s="11">
        <v>0</v>
      </c>
      <c r="EQ881" s="11">
        <v>0</v>
      </c>
      <c r="ER881" s="11">
        <v>0</v>
      </c>
      <c r="ES881" s="11">
        <v>0</v>
      </c>
      <c r="ET881" s="11">
        <v>0</v>
      </c>
      <c r="EU881" s="11">
        <v>0</v>
      </c>
      <c r="EV881" s="11">
        <v>0</v>
      </c>
      <c r="EW881" s="10">
        <v>4.5524300000000001E-5</v>
      </c>
      <c r="EX881" s="10">
        <v>1.54717E-5</v>
      </c>
      <c r="EY881" s="10">
        <v>1.47968E-5</v>
      </c>
      <c r="EZ881" s="10">
        <v>1.82687E-5</v>
      </c>
      <c r="FA881" s="11">
        <v>0</v>
      </c>
      <c r="FB881" s="11">
        <v>0</v>
      </c>
      <c r="FC881" s="11">
        <v>0</v>
      </c>
      <c r="FD881" s="11">
        <v>0</v>
      </c>
      <c r="FE881" s="11">
        <v>0</v>
      </c>
      <c r="FF881" s="11">
        <v>0</v>
      </c>
      <c r="FG881" s="11">
        <v>0</v>
      </c>
      <c r="FH881" s="11">
        <v>3.4999999999999997E-5</v>
      </c>
      <c r="FI881" s="11" t="s">
        <v>116</v>
      </c>
      <c r="FJ881" s="11" t="s">
        <v>116</v>
      </c>
      <c r="FK881" s="11">
        <v>7.5209999999999999E-3</v>
      </c>
      <c r="FL881" s="11" t="s">
        <v>116</v>
      </c>
      <c r="FM881" s="11" t="s">
        <v>116</v>
      </c>
    </row>
    <row r="882" spans="116:169">
      <c r="DL882" s="11">
        <v>0</v>
      </c>
      <c r="DM882" s="11">
        <v>0</v>
      </c>
      <c r="DN882" s="11">
        <v>0</v>
      </c>
      <c r="DO882" s="11">
        <v>0</v>
      </c>
      <c r="DP882" s="11">
        <v>1.0000000000000001E-5</v>
      </c>
      <c r="DQ882" s="11">
        <v>0</v>
      </c>
      <c r="DR882" s="11">
        <v>0</v>
      </c>
      <c r="DS882" s="11">
        <v>2.0000000000000002E-5</v>
      </c>
      <c r="DT882" s="11">
        <v>0</v>
      </c>
      <c r="DU882" s="11">
        <v>3.2299999999999998E-3</v>
      </c>
      <c r="DV882" s="11">
        <v>0.12747</v>
      </c>
      <c r="DW882" s="11">
        <v>0.86926000000000003</v>
      </c>
      <c r="DX882" s="11">
        <v>0</v>
      </c>
      <c r="DY882" s="11">
        <v>0</v>
      </c>
      <c r="DZ882" s="11">
        <v>0</v>
      </c>
      <c r="EA882" s="11">
        <v>1.3999999999999999E-4</v>
      </c>
      <c r="EB882" s="11">
        <v>1.14E-3</v>
      </c>
      <c r="EC882" s="11">
        <v>3.0000000000000001E-5</v>
      </c>
      <c r="ED882" s="11">
        <v>1.0000000000000001E-5</v>
      </c>
      <c r="EE882" s="11">
        <v>5.5799999999999999E-3</v>
      </c>
      <c r="EF882" s="11">
        <v>1.0000000000000001E-5</v>
      </c>
      <c r="EG882" s="11">
        <v>8.2224000000000004</v>
      </c>
      <c r="EH882" s="11">
        <v>324.25972000000002</v>
      </c>
      <c r="EI882" s="11">
        <v>1260.1176700000001</v>
      </c>
      <c r="EJ882" s="11">
        <v>0</v>
      </c>
      <c r="EK882" s="11">
        <v>2.8926499999999998E-4</v>
      </c>
      <c r="EL882" s="10">
        <v>9.70186E-5</v>
      </c>
      <c r="EM882" s="11">
        <v>1.0493999999999999E-4</v>
      </c>
      <c r="EN882" s="11">
        <v>1.06215E-4</v>
      </c>
      <c r="EO882" s="11">
        <v>0</v>
      </c>
      <c r="EP882" s="11">
        <v>0</v>
      </c>
      <c r="EQ882" s="11">
        <v>0</v>
      </c>
      <c r="ER882" s="11">
        <v>0</v>
      </c>
      <c r="ES882" s="11">
        <v>0</v>
      </c>
      <c r="ET882" s="11">
        <v>0</v>
      </c>
      <c r="EU882" s="11">
        <v>0</v>
      </c>
      <c r="EV882" s="11">
        <v>0</v>
      </c>
      <c r="EW882" s="10">
        <v>7.8483900000000003E-6</v>
      </c>
      <c r="EX882" s="10">
        <v>2.47796E-6</v>
      </c>
      <c r="EY882" s="10">
        <v>3.1793300000000002E-6</v>
      </c>
      <c r="EZ882" s="10">
        <v>4.3027899999999998E-6</v>
      </c>
      <c r="FA882" s="11">
        <v>0</v>
      </c>
      <c r="FB882" s="11">
        <v>0</v>
      </c>
      <c r="FC882" s="11">
        <v>0</v>
      </c>
      <c r="FD882" s="11">
        <v>0</v>
      </c>
      <c r="FE882" s="11">
        <v>0</v>
      </c>
      <c r="FF882" s="11">
        <v>0</v>
      </c>
      <c r="FG882" s="11">
        <v>0</v>
      </c>
      <c r="FH882" s="11">
        <v>1.1E-5</v>
      </c>
      <c r="FI882" s="11" t="s">
        <v>116</v>
      </c>
      <c r="FJ882" s="11" t="s">
        <v>116</v>
      </c>
      <c r="FK882" s="11">
        <v>1.3140000000000001E-3</v>
      </c>
      <c r="FL882" s="11" t="s">
        <v>116</v>
      </c>
      <c r="FM882" s="11" t="s">
        <v>116</v>
      </c>
    </row>
    <row r="883" spans="116:169">
      <c r="DL883" s="11">
        <v>0</v>
      </c>
      <c r="DM883" s="11">
        <v>0</v>
      </c>
      <c r="DN883" s="11">
        <v>0</v>
      </c>
      <c r="DO883" s="11">
        <v>0</v>
      </c>
      <c r="DP883" s="11">
        <v>0</v>
      </c>
      <c r="DQ883" s="11">
        <v>0</v>
      </c>
      <c r="DR883" s="11">
        <v>0</v>
      </c>
      <c r="DS883" s="11">
        <v>0</v>
      </c>
      <c r="DT883" s="11">
        <v>0</v>
      </c>
      <c r="DU883" s="11">
        <v>0</v>
      </c>
      <c r="DV883" s="11">
        <v>0</v>
      </c>
      <c r="DW883" s="11">
        <v>0</v>
      </c>
      <c r="DX883" s="11">
        <v>0</v>
      </c>
      <c r="DY883" s="11">
        <v>0</v>
      </c>
      <c r="DZ883" s="11">
        <v>0</v>
      </c>
      <c r="EA883" s="11">
        <v>0</v>
      </c>
      <c r="EB883" s="11">
        <v>0</v>
      </c>
      <c r="EC883" s="11">
        <v>0</v>
      </c>
      <c r="ED883" s="11">
        <v>0</v>
      </c>
      <c r="EE883" s="11">
        <v>0</v>
      </c>
      <c r="EF883" s="11">
        <v>0</v>
      </c>
      <c r="EG883" s="11">
        <v>0</v>
      </c>
      <c r="EH883" s="11">
        <v>0</v>
      </c>
      <c r="EI883" s="11">
        <v>0</v>
      </c>
      <c r="EJ883" s="11">
        <v>0</v>
      </c>
      <c r="EK883" s="11">
        <v>0</v>
      </c>
      <c r="EL883" s="11">
        <v>0</v>
      </c>
      <c r="EM883" s="11">
        <v>0</v>
      </c>
      <c r="EN883" s="11">
        <v>0</v>
      </c>
      <c r="EO883" s="11">
        <v>0</v>
      </c>
      <c r="EP883" s="11">
        <v>0</v>
      </c>
      <c r="EQ883" s="11">
        <v>0</v>
      </c>
      <c r="ER883" s="11">
        <v>0</v>
      </c>
      <c r="ES883" s="11">
        <v>0</v>
      </c>
      <c r="ET883" s="11">
        <v>0</v>
      </c>
      <c r="EU883" s="11">
        <v>0</v>
      </c>
      <c r="EV883" s="11">
        <v>0</v>
      </c>
      <c r="EW883" s="11">
        <v>0</v>
      </c>
      <c r="EX883" s="11">
        <v>0</v>
      </c>
      <c r="EY883" s="11">
        <v>0</v>
      </c>
      <c r="EZ883" s="11">
        <v>0</v>
      </c>
      <c r="FA883" s="11">
        <v>0</v>
      </c>
      <c r="FB883" s="11">
        <v>0</v>
      </c>
      <c r="FC883" s="11">
        <v>0</v>
      </c>
      <c r="FD883" s="11">
        <v>0</v>
      </c>
      <c r="FE883" s="11">
        <v>0</v>
      </c>
      <c r="FF883" s="11">
        <v>0</v>
      </c>
      <c r="FG883" s="11">
        <v>0</v>
      </c>
      <c r="FH883" s="11" t="s">
        <v>116</v>
      </c>
      <c r="FI883" s="11">
        <v>1.1E-5</v>
      </c>
      <c r="FJ883" s="11" t="s">
        <v>116</v>
      </c>
      <c r="FK883" s="11" t="s">
        <v>116</v>
      </c>
      <c r="FL883" s="11">
        <v>1.3140000000000001E-3</v>
      </c>
      <c r="FM883" s="11" t="s">
        <v>116</v>
      </c>
    </row>
    <row r="884" spans="116:169">
      <c r="DL884" s="11">
        <v>0</v>
      </c>
      <c r="DM884" s="11">
        <v>0</v>
      </c>
      <c r="DN884" s="11">
        <v>0</v>
      </c>
      <c r="DO884" s="11">
        <v>0</v>
      </c>
      <c r="DP884" s="11">
        <v>0</v>
      </c>
      <c r="DQ884" s="11">
        <v>0</v>
      </c>
      <c r="DR884" s="11">
        <v>0</v>
      </c>
      <c r="DS884" s="11">
        <v>0</v>
      </c>
      <c r="DT884" s="11">
        <v>0</v>
      </c>
      <c r="DU884" s="11">
        <v>0</v>
      </c>
      <c r="DV884" s="11">
        <v>0</v>
      </c>
      <c r="DW884" s="11">
        <v>0</v>
      </c>
      <c r="DX884" s="11">
        <v>0</v>
      </c>
      <c r="DY884" s="11">
        <v>0</v>
      </c>
      <c r="DZ884" s="11">
        <v>0</v>
      </c>
      <c r="EA884" s="11">
        <v>0</v>
      </c>
      <c r="EB884" s="11">
        <v>0</v>
      </c>
      <c r="EC884" s="11">
        <v>0</v>
      </c>
      <c r="ED884" s="11">
        <v>0</v>
      </c>
      <c r="EE884" s="11">
        <v>0</v>
      </c>
      <c r="EF884" s="11">
        <v>0</v>
      </c>
      <c r="EG884" s="11">
        <v>0</v>
      </c>
      <c r="EH884" s="11">
        <v>0</v>
      </c>
      <c r="EI884" s="11">
        <v>0</v>
      </c>
      <c r="EJ884" s="11">
        <v>0</v>
      </c>
      <c r="EK884" s="11">
        <v>0</v>
      </c>
      <c r="EL884" s="11">
        <v>0</v>
      </c>
      <c r="EM884" s="11">
        <v>0</v>
      </c>
      <c r="EN884" s="11">
        <v>0</v>
      </c>
      <c r="EO884" s="11">
        <v>0</v>
      </c>
      <c r="EP884" s="11">
        <v>0</v>
      </c>
      <c r="EQ884" s="11">
        <v>0</v>
      </c>
      <c r="ER884" s="11">
        <v>0</v>
      </c>
      <c r="ES884" s="11">
        <v>0</v>
      </c>
      <c r="ET884" s="11">
        <v>0</v>
      </c>
      <c r="EU884" s="11">
        <v>0</v>
      </c>
      <c r="EV884" s="11">
        <v>0</v>
      </c>
      <c r="EW884" s="11">
        <v>0</v>
      </c>
      <c r="EX884" s="11">
        <v>0</v>
      </c>
      <c r="EY884" s="11">
        <v>0</v>
      </c>
      <c r="EZ884" s="11">
        <v>0</v>
      </c>
      <c r="FA884" s="11">
        <v>0</v>
      </c>
      <c r="FB884" s="11">
        <v>0</v>
      </c>
      <c r="FC884" s="11">
        <v>0</v>
      </c>
      <c r="FD884" s="11">
        <v>0</v>
      </c>
      <c r="FE884" s="11">
        <v>0</v>
      </c>
      <c r="FF884" s="11">
        <v>0</v>
      </c>
      <c r="FG884" s="11">
        <v>0</v>
      </c>
      <c r="FH884" s="11" t="s">
        <v>116</v>
      </c>
      <c r="FI884" s="11" t="s">
        <v>116</v>
      </c>
      <c r="FJ884" s="11">
        <v>1.1E-5</v>
      </c>
      <c r="FK884" s="11" t="s">
        <v>116</v>
      </c>
      <c r="FL884" s="11" t="s">
        <v>116</v>
      </c>
      <c r="FM884" s="11">
        <v>1.3140000000000001E-3</v>
      </c>
    </row>
    <row r="885" spans="116:169">
      <c r="DL885" s="11">
        <v>0</v>
      </c>
      <c r="DM885" s="11">
        <v>0</v>
      </c>
      <c r="DN885" s="11">
        <v>0</v>
      </c>
      <c r="DO885" s="11">
        <v>0</v>
      </c>
      <c r="DP885" s="11">
        <v>0</v>
      </c>
      <c r="DQ885" s="11">
        <v>0</v>
      </c>
      <c r="DR885" s="11">
        <v>0</v>
      </c>
      <c r="DS885" s="11">
        <v>0</v>
      </c>
      <c r="DT885" s="11">
        <v>0</v>
      </c>
      <c r="DU885" s="11">
        <v>0</v>
      </c>
      <c r="DV885" s="11">
        <v>0</v>
      </c>
      <c r="DW885" s="11">
        <v>0</v>
      </c>
      <c r="DX885" s="11">
        <v>0</v>
      </c>
      <c r="DY885" s="11">
        <v>0</v>
      </c>
      <c r="DZ885" s="11">
        <v>0</v>
      </c>
      <c r="EA885" s="11">
        <v>0</v>
      </c>
      <c r="EB885" s="11">
        <v>0</v>
      </c>
      <c r="EC885" s="11">
        <v>0</v>
      </c>
      <c r="ED885" s="11">
        <v>0</v>
      </c>
      <c r="EE885" s="11">
        <v>0</v>
      </c>
      <c r="EF885" s="11">
        <v>0</v>
      </c>
      <c r="EG885" s="11">
        <v>0</v>
      </c>
      <c r="EH885" s="11">
        <v>0</v>
      </c>
      <c r="EI885" s="11">
        <v>0</v>
      </c>
      <c r="EJ885" s="11">
        <v>0</v>
      </c>
      <c r="EK885" s="11">
        <v>0</v>
      </c>
      <c r="EL885" s="11">
        <v>0</v>
      </c>
      <c r="EM885" s="11">
        <v>0</v>
      </c>
      <c r="EN885" s="11">
        <v>0</v>
      </c>
      <c r="EO885" s="11">
        <v>0</v>
      </c>
      <c r="EP885" s="11">
        <v>0</v>
      </c>
      <c r="EQ885" s="11">
        <v>0</v>
      </c>
      <c r="ER885" s="11">
        <v>0</v>
      </c>
      <c r="ES885" s="11">
        <v>0</v>
      </c>
      <c r="ET885" s="11">
        <v>0</v>
      </c>
      <c r="EU885" s="11">
        <v>0</v>
      </c>
      <c r="EV885" s="11">
        <v>0</v>
      </c>
      <c r="EW885" s="11">
        <v>0</v>
      </c>
      <c r="EX885" s="11">
        <v>0</v>
      </c>
      <c r="EY885" s="11">
        <v>0</v>
      </c>
      <c r="EZ885" s="11">
        <v>0</v>
      </c>
      <c r="FA885" s="11">
        <v>0</v>
      </c>
      <c r="FB885" s="11">
        <v>0</v>
      </c>
      <c r="FC885" s="11">
        <v>0</v>
      </c>
      <c r="FD885" s="11">
        <v>0</v>
      </c>
      <c r="FE885" s="11">
        <v>0</v>
      </c>
      <c r="FF885" s="11">
        <v>0</v>
      </c>
      <c r="FG885" s="11">
        <v>0</v>
      </c>
      <c r="FH885" s="11" t="s">
        <v>116</v>
      </c>
      <c r="FI885" s="11" t="s">
        <v>116</v>
      </c>
      <c r="FJ885" s="11">
        <v>1.1E-5</v>
      </c>
      <c r="FK885" s="11" t="s">
        <v>116</v>
      </c>
      <c r="FL885" s="11" t="s">
        <v>116</v>
      </c>
      <c r="FM885" s="11">
        <v>1.3140000000000001E-3</v>
      </c>
    </row>
    <row r="886" spans="116:169">
      <c r="DL886" s="11">
        <v>0</v>
      </c>
      <c r="DM886" s="11">
        <v>0</v>
      </c>
      <c r="DN886" s="11">
        <v>0</v>
      </c>
      <c r="DO886" s="11">
        <v>0</v>
      </c>
      <c r="DP886" s="11">
        <v>0</v>
      </c>
      <c r="DQ886" s="11">
        <v>0</v>
      </c>
      <c r="DR886" s="11">
        <v>0</v>
      </c>
      <c r="DS886" s="11">
        <v>0</v>
      </c>
      <c r="DT886" s="11">
        <v>0</v>
      </c>
      <c r="DU886" s="11">
        <v>0</v>
      </c>
      <c r="DV886" s="11">
        <v>0</v>
      </c>
      <c r="DW886" s="11">
        <v>0</v>
      </c>
      <c r="DX886" s="11">
        <v>0</v>
      </c>
      <c r="DY886" s="11">
        <v>0</v>
      </c>
      <c r="DZ886" s="11">
        <v>0</v>
      </c>
      <c r="EA886" s="11">
        <v>0</v>
      </c>
      <c r="EB886" s="11">
        <v>0</v>
      </c>
      <c r="EC886" s="11">
        <v>0</v>
      </c>
      <c r="ED886" s="11">
        <v>0</v>
      </c>
      <c r="EE886" s="11">
        <v>0</v>
      </c>
      <c r="EF886" s="11">
        <v>0</v>
      </c>
      <c r="EG886" s="11">
        <v>0</v>
      </c>
      <c r="EH886" s="11">
        <v>0</v>
      </c>
      <c r="EI886" s="11">
        <v>0</v>
      </c>
      <c r="EJ886" s="11">
        <v>0</v>
      </c>
      <c r="EK886" s="11">
        <v>0</v>
      </c>
      <c r="EL886" s="11">
        <v>0</v>
      </c>
      <c r="EM886" s="11">
        <v>0</v>
      </c>
      <c r="EN886" s="11">
        <v>0</v>
      </c>
      <c r="EO886" s="11">
        <v>0</v>
      </c>
      <c r="EP886" s="11">
        <v>0</v>
      </c>
      <c r="EQ886" s="11">
        <v>0</v>
      </c>
      <c r="ER886" s="11">
        <v>0</v>
      </c>
      <c r="ES886" s="11">
        <v>0</v>
      </c>
      <c r="ET886" s="11">
        <v>0</v>
      </c>
      <c r="EU886" s="11">
        <v>0</v>
      </c>
      <c r="EV886" s="11">
        <v>0</v>
      </c>
      <c r="EW886" s="11">
        <v>0</v>
      </c>
      <c r="EX886" s="11">
        <v>0</v>
      </c>
      <c r="EY886" s="11">
        <v>0</v>
      </c>
      <c r="EZ886" s="11">
        <v>0</v>
      </c>
      <c r="FA886" s="11">
        <v>0</v>
      </c>
      <c r="FB886" s="11">
        <v>0</v>
      </c>
      <c r="FC886" s="11">
        <v>0</v>
      </c>
      <c r="FD886" s="11">
        <v>0</v>
      </c>
      <c r="FE886" s="11">
        <v>0</v>
      </c>
      <c r="FF886" s="11">
        <v>0</v>
      </c>
      <c r="FG886" s="11">
        <v>0</v>
      </c>
      <c r="FH886" s="11" t="s">
        <v>116</v>
      </c>
      <c r="FI886" s="11" t="s">
        <v>116</v>
      </c>
      <c r="FJ886" s="11">
        <v>1.1E-5</v>
      </c>
      <c r="FK886" s="11" t="s">
        <v>116</v>
      </c>
      <c r="FL886" s="11" t="s">
        <v>116</v>
      </c>
      <c r="FM886" s="11">
        <v>1.3140000000000001E-3</v>
      </c>
    </row>
    <row r="887" spans="116:169">
      <c r="DL887" s="11">
        <v>0</v>
      </c>
      <c r="DM887" s="11">
        <v>1</v>
      </c>
      <c r="DN887" s="11">
        <v>0</v>
      </c>
      <c r="DO887" s="11">
        <v>0</v>
      </c>
      <c r="DP887" s="11">
        <v>0</v>
      </c>
      <c r="DQ887" s="11">
        <v>0</v>
      </c>
      <c r="DR887" s="11">
        <v>0</v>
      </c>
      <c r="DS887" s="11">
        <v>0</v>
      </c>
      <c r="DT887" s="11">
        <v>0</v>
      </c>
      <c r="DU887" s="11">
        <v>0</v>
      </c>
      <c r="DV887" s="11">
        <v>0</v>
      </c>
      <c r="DW887" s="11">
        <v>0</v>
      </c>
      <c r="DX887" s="11">
        <v>0</v>
      </c>
      <c r="DY887" s="11">
        <v>4169.1000000000004</v>
      </c>
      <c r="DZ887" s="11">
        <v>0</v>
      </c>
      <c r="EA887" s="11">
        <v>0</v>
      </c>
      <c r="EB887" s="11">
        <v>0</v>
      </c>
      <c r="EC887" s="11">
        <v>0</v>
      </c>
      <c r="ED887" s="11">
        <v>0</v>
      </c>
      <c r="EE887" s="11">
        <v>0</v>
      </c>
      <c r="EF887" s="11">
        <v>0</v>
      </c>
      <c r="EG887" s="11">
        <v>0</v>
      </c>
      <c r="EH887" s="11">
        <v>0</v>
      </c>
      <c r="EI887" s="11">
        <v>0</v>
      </c>
      <c r="EJ887" s="11">
        <v>0</v>
      </c>
      <c r="EK887" s="11">
        <v>0</v>
      </c>
      <c r="EL887" s="11">
        <v>0</v>
      </c>
      <c r="EM887" s="11">
        <v>0</v>
      </c>
      <c r="EN887" s="11">
        <v>0</v>
      </c>
      <c r="EO887" s="11">
        <v>0</v>
      </c>
      <c r="EP887" s="11">
        <v>0</v>
      </c>
      <c r="EQ887" s="11">
        <v>0</v>
      </c>
      <c r="ER887" s="11">
        <v>0</v>
      </c>
      <c r="ES887" s="11">
        <v>0</v>
      </c>
      <c r="ET887" s="11">
        <v>0</v>
      </c>
      <c r="EU887" s="11">
        <v>0</v>
      </c>
      <c r="EV887" s="11">
        <v>0</v>
      </c>
      <c r="EW887" s="11">
        <v>0</v>
      </c>
      <c r="EX887" s="11">
        <v>0</v>
      </c>
      <c r="EY887" s="11">
        <v>0</v>
      </c>
      <c r="EZ887" s="11">
        <v>0</v>
      </c>
      <c r="FA887" s="11">
        <v>0</v>
      </c>
      <c r="FB887" s="11">
        <v>0</v>
      </c>
      <c r="FC887" s="11">
        <v>0</v>
      </c>
      <c r="FD887" s="11">
        <v>0</v>
      </c>
      <c r="FE887" s="11">
        <v>0</v>
      </c>
      <c r="FF887" s="11">
        <v>0</v>
      </c>
      <c r="FG887" s="11">
        <v>0</v>
      </c>
      <c r="FH887" s="11" t="s">
        <v>116</v>
      </c>
      <c r="FI887" s="11" t="s">
        <v>116</v>
      </c>
      <c r="FJ887" s="11" t="s">
        <v>116</v>
      </c>
      <c r="FK887" s="11" t="s">
        <v>116</v>
      </c>
      <c r="FL887" s="11" t="s">
        <v>116</v>
      </c>
      <c r="FM887" s="11" t="s">
        <v>116</v>
      </c>
    </row>
    <row r="888" spans="116:169">
      <c r="DL888" s="11">
        <v>0</v>
      </c>
      <c r="DM888" s="11">
        <v>0.98153000000000001</v>
      </c>
      <c r="DN888" s="11">
        <v>4.0099999999999997E-3</v>
      </c>
      <c r="DO888" s="11">
        <v>7.7999999999999999E-4</v>
      </c>
      <c r="DP888" s="11">
        <v>1.4999999999999999E-4</v>
      </c>
      <c r="DQ888" s="11">
        <v>2.0000000000000002E-5</v>
      </c>
      <c r="DR888" s="11">
        <v>8.0000000000000007E-5</v>
      </c>
      <c r="DS888" s="11">
        <v>1.7000000000000001E-4</v>
      </c>
      <c r="DT888" s="11">
        <v>1.3270000000000001E-2</v>
      </c>
      <c r="DU888" s="11">
        <v>0</v>
      </c>
      <c r="DV888" s="11">
        <v>0</v>
      </c>
      <c r="DW888" s="11">
        <v>0</v>
      </c>
      <c r="DX888" s="11">
        <v>0</v>
      </c>
      <c r="DY888" s="11">
        <v>4035.53953</v>
      </c>
      <c r="DZ888" s="11">
        <v>16.705649999999999</v>
      </c>
      <c r="EA888" s="11">
        <v>3.2514799999999999</v>
      </c>
      <c r="EB888" s="11">
        <v>0.62261999999999995</v>
      </c>
      <c r="EC888" s="11">
        <v>6.9180000000000005E-2</v>
      </c>
      <c r="ED888" s="11">
        <v>0.34589999999999999</v>
      </c>
      <c r="EE888" s="11">
        <v>0.70340000000000003</v>
      </c>
      <c r="EF888" s="11">
        <v>55.31082</v>
      </c>
      <c r="EG888" s="11">
        <v>0</v>
      </c>
      <c r="EH888" s="11">
        <v>0</v>
      </c>
      <c r="EI888" s="11">
        <v>0</v>
      </c>
      <c r="EJ888" s="11">
        <v>0</v>
      </c>
      <c r="EK888" s="11">
        <v>56.551417469999997</v>
      </c>
      <c r="EL888" s="11">
        <v>0</v>
      </c>
      <c r="EM888" s="11">
        <v>0</v>
      </c>
      <c r="EN888" s="11">
        <v>0</v>
      </c>
      <c r="EO888" s="11">
        <v>0</v>
      </c>
      <c r="EP888" s="11">
        <v>0</v>
      </c>
      <c r="EQ888" s="11">
        <v>0</v>
      </c>
      <c r="ER888" s="11">
        <v>0</v>
      </c>
      <c r="ES888" s="11">
        <v>0</v>
      </c>
      <c r="ET888" s="11">
        <v>0</v>
      </c>
      <c r="EU888" s="11">
        <v>0</v>
      </c>
      <c r="EV888" s="11">
        <v>0</v>
      </c>
      <c r="EW888" s="11">
        <v>54.527111859999998</v>
      </c>
      <c r="EX888" s="11">
        <v>0</v>
      </c>
      <c r="EY888" s="11">
        <v>0</v>
      </c>
      <c r="EZ888" s="11">
        <v>0</v>
      </c>
      <c r="FA888" s="11">
        <v>0</v>
      </c>
      <c r="FB888" s="11">
        <v>0</v>
      </c>
      <c r="FC888" s="11">
        <v>0</v>
      </c>
      <c r="FD888" s="11">
        <v>0</v>
      </c>
      <c r="FE888" s="11">
        <v>0</v>
      </c>
      <c r="FF888" s="11">
        <v>0</v>
      </c>
      <c r="FG888" s="11">
        <v>0</v>
      </c>
      <c r="FH888" s="11">
        <v>0.98648100000000005</v>
      </c>
      <c r="FI888" s="11" t="s">
        <v>116</v>
      </c>
      <c r="FJ888" s="11" t="s">
        <v>116</v>
      </c>
      <c r="FK888" s="9">
        <v>4056.1884669999999</v>
      </c>
      <c r="FL888" s="11" t="s">
        <v>116</v>
      </c>
      <c r="FM888" s="11" t="s">
        <v>116</v>
      </c>
    </row>
    <row r="889" spans="116:169">
      <c r="DL889" s="11">
        <v>0</v>
      </c>
      <c r="DM889" s="11">
        <v>0.96353</v>
      </c>
      <c r="DN889" s="11">
        <v>4.8500000000000001E-3</v>
      </c>
      <c r="DO889" s="11">
        <v>3.7000000000000002E-3</v>
      </c>
      <c r="DP889" s="11">
        <v>8.7000000000000001E-4</v>
      </c>
      <c r="DQ889" s="11">
        <v>4.0000000000000003E-5</v>
      </c>
      <c r="DR889" s="11">
        <v>9.0000000000000006E-5</v>
      </c>
      <c r="DS889" s="11">
        <v>3.6999999999999999E-4</v>
      </c>
      <c r="DT889" s="11">
        <v>1.302E-2</v>
      </c>
      <c r="DU889" s="11">
        <v>8.0000000000000007E-5</v>
      </c>
      <c r="DV889" s="11">
        <v>1.7000000000000001E-4</v>
      </c>
      <c r="DW889" s="11">
        <v>1.3270000000000001E-2</v>
      </c>
      <c r="DX889" s="11">
        <v>0</v>
      </c>
      <c r="DY889" s="11">
        <v>3905.2893399999998</v>
      </c>
      <c r="DZ889" s="11">
        <v>19.956669999999999</v>
      </c>
      <c r="EA889" s="11">
        <v>15.38733</v>
      </c>
      <c r="EB889" s="11">
        <v>3.6081599999999998</v>
      </c>
      <c r="EC889" s="11">
        <v>0.18228</v>
      </c>
      <c r="ED889" s="11">
        <v>0.36681999999999998</v>
      </c>
      <c r="EE889" s="11">
        <v>1.5353600000000001</v>
      </c>
      <c r="EF889" s="11">
        <v>53.549140000000001</v>
      </c>
      <c r="EG889" s="11">
        <v>0.34589999999999999</v>
      </c>
      <c r="EH889" s="11">
        <v>0.70340000000000003</v>
      </c>
      <c r="EI889" s="11">
        <v>55.31082</v>
      </c>
      <c r="EJ889" s="11">
        <v>0</v>
      </c>
      <c r="EK889" s="11">
        <v>56.294465529999997</v>
      </c>
      <c r="EL889" s="11">
        <v>1.8906322E-2</v>
      </c>
      <c r="EM889" s="11">
        <v>0</v>
      </c>
      <c r="EN889" s="11">
        <v>0</v>
      </c>
      <c r="EO889" s="11">
        <v>0</v>
      </c>
      <c r="EP889" s="11">
        <v>0</v>
      </c>
      <c r="EQ889" s="11">
        <v>0</v>
      </c>
      <c r="ER889" s="11">
        <v>0</v>
      </c>
      <c r="ES889" s="11">
        <v>0</v>
      </c>
      <c r="ET889" s="11">
        <v>0</v>
      </c>
      <c r="EU889" s="11">
        <v>0</v>
      </c>
      <c r="EV889" s="11">
        <v>0</v>
      </c>
      <c r="EW889" s="11">
        <v>52.826397290000003</v>
      </c>
      <c r="EX889" s="11">
        <v>1.8229553999999999E-2</v>
      </c>
      <c r="EY889" s="11">
        <v>0</v>
      </c>
      <c r="EZ889" s="11">
        <v>0</v>
      </c>
      <c r="FA889" s="11">
        <v>0</v>
      </c>
      <c r="FB889" s="11">
        <v>0</v>
      </c>
      <c r="FC889" s="11">
        <v>0</v>
      </c>
      <c r="FD889" s="11">
        <v>0</v>
      </c>
      <c r="FE889" s="11">
        <v>0</v>
      </c>
      <c r="FF889" s="11">
        <v>0</v>
      </c>
      <c r="FG889" s="11">
        <v>0</v>
      </c>
      <c r="FH889" s="11">
        <v>0.972997</v>
      </c>
      <c r="FI889" s="11" t="s">
        <v>116</v>
      </c>
      <c r="FJ889" s="11" t="s">
        <v>116</v>
      </c>
      <c r="FK889" s="9">
        <v>3944.4237739999999</v>
      </c>
      <c r="FL889" s="11" t="s">
        <v>116</v>
      </c>
      <c r="FM889" s="11" t="s">
        <v>116</v>
      </c>
    </row>
    <row r="890" spans="116:169">
      <c r="DL890" s="11">
        <v>0</v>
      </c>
      <c r="DM890" s="11">
        <v>0.94618999999999998</v>
      </c>
      <c r="DN890" s="11">
        <v>4.9699999999999996E-3</v>
      </c>
      <c r="DO890" s="11">
        <v>4.5300000000000002E-3</v>
      </c>
      <c r="DP890" s="11">
        <v>3.2100000000000002E-3</v>
      </c>
      <c r="DQ890" s="11">
        <v>6.9999999999999994E-5</v>
      </c>
      <c r="DR890" s="11">
        <v>9.0000000000000006E-5</v>
      </c>
      <c r="DS890" s="11">
        <v>1.15E-3</v>
      </c>
      <c r="DT890" s="11">
        <v>1.2800000000000001E-2</v>
      </c>
      <c r="DU890" s="11">
        <v>1.7000000000000001E-4</v>
      </c>
      <c r="DV890" s="11">
        <v>5.4000000000000001E-4</v>
      </c>
      <c r="DW890" s="11">
        <v>2.6290000000000001E-2</v>
      </c>
      <c r="DX890" s="11">
        <v>0</v>
      </c>
      <c r="DY890" s="11">
        <v>3779.01242</v>
      </c>
      <c r="DZ890" s="11">
        <v>20.161349999999999</v>
      </c>
      <c r="EA890" s="11">
        <v>18.574760000000001</v>
      </c>
      <c r="EB890" s="11">
        <v>13.314640000000001</v>
      </c>
      <c r="EC890" s="11">
        <v>0.26934000000000002</v>
      </c>
      <c r="ED890" s="11">
        <v>0.37930000000000003</v>
      </c>
      <c r="EE890" s="11">
        <v>4.7413299999999996</v>
      </c>
      <c r="EF890" s="11">
        <v>51.86795</v>
      </c>
      <c r="EG890" s="11">
        <v>0.71272999999999997</v>
      </c>
      <c r="EH890" s="11">
        <v>2.23875</v>
      </c>
      <c r="EI890" s="11">
        <v>108.85996</v>
      </c>
      <c r="EJ890" s="11">
        <v>0</v>
      </c>
      <c r="EK890" s="11">
        <v>56.054843390000002</v>
      </c>
      <c r="EL890" s="11">
        <v>3.0838936000000001E-2</v>
      </c>
      <c r="EM890" s="11">
        <v>1.7003076999999998E-2</v>
      </c>
      <c r="EN890" s="11">
        <v>0</v>
      </c>
      <c r="EO890" s="11">
        <v>0</v>
      </c>
      <c r="EP890" s="11">
        <v>0</v>
      </c>
      <c r="EQ890" s="11">
        <v>0</v>
      </c>
      <c r="ER890" s="11">
        <v>0</v>
      </c>
      <c r="ES890" s="11">
        <v>0</v>
      </c>
      <c r="ET890" s="11">
        <v>0</v>
      </c>
      <c r="EU890" s="11">
        <v>0</v>
      </c>
      <c r="EV890" s="11">
        <v>0</v>
      </c>
      <c r="EW890" s="11">
        <v>51.174118229999998</v>
      </c>
      <c r="EX890" s="11">
        <v>2.9049820000000001E-2</v>
      </c>
      <c r="EY890" s="11">
        <v>1.6394438000000001E-2</v>
      </c>
      <c r="EZ890" s="11">
        <v>0</v>
      </c>
      <c r="FA890" s="11">
        <v>0</v>
      </c>
      <c r="FB890" s="11">
        <v>0</v>
      </c>
      <c r="FC890" s="11">
        <v>0</v>
      </c>
      <c r="FD890" s="11">
        <v>0</v>
      </c>
      <c r="FE890" s="11">
        <v>0</v>
      </c>
      <c r="FF890" s="11">
        <v>0</v>
      </c>
      <c r="FG890" s="11">
        <v>0</v>
      </c>
      <c r="FH890" s="11">
        <v>0.95896300000000001</v>
      </c>
      <c r="FI890" s="11" t="s">
        <v>116</v>
      </c>
      <c r="FJ890" s="11" t="s">
        <v>116</v>
      </c>
      <c r="FK890" s="9">
        <v>3831.3325070000001</v>
      </c>
      <c r="FL890" s="11" t="s">
        <v>116</v>
      </c>
      <c r="FM890" s="11" t="s">
        <v>116</v>
      </c>
    </row>
    <row r="891" spans="116:169">
      <c r="DL891" s="11">
        <v>0</v>
      </c>
      <c r="DM891" s="11">
        <v>0.92917000000000005</v>
      </c>
      <c r="DN891" s="11">
        <v>5.0600000000000003E-3</v>
      </c>
      <c r="DO891" s="11">
        <v>4.6899999999999997E-3</v>
      </c>
      <c r="DP891" s="11">
        <v>3.9699999999999996E-3</v>
      </c>
      <c r="DQ891" s="11">
        <v>8.0000000000000007E-5</v>
      </c>
      <c r="DR891" s="11">
        <v>1E-4</v>
      </c>
      <c r="DS891" s="11">
        <v>3.32E-3</v>
      </c>
      <c r="DT891" s="11">
        <v>1.2579999999999999E-2</v>
      </c>
      <c r="DU891" s="11">
        <v>2.7E-4</v>
      </c>
      <c r="DV891" s="11">
        <v>1.6800000000000001E-3</v>
      </c>
      <c r="DW891" s="11">
        <v>3.909E-2</v>
      </c>
      <c r="DX891" s="11">
        <v>0</v>
      </c>
      <c r="DY891" s="11">
        <v>3655.3326400000001</v>
      </c>
      <c r="DZ891" s="11">
        <v>20.213519999999999</v>
      </c>
      <c r="EA891" s="11">
        <v>18.950939999999999</v>
      </c>
      <c r="EB891" s="11">
        <v>16.244630000000001</v>
      </c>
      <c r="EC891" s="11">
        <v>0.32506000000000002</v>
      </c>
      <c r="ED891" s="11">
        <v>0.39290999999999998</v>
      </c>
      <c r="EE891" s="11">
        <v>13.75897</v>
      </c>
      <c r="EF891" s="11">
        <v>50.235720000000001</v>
      </c>
      <c r="EG891" s="11">
        <v>1.0920300000000001</v>
      </c>
      <c r="EH891" s="11">
        <v>6.9800899999999997</v>
      </c>
      <c r="EI891" s="11">
        <v>160.72791000000001</v>
      </c>
      <c r="EJ891" s="11">
        <v>0</v>
      </c>
      <c r="EK891" s="11">
        <v>55.806749080000003</v>
      </c>
      <c r="EL891" s="11">
        <v>3.8526625000000002E-2</v>
      </c>
      <c r="EM891" s="11">
        <v>2.4136556999999999E-2</v>
      </c>
      <c r="EN891" s="11">
        <v>8.6972520000000008E-3</v>
      </c>
      <c r="EO891" s="11">
        <v>0</v>
      </c>
      <c r="EP891" s="11">
        <v>0</v>
      </c>
      <c r="EQ891" s="11">
        <v>0</v>
      </c>
      <c r="ER891" s="11">
        <v>0</v>
      </c>
      <c r="ES891" s="11">
        <v>0</v>
      </c>
      <c r="ET891" s="11">
        <v>0</v>
      </c>
      <c r="EU891" s="11">
        <v>0</v>
      </c>
      <c r="EV891" s="11">
        <v>0</v>
      </c>
      <c r="EW891" s="11">
        <v>49.544956470000002</v>
      </c>
      <c r="EX891" s="11">
        <v>3.5435731999999998E-2</v>
      </c>
      <c r="EY891" s="11">
        <v>2.2695123000000001E-2</v>
      </c>
      <c r="EZ891" s="11">
        <v>8.3859269999999996E-3</v>
      </c>
      <c r="FA891" s="11">
        <v>0</v>
      </c>
      <c r="FB891" s="11">
        <v>0</v>
      </c>
      <c r="FC891" s="11">
        <v>0</v>
      </c>
      <c r="FD891" s="11">
        <v>0</v>
      </c>
      <c r="FE891" s="11">
        <v>0</v>
      </c>
      <c r="FF891" s="11">
        <v>0</v>
      </c>
      <c r="FG891" s="11">
        <v>0</v>
      </c>
      <c r="FH891" s="11">
        <v>0.942963</v>
      </c>
      <c r="FI891" s="11" t="s">
        <v>116</v>
      </c>
      <c r="FJ891" s="11" t="s">
        <v>116</v>
      </c>
      <c r="FK891" s="9">
        <v>3711.0667950000002</v>
      </c>
      <c r="FL891" s="11" t="s">
        <v>116</v>
      </c>
      <c r="FM891" s="11" t="s">
        <v>116</v>
      </c>
    </row>
    <row r="892" spans="116:169">
      <c r="DL892" s="11">
        <v>0</v>
      </c>
      <c r="DM892" s="11">
        <v>0.91254999999999997</v>
      </c>
      <c r="DN892" s="11">
        <v>4.96E-3</v>
      </c>
      <c r="DO892" s="11">
        <v>4.7600000000000003E-3</v>
      </c>
      <c r="DP892" s="11">
        <v>4.13E-3</v>
      </c>
      <c r="DQ892" s="11">
        <v>8.0000000000000007E-5</v>
      </c>
      <c r="DR892" s="11">
        <v>1E-4</v>
      </c>
      <c r="DS892" s="11">
        <v>4.0200000000000001E-3</v>
      </c>
      <c r="DT892" s="11">
        <v>1.2370000000000001E-2</v>
      </c>
      <c r="DU892" s="11">
        <v>3.6000000000000002E-4</v>
      </c>
      <c r="DV892" s="11">
        <v>5.0099999999999997E-3</v>
      </c>
      <c r="DW892" s="11">
        <v>5.1659999999999998E-2</v>
      </c>
      <c r="DX892" s="11">
        <v>0</v>
      </c>
      <c r="DY892" s="11">
        <v>3534.49431</v>
      </c>
      <c r="DZ892" s="11">
        <v>19.511939999999999</v>
      </c>
      <c r="EA892" s="11">
        <v>18.947140000000001</v>
      </c>
      <c r="EB892" s="11">
        <v>16.65774</v>
      </c>
      <c r="EC892" s="11">
        <v>0.33762999999999999</v>
      </c>
      <c r="ED892" s="11">
        <v>0.38936999999999999</v>
      </c>
      <c r="EE892" s="11">
        <v>16.42831</v>
      </c>
      <c r="EF892" s="11">
        <v>48.671289999999999</v>
      </c>
      <c r="EG892" s="11">
        <v>1.4849300000000001</v>
      </c>
      <c r="EH892" s="11">
        <v>20.739059999999998</v>
      </c>
      <c r="EI892" s="11">
        <v>210.96362999999999</v>
      </c>
      <c r="EJ892" s="11">
        <v>0</v>
      </c>
      <c r="EK892" s="11">
        <v>55.549851740000001</v>
      </c>
      <c r="EL892" s="11">
        <v>4.2031209999999999E-2</v>
      </c>
      <c r="EM892" s="11">
        <v>2.6279971999999999E-2</v>
      </c>
      <c r="EN892" s="11">
        <v>1.0897867E-2</v>
      </c>
      <c r="EO892" s="11">
        <v>0</v>
      </c>
      <c r="EP892" s="11">
        <v>0</v>
      </c>
      <c r="EQ892" s="11">
        <v>0</v>
      </c>
      <c r="ER892" s="11">
        <v>0</v>
      </c>
      <c r="ES892" s="11">
        <v>0</v>
      </c>
      <c r="ET892" s="11">
        <v>0</v>
      </c>
      <c r="EU892" s="11">
        <v>0</v>
      </c>
      <c r="EV892" s="11">
        <v>0</v>
      </c>
      <c r="EW892" s="11">
        <v>47.938557469999999</v>
      </c>
      <c r="EX892" s="11">
        <v>3.7687752999999997E-2</v>
      </c>
      <c r="EY892" s="11">
        <v>2.4059805E-2</v>
      </c>
      <c r="EZ892" s="11">
        <v>1.0226289E-2</v>
      </c>
      <c r="FA892" s="11">
        <v>0</v>
      </c>
      <c r="FB892" s="11">
        <v>0</v>
      </c>
      <c r="FC892" s="11">
        <v>0</v>
      </c>
      <c r="FD892" s="11">
        <v>0</v>
      </c>
      <c r="FE892" s="11">
        <v>0</v>
      </c>
      <c r="FF892" s="11">
        <v>0</v>
      </c>
      <c r="FG892" s="11">
        <v>0</v>
      </c>
      <c r="FH892" s="11">
        <v>0.92647199999999996</v>
      </c>
      <c r="FI892" s="11" t="s">
        <v>116</v>
      </c>
      <c r="FJ892" s="11" t="s">
        <v>116</v>
      </c>
      <c r="FK892" s="9">
        <v>3589.9487549999999</v>
      </c>
      <c r="FL892" s="11" t="s">
        <v>116</v>
      </c>
      <c r="FM892" s="11" t="s">
        <v>116</v>
      </c>
    </row>
    <row r="893" spans="116:169">
      <c r="DL893" s="11">
        <v>0</v>
      </c>
      <c r="DM893" s="11">
        <v>0.89570000000000005</v>
      </c>
      <c r="DN893" s="11">
        <v>5.4099999999999999E-3</v>
      </c>
      <c r="DO893" s="11">
        <v>4.6800000000000001E-3</v>
      </c>
      <c r="DP893" s="11">
        <v>4.1799999999999997E-3</v>
      </c>
      <c r="DQ893" s="11">
        <v>8.0000000000000007E-5</v>
      </c>
      <c r="DR893" s="11">
        <v>1E-4</v>
      </c>
      <c r="DS893" s="11">
        <v>4.1900000000000001E-3</v>
      </c>
      <c r="DT893" s="11">
        <v>1.213E-2</v>
      </c>
      <c r="DU893" s="11">
        <v>4.6000000000000001E-4</v>
      </c>
      <c r="DV893" s="11">
        <v>9.0299999999999998E-3</v>
      </c>
      <c r="DW893" s="11">
        <v>6.404E-2</v>
      </c>
      <c r="DX893" s="11">
        <v>0</v>
      </c>
      <c r="DY893" s="11">
        <v>3414.0818199999999</v>
      </c>
      <c r="DZ893" s="11">
        <v>20.96753</v>
      </c>
      <c r="EA893" s="11">
        <v>18.351199999999999</v>
      </c>
      <c r="EB893" s="11">
        <v>16.637170000000001</v>
      </c>
      <c r="EC893" s="11">
        <v>0.33326</v>
      </c>
      <c r="ED893" s="11">
        <v>0.37889</v>
      </c>
      <c r="EE893" s="11">
        <v>16.867899999999999</v>
      </c>
      <c r="EF893" s="11">
        <v>46.996189999999999</v>
      </c>
      <c r="EG893" s="11">
        <v>1.8743099999999999</v>
      </c>
      <c r="EH893" s="11">
        <v>37.167369999999998</v>
      </c>
      <c r="EI893" s="11">
        <v>259.63492000000002</v>
      </c>
      <c r="EJ893" s="11">
        <v>0</v>
      </c>
      <c r="EK893" s="11">
        <v>55.253529649999997</v>
      </c>
      <c r="EL893" s="11">
        <v>4.2634419E-2</v>
      </c>
      <c r="EM893" s="11">
        <v>2.7152895999999999E-2</v>
      </c>
      <c r="EN893" s="11">
        <v>1.1486689E-2</v>
      </c>
      <c r="EO893" s="11">
        <v>0</v>
      </c>
      <c r="EP893" s="11">
        <v>0</v>
      </c>
      <c r="EQ893" s="11">
        <v>0</v>
      </c>
      <c r="ER893" s="11">
        <v>0</v>
      </c>
      <c r="ES893" s="11">
        <v>0</v>
      </c>
      <c r="ET893" s="11">
        <v>0</v>
      </c>
      <c r="EU893" s="11">
        <v>0</v>
      </c>
      <c r="EV893" s="11">
        <v>0</v>
      </c>
      <c r="EW893" s="11">
        <v>46.329384169999997</v>
      </c>
      <c r="EX893" s="11">
        <v>3.7178513000000003E-2</v>
      </c>
      <c r="EY893" s="11">
        <v>2.4176697E-2</v>
      </c>
      <c r="EZ893" s="11">
        <v>1.0486038E-2</v>
      </c>
      <c r="FA893" s="11">
        <v>0</v>
      </c>
      <c r="FB893" s="11">
        <v>0</v>
      </c>
      <c r="FC893" s="11">
        <v>0</v>
      </c>
      <c r="FD893" s="11">
        <v>0</v>
      </c>
      <c r="FE893" s="11">
        <v>0</v>
      </c>
      <c r="FF893" s="11">
        <v>0</v>
      </c>
      <c r="FG893" s="11">
        <v>0</v>
      </c>
      <c r="FH893" s="11">
        <v>0.910053</v>
      </c>
      <c r="FI893" s="11" t="s">
        <v>116</v>
      </c>
      <c r="FJ893" s="11" t="s">
        <v>116</v>
      </c>
      <c r="FK893" s="9">
        <v>3470.370973</v>
      </c>
      <c r="FL893" s="11" t="s">
        <v>116</v>
      </c>
      <c r="FM893" s="11" t="s">
        <v>116</v>
      </c>
    </row>
    <row r="894" spans="116:169">
      <c r="DL894" s="11">
        <v>0</v>
      </c>
      <c r="DM894" s="11">
        <v>0.87892999999999999</v>
      </c>
      <c r="DN894" s="11">
        <v>5.6699999999999997E-3</v>
      </c>
      <c r="DO894" s="11">
        <v>4.9800000000000001E-3</v>
      </c>
      <c r="DP894" s="11">
        <v>4.13E-3</v>
      </c>
      <c r="DQ894" s="11">
        <v>9.0000000000000006E-5</v>
      </c>
      <c r="DR894" s="11">
        <v>1E-4</v>
      </c>
      <c r="DS894" s="11">
        <v>4.2500000000000003E-3</v>
      </c>
      <c r="DT894" s="11">
        <v>1.191E-2</v>
      </c>
      <c r="DU894" s="11">
        <v>5.5999999999999995E-4</v>
      </c>
      <c r="DV894" s="11">
        <v>1.3220000000000001E-2</v>
      </c>
      <c r="DW894" s="11">
        <v>7.6170000000000002E-2</v>
      </c>
      <c r="DX894" s="11">
        <v>0</v>
      </c>
      <c r="DY894" s="11">
        <v>3295.32584</v>
      </c>
      <c r="DZ894" s="11">
        <v>21.616399999999999</v>
      </c>
      <c r="EA894" s="11">
        <v>19.253530000000001</v>
      </c>
      <c r="EB894" s="11">
        <v>16.188700000000001</v>
      </c>
      <c r="EC894" s="11">
        <v>0.33681</v>
      </c>
      <c r="ED894" s="11">
        <v>0.37062</v>
      </c>
      <c r="EE894" s="11">
        <v>16.85388</v>
      </c>
      <c r="EF894" s="11">
        <v>45.393129999999999</v>
      </c>
      <c r="EG894" s="11">
        <v>2.2532000000000001</v>
      </c>
      <c r="EH894" s="11">
        <v>54.035269999999997</v>
      </c>
      <c r="EI894" s="11">
        <v>306.63110999999998</v>
      </c>
      <c r="EJ894" s="11">
        <v>0</v>
      </c>
      <c r="EK894" s="11">
        <v>54.947801839999997</v>
      </c>
      <c r="EL894" s="11">
        <v>4.5265425999999997E-2</v>
      </c>
      <c r="EM894" s="11">
        <v>2.7201899000000002E-2</v>
      </c>
      <c r="EN894" s="11">
        <v>1.1798451E-2</v>
      </c>
      <c r="EO894" s="11">
        <v>0</v>
      </c>
      <c r="EP894" s="11">
        <v>0</v>
      </c>
      <c r="EQ894" s="11">
        <v>0</v>
      </c>
      <c r="ER894" s="11">
        <v>0</v>
      </c>
      <c r="ES894" s="11">
        <v>0</v>
      </c>
      <c r="ET894" s="11">
        <v>0</v>
      </c>
      <c r="EU894" s="11">
        <v>0</v>
      </c>
      <c r="EV894" s="11">
        <v>0</v>
      </c>
      <c r="EW894" s="11">
        <v>44.744805820000003</v>
      </c>
      <c r="EX894" s="11">
        <v>3.8339339E-2</v>
      </c>
      <c r="EY894" s="11">
        <v>2.3545706999999999E-2</v>
      </c>
      <c r="EZ894" s="11">
        <v>1.0473863E-2</v>
      </c>
      <c r="FA894" s="11">
        <v>0</v>
      </c>
      <c r="FB894" s="11">
        <v>0</v>
      </c>
      <c r="FC894" s="11">
        <v>0</v>
      </c>
      <c r="FD894" s="11">
        <v>0</v>
      </c>
      <c r="FE894" s="11">
        <v>0</v>
      </c>
      <c r="FF894" s="11">
        <v>0</v>
      </c>
      <c r="FG894" s="11">
        <v>0</v>
      </c>
      <c r="FH894" s="11">
        <v>0.89380000000000004</v>
      </c>
      <c r="FI894" s="11" t="s">
        <v>116</v>
      </c>
      <c r="FJ894" s="11" t="s">
        <v>116</v>
      </c>
      <c r="FK894" s="9">
        <v>3352.7212679999998</v>
      </c>
      <c r="FL894" s="11" t="s">
        <v>116</v>
      </c>
      <c r="FM894" s="11" t="s">
        <v>116</v>
      </c>
    </row>
    <row r="895" spans="116:169">
      <c r="DL895" s="11">
        <v>0</v>
      </c>
      <c r="DM895" s="11">
        <v>0.86345000000000005</v>
      </c>
      <c r="DN895" s="11">
        <v>4.7499999999999999E-3</v>
      </c>
      <c r="DO895" s="11">
        <v>5.1799999999999997E-3</v>
      </c>
      <c r="DP895" s="11">
        <v>4.3699999999999998E-3</v>
      </c>
      <c r="DQ895" s="11">
        <v>9.0000000000000006E-5</v>
      </c>
      <c r="DR895" s="11">
        <v>1E-4</v>
      </c>
      <c r="DS895" s="11">
        <v>4.1799999999999997E-3</v>
      </c>
      <c r="DT895" s="11">
        <v>1.1690000000000001E-2</v>
      </c>
      <c r="DU895" s="11">
        <v>6.6E-4</v>
      </c>
      <c r="DV895" s="11">
        <v>1.7469999999999999E-2</v>
      </c>
      <c r="DW895" s="11">
        <v>8.8080000000000006E-2</v>
      </c>
      <c r="DX895" s="11">
        <v>0</v>
      </c>
      <c r="DY895" s="11">
        <v>3182.71434</v>
      </c>
      <c r="DZ895" s="11">
        <v>17.80846</v>
      </c>
      <c r="EA895" s="11">
        <v>19.693739999999998</v>
      </c>
      <c r="EB895" s="11">
        <v>16.87359</v>
      </c>
      <c r="EC895" s="11">
        <v>0.34103</v>
      </c>
      <c r="ED895" s="11">
        <v>0.36203999999999997</v>
      </c>
      <c r="EE895" s="11">
        <v>16.317049999999998</v>
      </c>
      <c r="EF895" s="11">
        <v>43.814929999999997</v>
      </c>
      <c r="EG895" s="11">
        <v>2.6238199999999998</v>
      </c>
      <c r="EH895" s="11">
        <v>70.889150000000001</v>
      </c>
      <c r="EI895" s="11">
        <v>352.02424000000002</v>
      </c>
      <c r="EJ895" s="11">
        <v>0</v>
      </c>
      <c r="EK895" s="11">
        <v>54.707367040000001</v>
      </c>
      <c r="EL895" s="11">
        <v>4.7910638999999998E-2</v>
      </c>
      <c r="EM895" s="11">
        <v>2.8999081999999999E-2</v>
      </c>
      <c r="EN895" s="11">
        <v>1.1812928E-2</v>
      </c>
      <c r="EO895" s="11">
        <v>0</v>
      </c>
      <c r="EP895" s="11">
        <v>0</v>
      </c>
      <c r="EQ895" s="11">
        <v>0</v>
      </c>
      <c r="ER895" s="11">
        <v>0</v>
      </c>
      <c r="ES895" s="11">
        <v>0</v>
      </c>
      <c r="ET895" s="11">
        <v>0</v>
      </c>
      <c r="EU895" s="11">
        <v>0</v>
      </c>
      <c r="EV895" s="11">
        <v>0</v>
      </c>
      <c r="EW895" s="11">
        <v>43.244067280000003</v>
      </c>
      <c r="EX895" s="11">
        <v>3.9410490999999999E-2</v>
      </c>
      <c r="EY895" s="11">
        <v>2.4386010999999999E-2</v>
      </c>
      <c r="EZ895" s="11">
        <v>1.019348E-2</v>
      </c>
      <c r="FA895" s="11">
        <v>0</v>
      </c>
      <c r="FB895" s="11">
        <v>0</v>
      </c>
      <c r="FC895" s="11">
        <v>0</v>
      </c>
      <c r="FD895" s="11">
        <v>0</v>
      </c>
      <c r="FE895" s="11">
        <v>0</v>
      </c>
      <c r="FF895" s="11">
        <v>0</v>
      </c>
      <c r="FG895" s="11">
        <v>0</v>
      </c>
      <c r="FH895" s="11">
        <v>0.87784300000000004</v>
      </c>
      <c r="FI895" s="11" t="s">
        <v>116</v>
      </c>
      <c r="FJ895" s="11" t="s">
        <v>116</v>
      </c>
      <c r="FK895" s="9">
        <v>3237.4311590000002</v>
      </c>
      <c r="FL895" s="11" t="s">
        <v>116</v>
      </c>
      <c r="FM895" s="11" t="s">
        <v>116</v>
      </c>
    </row>
    <row r="896" spans="116:169">
      <c r="DL896" s="11">
        <v>0</v>
      </c>
      <c r="DM896" s="11">
        <v>0.84730000000000005</v>
      </c>
      <c r="DN896" s="11">
        <v>5.4299999999999999E-3</v>
      </c>
      <c r="DO896" s="11">
        <v>4.5199999999999997E-3</v>
      </c>
      <c r="DP896" s="11">
        <v>4.5100000000000001E-3</v>
      </c>
      <c r="DQ896" s="11">
        <v>9.0000000000000006E-5</v>
      </c>
      <c r="DR896" s="11">
        <v>9.0000000000000006E-5</v>
      </c>
      <c r="DS896" s="11">
        <v>4.4299999999999999E-3</v>
      </c>
      <c r="DT896" s="11">
        <v>1.146E-2</v>
      </c>
      <c r="DU896" s="11">
        <v>7.5000000000000002E-4</v>
      </c>
      <c r="DV896" s="11">
        <v>2.164E-2</v>
      </c>
      <c r="DW896" s="11">
        <v>9.9760000000000001E-2</v>
      </c>
      <c r="DX896" s="11">
        <v>0</v>
      </c>
      <c r="DY896" s="11">
        <v>3068.91138</v>
      </c>
      <c r="DZ896" s="11">
        <v>20.012820000000001</v>
      </c>
      <c r="EA896" s="11">
        <v>16.911390000000001</v>
      </c>
      <c r="EB896" s="11">
        <v>17.134139999999999</v>
      </c>
      <c r="EC896" s="11">
        <v>0.32195000000000001</v>
      </c>
      <c r="ED896" s="11">
        <v>0.34799000000000002</v>
      </c>
      <c r="EE896" s="11">
        <v>17.053909999999998</v>
      </c>
      <c r="EF896" s="11">
        <v>42.254019999999997</v>
      </c>
      <c r="EG896" s="11">
        <v>2.9858600000000002</v>
      </c>
      <c r="EH896" s="11">
        <v>87.206199999999995</v>
      </c>
      <c r="EI896" s="11">
        <v>395.83917000000002</v>
      </c>
      <c r="EJ896" s="11">
        <v>0</v>
      </c>
      <c r="EK896" s="11">
        <v>54.395438660000003</v>
      </c>
      <c r="EL896" s="11">
        <v>4.4832912000000003E-2</v>
      </c>
      <c r="EM896" s="11">
        <v>3.0615999000000001E-2</v>
      </c>
      <c r="EN896" s="11">
        <v>1.2670687E-2</v>
      </c>
      <c r="EO896" s="11">
        <v>0</v>
      </c>
      <c r="EP896" s="11">
        <v>0</v>
      </c>
      <c r="EQ896" s="11">
        <v>0</v>
      </c>
      <c r="ER896" s="11">
        <v>0</v>
      </c>
      <c r="ES896" s="11">
        <v>0</v>
      </c>
      <c r="ET896" s="11">
        <v>0</v>
      </c>
      <c r="EU896" s="11">
        <v>0</v>
      </c>
      <c r="EV896" s="11">
        <v>0</v>
      </c>
      <c r="EW896" s="11">
        <v>41.716784789999998</v>
      </c>
      <c r="EX896" s="11">
        <v>3.5850808999999997E-2</v>
      </c>
      <c r="EY896" s="11">
        <v>2.5005177999999999E-2</v>
      </c>
      <c r="EZ896" s="11">
        <v>1.0623255999999999E-2</v>
      </c>
      <c r="FA896" s="11">
        <v>0</v>
      </c>
      <c r="FB896" s="11">
        <v>0</v>
      </c>
      <c r="FC896" s="11">
        <v>0</v>
      </c>
      <c r="FD896" s="11">
        <v>0</v>
      </c>
      <c r="FE896" s="11">
        <v>0</v>
      </c>
      <c r="FF896" s="11">
        <v>0</v>
      </c>
      <c r="FG896" s="11">
        <v>0</v>
      </c>
      <c r="FH896" s="11">
        <v>0.86185400000000001</v>
      </c>
      <c r="FI896" s="11" t="s">
        <v>116</v>
      </c>
      <c r="FJ896" s="11" t="s">
        <v>116</v>
      </c>
      <c r="FK896" s="9">
        <v>3123.2916789999999</v>
      </c>
      <c r="FL896" s="11" t="s">
        <v>116</v>
      </c>
      <c r="FM896" s="11" t="s">
        <v>116</v>
      </c>
    </row>
    <row r="897" spans="116:169">
      <c r="DL897" s="11">
        <v>0</v>
      </c>
      <c r="DM897" s="11">
        <v>0.83296000000000003</v>
      </c>
      <c r="DN897" s="11">
        <v>3.9899999999999996E-3</v>
      </c>
      <c r="DO897" s="11">
        <v>4.9500000000000004E-3</v>
      </c>
      <c r="DP897" s="11">
        <v>4.0200000000000001E-3</v>
      </c>
      <c r="DQ897" s="11">
        <v>9.0000000000000006E-5</v>
      </c>
      <c r="DR897" s="11">
        <v>9.0000000000000006E-5</v>
      </c>
      <c r="DS897" s="11">
        <v>4.47E-3</v>
      </c>
      <c r="DT897" s="11">
        <v>1.128E-2</v>
      </c>
      <c r="DU897" s="11">
        <v>8.4000000000000003E-4</v>
      </c>
      <c r="DV897" s="11">
        <v>2.6079999999999999E-2</v>
      </c>
      <c r="DW897" s="11">
        <v>0.11122</v>
      </c>
      <c r="DX897" s="11">
        <v>0</v>
      </c>
      <c r="DY897" s="11">
        <v>2962.9031300000001</v>
      </c>
      <c r="DZ897" s="11">
        <v>14.43281</v>
      </c>
      <c r="EA897" s="11">
        <v>18.19537</v>
      </c>
      <c r="EB897" s="11">
        <v>15.00808</v>
      </c>
      <c r="EC897" s="11">
        <v>0.32091999999999998</v>
      </c>
      <c r="ED897" s="11">
        <v>0.34059</v>
      </c>
      <c r="EE897" s="11">
        <v>16.952159999999999</v>
      </c>
      <c r="EF897" s="11">
        <v>40.859729999999999</v>
      </c>
      <c r="EG897" s="11">
        <v>3.33386</v>
      </c>
      <c r="EH897" s="11">
        <v>104.26011</v>
      </c>
      <c r="EI897" s="11">
        <v>438.09318999999999</v>
      </c>
      <c r="EJ897" s="11">
        <v>0</v>
      </c>
      <c r="EK897" s="11">
        <v>54.190524109999998</v>
      </c>
      <c r="EL897" s="11">
        <v>4.7197929999999999E-2</v>
      </c>
      <c r="EM897" s="11">
        <v>2.7914042E-2</v>
      </c>
      <c r="EN897" s="11">
        <v>1.3246384999999999E-2</v>
      </c>
      <c r="EO897" s="11">
        <v>0</v>
      </c>
      <c r="EP897" s="11">
        <v>0</v>
      </c>
      <c r="EQ897" s="11">
        <v>0</v>
      </c>
      <c r="ER897" s="11">
        <v>0</v>
      </c>
      <c r="ES897" s="11">
        <v>0</v>
      </c>
      <c r="ET897" s="11">
        <v>0</v>
      </c>
      <c r="EU897" s="11">
        <v>0</v>
      </c>
      <c r="EV897" s="11">
        <v>0</v>
      </c>
      <c r="EW897" s="11">
        <v>40.300550469999997</v>
      </c>
      <c r="EX897" s="11">
        <v>3.6586832999999999E-2</v>
      </c>
      <c r="EY897" s="11">
        <v>2.2140109000000002E-2</v>
      </c>
      <c r="EZ897" s="11">
        <v>1.07857E-2</v>
      </c>
      <c r="FA897" s="11">
        <v>0</v>
      </c>
      <c r="FB897" s="11">
        <v>0</v>
      </c>
      <c r="FC897" s="11">
        <v>0</v>
      </c>
      <c r="FD897" s="11">
        <v>0</v>
      </c>
      <c r="FE897" s="11">
        <v>0</v>
      </c>
      <c r="FF897" s="11">
        <v>0</v>
      </c>
      <c r="FG897" s="11">
        <v>0</v>
      </c>
      <c r="FH897" s="11">
        <v>0.84600699999999995</v>
      </c>
      <c r="FI897" s="11" t="s">
        <v>116</v>
      </c>
      <c r="FJ897" s="11" t="s">
        <v>116</v>
      </c>
      <c r="FK897" s="9">
        <v>3010.860314</v>
      </c>
      <c r="FL897" s="11" t="s">
        <v>116</v>
      </c>
      <c r="FM897" s="11" t="s">
        <v>116</v>
      </c>
    </row>
    <row r="898" spans="116:169">
      <c r="DL898" s="11">
        <v>0</v>
      </c>
      <c r="DM898" s="11">
        <v>0.81850000000000001</v>
      </c>
      <c r="DN898" s="11">
        <v>3.9899999999999996E-3</v>
      </c>
      <c r="DO898" s="11">
        <v>3.9300000000000003E-3</v>
      </c>
      <c r="DP898" s="11">
        <v>4.2900000000000004E-3</v>
      </c>
      <c r="DQ898" s="11">
        <v>8.0000000000000007E-5</v>
      </c>
      <c r="DR898" s="11">
        <v>9.0000000000000006E-5</v>
      </c>
      <c r="DS898" s="11">
        <v>4.0400000000000002E-3</v>
      </c>
      <c r="DT898" s="11">
        <v>1.1089999999999999E-2</v>
      </c>
      <c r="DU898" s="11">
        <v>9.3999999999999997E-4</v>
      </c>
      <c r="DV898" s="11">
        <v>3.0550000000000001E-2</v>
      </c>
      <c r="DW898" s="11">
        <v>0.1225</v>
      </c>
      <c r="DX898" s="11">
        <v>0</v>
      </c>
      <c r="DY898" s="11">
        <v>2857.61625</v>
      </c>
      <c r="DZ898" s="11">
        <v>14.18352</v>
      </c>
      <c r="EA898" s="11">
        <v>14.190149999999999</v>
      </c>
      <c r="EB898" s="11">
        <v>15.754759999999999</v>
      </c>
      <c r="EC898" s="11">
        <v>0.28364</v>
      </c>
      <c r="ED898" s="11">
        <v>0.31913000000000002</v>
      </c>
      <c r="EE898" s="11">
        <v>15.041880000000001</v>
      </c>
      <c r="EF898" s="11">
        <v>39.439340000000001</v>
      </c>
      <c r="EG898" s="11">
        <v>3.6744500000000002</v>
      </c>
      <c r="EH898" s="11">
        <v>121.21227</v>
      </c>
      <c r="EI898" s="11">
        <v>478.95292000000001</v>
      </c>
      <c r="EJ898" s="11">
        <v>0</v>
      </c>
      <c r="EK898" s="11">
        <v>53.948714129999999</v>
      </c>
      <c r="EL898" s="11">
        <v>4.1094516999999997E-2</v>
      </c>
      <c r="EM898" s="11">
        <v>2.9882769999999999E-2</v>
      </c>
      <c r="EN898" s="11">
        <v>1.1960257E-2</v>
      </c>
      <c r="EO898" s="11">
        <v>0</v>
      </c>
      <c r="EP898" s="11">
        <v>0</v>
      </c>
      <c r="EQ898" s="11">
        <v>0</v>
      </c>
      <c r="ER898" s="11">
        <v>0</v>
      </c>
      <c r="ES898" s="11">
        <v>0</v>
      </c>
      <c r="ET898" s="11">
        <v>0</v>
      </c>
      <c r="EU898" s="11">
        <v>0</v>
      </c>
      <c r="EV898" s="11">
        <v>0</v>
      </c>
      <c r="EW898" s="11">
        <v>38.883529510000002</v>
      </c>
      <c r="EX898" s="11">
        <v>3.0954295999999999E-2</v>
      </c>
      <c r="EY898" s="11">
        <v>2.2986639E-2</v>
      </c>
      <c r="EZ898" s="11">
        <v>9.4531530000000006E-3</v>
      </c>
      <c r="FA898" s="11">
        <v>0</v>
      </c>
      <c r="FB898" s="11">
        <v>0</v>
      </c>
      <c r="FC898" s="11">
        <v>0</v>
      </c>
      <c r="FD898" s="11">
        <v>0</v>
      </c>
      <c r="FE898" s="11">
        <v>0</v>
      </c>
      <c r="FF898" s="11">
        <v>0</v>
      </c>
      <c r="FG898" s="11">
        <v>0</v>
      </c>
      <c r="FH898" s="11">
        <v>0.83079099999999995</v>
      </c>
      <c r="FI898" s="11" t="s">
        <v>116</v>
      </c>
      <c r="FJ898" s="11" t="s">
        <v>116</v>
      </c>
      <c r="FK898" s="9">
        <v>2902.0283159999999</v>
      </c>
      <c r="FL898" s="11" t="s">
        <v>116</v>
      </c>
      <c r="FM898" s="11" t="s">
        <v>116</v>
      </c>
    </row>
    <row r="899" spans="116:169">
      <c r="DL899" s="11">
        <v>0</v>
      </c>
      <c r="DM899" s="11">
        <v>0.80381000000000002</v>
      </c>
      <c r="DN899" s="11">
        <v>4.3E-3</v>
      </c>
      <c r="DO899" s="11">
        <v>3.8400000000000001E-3</v>
      </c>
      <c r="DP899" s="11">
        <v>3.5100000000000001E-3</v>
      </c>
      <c r="DQ899" s="11">
        <v>6.9999999999999994E-5</v>
      </c>
      <c r="DR899" s="11">
        <v>9.0000000000000006E-5</v>
      </c>
      <c r="DS899" s="11">
        <v>4.2599999999999999E-3</v>
      </c>
      <c r="DT899" s="11">
        <v>1.091E-2</v>
      </c>
      <c r="DU899" s="11">
        <v>1.0300000000000001E-3</v>
      </c>
      <c r="DV899" s="11">
        <v>3.4590000000000003E-2</v>
      </c>
      <c r="DW899" s="11">
        <v>0.13358999999999999</v>
      </c>
      <c r="DX899" s="11">
        <v>0</v>
      </c>
      <c r="DY899" s="11">
        <v>2752.7352099999998</v>
      </c>
      <c r="DZ899" s="11">
        <v>15.007099999999999</v>
      </c>
      <c r="EA899" s="11">
        <v>13.62574</v>
      </c>
      <c r="EB899" s="11">
        <v>12.630699999999999</v>
      </c>
      <c r="EC899" s="11">
        <v>0.26462999999999998</v>
      </c>
      <c r="ED899" s="11">
        <v>0.30764999999999998</v>
      </c>
      <c r="EE899" s="11">
        <v>15.608549999999999</v>
      </c>
      <c r="EF899" s="11">
        <v>38.093449999999997</v>
      </c>
      <c r="EG899" s="11">
        <v>3.9935700000000001</v>
      </c>
      <c r="EH899" s="11">
        <v>136.25415000000001</v>
      </c>
      <c r="EI899" s="11">
        <v>518.39225999999996</v>
      </c>
      <c r="EJ899" s="11">
        <v>0</v>
      </c>
      <c r="EK899" s="11">
        <v>53.678045269999998</v>
      </c>
      <c r="EL899" s="11">
        <v>3.8940741000000001E-2</v>
      </c>
      <c r="EM899" s="11">
        <v>2.5354227E-2</v>
      </c>
      <c r="EN899" s="11">
        <v>1.2936102E-2</v>
      </c>
      <c r="EO899" s="11">
        <v>0</v>
      </c>
      <c r="EP899" s="11">
        <v>0</v>
      </c>
      <c r="EQ899" s="11">
        <v>0</v>
      </c>
      <c r="ER899" s="11">
        <v>0</v>
      </c>
      <c r="ES899" s="11">
        <v>0</v>
      </c>
      <c r="ET899" s="11">
        <v>0</v>
      </c>
      <c r="EU899" s="11">
        <v>0</v>
      </c>
      <c r="EV899" s="11">
        <v>0</v>
      </c>
      <c r="EW899" s="11">
        <v>37.473543579999998</v>
      </c>
      <c r="EX899" s="11">
        <v>2.8421333999999999E-2</v>
      </c>
      <c r="EY899" s="11">
        <v>1.892632E-2</v>
      </c>
      <c r="EZ899" s="11">
        <v>9.9198859999999993E-3</v>
      </c>
      <c r="FA899" s="11">
        <v>0</v>
      </c>
      <c r="FB899" s="11">
        <v>0</v>
      </c>
      <c r="FC899" s="11">
        <v>0</v>
      </c>
      <c r="FD899" s="11">
        <v>0</v>
      </c>
      <c r="FE899" s="11">
        <v>0</v>
      </c>
      <c r="FF899" s="11">
        <v>0</v>
      </c>
      <c r="FG899" s="11">
        <v>0</v>
      </c>
      <c r="FH899" s="11">
        <v>0.81553100000000001</v>
      </c>
      <c r="FI899" s="11" t="s">
        <v>116</v>
      </c>
      <c r="FJ899" s="11" t="s">
        <v>116</v>
      </c>
      <c r="FK899" s="9">
        <v>2794.2633900000001</v>
      </c>
      <c r="FL899" s="11" t="s">
        <v>116</v>
      </c>
      <c r="FM899" s="11" t="s">
        <v>116</v>
      </c>
    </row>
    <row r="900" spans="116:169">
      <c r="DL900" s="11">
        <v>0</v>
      </c>
      <c r="DM900" s="11">
        <v>0.79005000000000003</v>
      </c>
      <c r="DN900" s="11">
        <v>3.6600000000000001E-3</v>
      </c>
      <c r="DO900" s="11">
        <v>4.0400000000000002E-3</v>
      </c>
      <c r="DP900" s="11">
        <v>3.4099999999999998E-3</v>
      </c>
      <c r="DQ900" s="11">
        <v>6.9999999999999994E-5</v>
      </c>
      <c r="DR900" s="11">
        <v>8.0000000000000007E-5</v>
      </c>
      <c r="DS900" s="11">
        <v>3.5100000000000001E-3</v>
      </c>
      <c r="DT900" s="11">
        <v>1.0699999999999999E-2</v>
      </c>
      <c r="DU900" s="11">
        <v>1.1100000000000001E-3</v>
      </c>
      <c r="DV900" s="11">
        <v>3.8859999999999999E-2</v>
      </c>
      <c r="DW900" s="11">
        <v>0.14449999999999999</v>
      </c>
      <c r="DX900" s="11">
        <v>0</v>
      </c>
      <c r="DY900" s="11">
        <v>2652.2497400000002</v>
      </c>
      <c r="DZ900" s="11">
        <v>12.5456</v>
      </c>
      <c r="EA900" s="11">
        <v>14.06575</v>
      </c>
      <c r="EB900" s="11">
        <v>12.049939999999999</v>
      </c>
      <c r="EC900" s="11">
        <v>0.25169000000000002</v>
      </c>
      <c r="ED900" s="11">
        <v>0.29329</v>
      </c>
      <c r="EE900" s="11">
        <v>12.62092</v>
      </c>
      <c r="EF900" s="11">
        <v>36.648139999999998</v>
      </c>
      <c r="EG900" s="11">
        <v>4.3012300000000003</v>
      </c>
      <c r="EH900" s="11">
        <v>151.86269999999999</v>
      </c>
      <c r="EI900" s="11">
        <v>556.48571000000004</v>
      </c>
      <c r="EJ900" s="11">
        <v>0</v>
      </c>
      <c r="EK900" s="11">
        <v>53.463467819999998</v>
      </c>
      <c r="EL900" s="11">
        <v>3.9817466000000003E-2</v>
      </c>
      <c r="EM900" s="11">
        <v>2.4327841999999999E-2</v>
      </c>
      <c r="EN900" s="11">
        <v>1.0705620000000001E-2</v>
      </c>
      <c r="EO900" s="11">
        <v>0</v>
      </c>
      <c r="EP900" s="11">
        <v>0</v>
      </c>
      <c r="EQ900" s="11">
        <v>0</v>
      </c>
      <c r="ER900" s="11">
        <v>0</v>
      </c>
      <c r="ES900" s="11">
        <v>0</v>
      </c>
      <c r="ET900" s="11">
        <v>0</v>
      </c>
      <c r="EU900" s="11">
        <v>0</v>
      </c>
      <c r="EV900" s="11">
        <v>0</v>
      </c>
      <c r="EW900" s="11">
        <v>36.129870709999999</v>
      </c>
      <c r="EX900" s="11">
        <v>2.8123820000000001E-2</v>
      </c>
      <c r="EY900" s="11">
        <v>1.7594379E-2</v>
      </c>
      <c r="EZ900" s="11">
        <v>7.9607399999999991E-3</v>
      </c>
      <c r="FA900" s="11">
        <v>0</v>
      </c>
      <c r="FB900" s="11">
        <v>0</v>
      </c>
      <c r="FC900" s="11">
        <v>0</v>
      </c>
      <c r="FD900" s="11">
        <v>0</v>
      </c>
      <c r="FE900" s="11">
        <v>0</v>
      </c>
      <c r="FF900" s="11">
        <v>0</v>
      </c>
      <c r="FG900" s="11">
        <v>0</v>
      </c>
      <c r="FH900" s="11">
        <v>0.80123299999999997</v>
      </c>
      <c r="FI900" s="11" t="s">
        <v>116</v>
      </c>
      <c r="FJ900" s="11" t="s">
        <v>116</v>
      </c>
      <c r="FK900" s="9">
        <v>2691.1627229999999</v>
      </c>
      <c r="FL900" s="11" t="s">
        <v>116</v>
      </c>
      <c r="FM900" s="11" t="s">
        <v>116</v>
      </c>
    </row>
    <row r="901" spans="116:169">
      <c r="DL901" s="11">
        <v>0</v>
      </c>
      <c r="DM901" s="11">
        <v>0.77597000000000005</v>
      </c>
      <c r="DN901" s="11">
        <v>4.0400000000000002E-3</v>
      </c>
      <c r="DO901" s="11">
        <v>3.5899999999999999E-3</v>
      </c>
      <c r="DP901" s="11">
        <v>3.5400000000000002E-3</v>
      </c>
      <c r="DQ901" s="11">
        <v>6.9999999999999994E-5</v>
      </c>
      <c r="DR901" s="11">
        <v>8.0000000000000007E-5</v>
      </c>
      <c r="DS901" s="11">
        <v>3.4399999999999999E-3</v>
      </c>
      <c r="DT901" s="11">
        <v>1.0500000000000001E-2</v>
      </c>
      <c r="DU901" s="11">
        <v>1.1999999999999999E-3</v>
      </c>
      <c r="DV901" s="11">
        <v>4.2369999999999998E-2</v>
      </c>
      <c r="DW901" s="11">
        <v>0.1552</v>
      </c>
      <c r="DX901" s="11">
        <v>0</v>
      </c>
      <c r="DY901" s="11">
        <v>2551.8814600000001</v>
      </c>
      <c r="DZ901" s="11">
        <v>13.54543</v>
      </c>
      <c r="EA901" s="11">
        <v>12.24821</v>
      </c>
      <c r="EB901" s="11">
        <v>12.288539999999999</v>
      </c>
      <c r="EC901" s="11">
        <v>0.23526</v>
      </c>
      <c r="ED901" s="11">
        <v>0.27989999999999998</v>
      </c>
      <c r="EE901" s="11">
        <v>12.147500000000001</v>
      </c>
      <c r="EF901" s="11">
        <v>35.256329999999998</v>
      </c>
      <c r="EG901" s="11">
        <v>4.5945200000000002</v>
      </c>
      <c r="EH901" s="11">
        <v>164.48362</v>
      </c>
      <c r="EI901" s="11">
        <v>593.13383999999996</v>
      </c>
      <c r="EJ901" s="11">
        <v>0</v>
      </c>
      <c r="EK901" s="11">
        <v>53.206742849999998</v>
      </c>
      <c r="EL901" s="11">
        <v>3.7269661000000003E-2</v>
      </c>
      <c r="EM901" s="11">
        <v>2.5544341000000002E-2</v>
      </c>
      <c r="EN901" s="11">
        <v>1.0541227E-2</v>
      </c>
      <c r="EO901" s="11">
        <v>0</v>
      </c>
      <c r="EP901" s="11">
        <v>0</v>
      </c>
      <c r="EQ901" s="11">
        <v>0</v>
      </c>
      <c r="ER901" s="11">
        <v>0</v>
      </c>
      <c r="ES901" s="11">
        <v>0</v>
      </c>
      <c r="ET901" s="11">
        <v>0</v>
      </c>
      <c r="EU901" s="11">
        <v>0</v>
      </c>
      <c r="EV901" s="11">
        <v>0</v>
      </c>
      <c r="EW901" s="11">
        <v>34.783839530000002</v>
      </c>
      <c r="EX901" s="11">
        <v>2.5512272999999999E-2</v>
      </c>
      <c r="EY901" s="11">
        <v>1.7891323000000001E-2</v>
      </c>
      <c r="EZ901" s="11">
        <v>7.5968069999999997E-3</v>
      </c>
      <c r="FA901" s="11">
        <v>0</v>
      </c>
      <c r="FB901" s="11">
        <v>0</v>
      </c>
      <c r="FC901" s="11">
        <v>0</v>
      </c>
      <c r="FD901" s="11">
        <v>0</v>
      </c>
      <c r="FE901" s="11">
        <v>0</v>
      </c>
      <c r="FF901" s="11">
        <v>0</v>
      </c>
      <c r="FG901" s="11">
        <v>0</v>
      </c>
      <c r="FH901" s="11">
        <v>0.78720500000000004</v>
      </c>
      <c r="FI901" s="11" t="s">
        <v>116</v>
      </c>
      <c r="FJ901" s="11" t="s">
        <v>116</v>
      </c>
      <c r="FK901" s="9">
        <v>2590.198895</v>
      </c>
      <c r="FL901" s="11" t="s">
        <v>116</v>
      </c>
      <c r="FM901" s="11" t="s">
        <v>116</v>
      </c>
    </row>
    <row r="902" spans="116:169">
      <c r="DL902" s="11">
        <v>0</v>
      </c>
      <c r="DM902" s="11">
        <v>0.76214000000000004</v>
      </c>
      <c r="DN902" s="11">
        <v>4.0499999999999998E-3</v>
      </c>
      <c r="DO902" s="11">
        <v>3.81E-3</v>
      </c>
      <c r="DP902" s="11">
        <v>3.2000000000000002E-3</v>
      </c>
      <c r="DQ902" s="11">
        <v>6.9999999999999994E-5</v>
      </c>
      <c r="DR902" s="11">
        <v>8.0000000000000007E-5</v>
      </c>
      <c r="DS902" s="11">
        <v>3.5500000000000002E-3</v>
      </c>
      <c r="DT902" s="11">
        <v>1.031E-2</v>
      </c>
      <c r="DU902" s="11">
        <v>1.2800000000000001E-3</v>
      </c>
      <c r="DV902" s="11">
        <v>4.5809999999999997E-2</v>
      </c>
      <c r="DW902" s="11">
        <v>0.16569999999999999</v>
      </c>
      <c r="DX902" s="11">
        <v>0</v>
      </c>
      <c r="DY902" s="11">
        <v>2453.5191399999999</v>
      </c>
      <c r="DZ902" s="11">
        <v>13.31452</v>
      </c>
      <c r="EA902" s="11">
        <v>12.748670000000001</v>
      </c>
      <c r="EB902" s="11">
        <v>10.88696</v>
      </c>
      <c r="EC902" s="11">
        <v>0.23182</v>
      </c>
      <c r="ED902" s="11">
        <v>0.27200999999999997</v>
      </c>
      <c r="EE902" s="11">
        <v>12.287470000000001</v>
      </c>
      <c r="EF902" s="11">
        <v>33.909239999999997</v>
      </c>
      <c r="EG902" s="11">
        <v>4.8744199999999998</v>
      </c>
      <c r="EH902" s="11">
        <v>176.63112000000001</v>
      </c>
      <c r="EI902" s="11">
        <v>628.39017000000001</v>
      </c>
      <c r="EJ902" s="11">
        <v>0</v>
      </c>
      <c r="EK902" s="11">
        <v>52.955795889999997</v>
      </c>
      <c r="EL902" s="11">
        <v>3.8539427000000001E-2</v>
      </c>
      <c r="EM902" s="11">
        <v>2.3627235999999999E-2</v>
      </c>
      <c r="EN902" s="11">
        <v>1.1096106E-2</v>
      </c>
      <c r="EO902" s="11">
        <v>0</v>
      </c>
      <c r="EP902" s="11">
        <v>0</v>
      </c>
      <c r="EQ902" s="11">
        <v>0</v>
      </c>
      <c r="ER902" s="11">
        <v>0</v>
      </c>
      <c r="ES902" s="11">
        <v>0</v>
      </c>
      <c r="ET902" s="11">
        <v>0</v>
      </c>
      <c r="EU902" s="11">
        <v>0</v>
      </c>
      <c r="EV902" s="11">
        <v>0</v>
      </c>
      <c r="EW902" s="11">
        <v>33.468174390000001</v>
      </c>
      <c r="EX902" s="11">
        <v>2.5505064000000001E-2</v>
      </c>
      <c r="EY902" s="11">
        <v>1.60264E-2</v>
      </c>
      <c r="EZ902" s="11">
        <v>7.7456290000000004E-3</v>
      </c>
      <c r="FA902" s="11">
        <v>0</v>
      </c>
      <c r="FB902" s="11">
        <v>0</v>
      </c>
      <c r="FC902" s="11">
        <v>0</v>
      </c>
      <c r="FD902" s="11">
        <v>0</v>
      </c>
      <c r="FE902" s="11">
        <v>0</v>
      </c>
      <c r="FF902" s="11">
        <v>0</v>
      </c>
      <c r="FG902" s="11">
        <v>0</v>
      </c>
      <c r="FH902" s="11">
        <v>0.77326399999999995</v>
      </c>
      <c r="FI902" s="11" t="s">
        <v>116</v>
      </c>
      <c r="FJ902" s="11" t="s">
        <v>116</v>
      </c>
      <c r="FK902" s="9">
        <v>2490.701106</v>
      </c>
      <c r="FL902" s="11" t="s">
        <v>116</v>
      </c>
      <c r="FM902" s="11" t="s">
        <v>116</v>
      </c>
    </row>
    <row r="903" spans="116:169">
      <c r="DL903" s="11">
        <v>0</v>
      </c>
      <c r="DM903" s="11">
        <v>0.74846999999999997</v>
      </c>
      <c r="DN903" s="11">
        <v>4.0899999999999999E-3</v>
      </c>
      <c r="DO903" s="11">
        <v>3.8300000000000001E-3</v>
      </c>
      <c r="DP903" s="11">
        <v>3.3500000000000001E-3</v>
      </c>
      <c r="DQ903" s="11">
        <v>6.9999999999999994E-5</v>
      </c>
      <c r="DR903" s="11">
        <v>8.0000000000000007E-5</v>
      </c>
      <c r="DS903" s="11">
        <v>3.2499999999999999E-3</v>
      </c>
      <c r="DT903" s="11">
        <v>1.013E-2</v>
      </c>
      <c r="DU903" s="11">
        <v>1.3600000000000001E-3</v>
      </c>
      <c r="DV903" s="11">
        <v>4.9360000000000001E-2</v>
      </c>
      <c r="DW903" s="11">
        <v>0.17601</v>
      </c>
      <c r="DX903" s="11">
        <v>0</v>
      </c>
      <c r="DY903" s="11">
        <v>2356.91183</v>
      </c>
      <c r="DZ903" s="11">
        <v>13.16389</v>
      </c>
      <c r="EA903" s="11">
        <v>12.53176</v>
      </c>
      <c r="EB903" s="11">
        <v>11.19308</v>
      </c>
      <c r="EC903" s="11">
        <v>0.22520999999999999</v>
      </c>
      <c r="ED903" s="11">
        <v>0.26091999999999999</v>
      </c>
      <c r="EE903" s="11">
        <v>11.0159</v>
      </c>
      <c r="EF903" s="11">
        <v>32.622030000000002</v>
      </c>
      <c r="EG903" s="11">
        <v>5.1464299999999996</v>
      </c>
      <c r="EH903" s="11">
        <v>188.9186</v>
      </c>
      <c r="EI903" s="11">
        <v>662.29942000000005</v>
      </c>
      <c r="EJ903" s="11">
        <v>0</v>
      </c>
      <c r="EK903" s="11">
        <v>52.702246969999997</v>
      </c>
      <c r="EL903" s="11">
        <v>3.9352032000000002E-2</v>
      </c>
      <c r="EM903" s="11">
        <v>2.4726839E-2</v>
      </c>
      <c r="EN903" s="11">
        <v>1.0162502E-2</v>
      </c>
      <c r="EO903" s="11">
        <v>0</v>
      </c>
      <c r="EP903" s="11">
        <v>0</v>
      </c>
      <c r="EQ903" s="11">
        <v>0</v>
      </c>
      <c r="ER903" s="11">
        <v>0</v>
      </c>
      <c r="ES903" s="11">
        <v>0</v>
      </c>
      <c r="ET903" s="11">
        <v>0</v>
      </c>
      <c r="EU903" s="11">
        <v>0</v>
      </c>
      <c r="EV903" s="11">
        <v>0</v>
      </c>
      <c r="EW903" s="11">
        <v>32.177004879999998</v>
      </c>
      <c r="EX903" s="11">
        <v>2.5179328000000001E-2</v>
      </c>
      <c r="EY903" s="11">
        <v>1.6220308999999999E-2</v>
      </c>
      <c r="EZ903" s="11">
        <v>6.8670090000000003E-3</v>
      </c>
      <c r="FA903" s="11">
        <v>0</v>
      </c>
      <c r="FB903" s="11">
        <v>0</v>
      </c>
      <c r="FC903" s="11">
        <v>0</v>
      </c>
      <c r="FD903" s="11">
        <v>0</v>
      </c>
      <c r="FE903" s="11">
        <v>0</v>
      </c>
      <c r="FF903" s="11">
        <v>0</v>
      </c>
      <c r="FG903" s="11">
        <v>0</v>
      </c>
      <c r="FH903" s="11">
        <v>0.75980499999999995</v>
      </c>
      <c r="FI903" s="11" t="s">
        <v>116</v>
      </c>
      <c r="FJ903" s="11" t="s">
        <v>116</v>
      </c>
      <c r="FK903" s="9">
        <v>2394.025772</v>
      </c>
      <c r="FL903" s="11" t="s">
        <v>116</v>
      </c>
      <c r="FM903" s="11" t="s">
        <v>116</v>
      </c>
    </row>
    <row r="904" spans="116:169">
      <c r="DL904" s="11">
        <v>0</v>
      </c>
      <c r="DM904" s="11">
        <v>0.73509000000000002</v>
      </c>
      <c r="DN904" s="11">
        <v>4.0000000000000001E-3</v>
      </c>
      <c r="DO904" s="11">
        <v>3.8500000000000001E-3</v>
      </c>
      <c r="DP904" s="11">
        <v>3.3700000000000002E-3</v>
      </c>
      <c r="DQ904" s="11">
        <v>6.9999999999999994E-5</v>
      </c>
      <c r="DR904" s="11">
        <v>8.0000000000000007E-5</v>
      </c>
      <c r="DS904" s="11">
        <v>3.3899999999999998E-3</v>
      </c>
      <c r="DT904" s="11">
        <v>9.9699999999999997E-3</v>
      </c>
      <c r="DU904" s="11">
        <v>1.4400000000000001E-3</v>
      </c>
      <c r="DV904" s="11">
        <v>5.2609999999999997E-2</v>
      </c>
      <c r="DW904" s="11">
        <v>0.18614</v>
      </c>
      <c r="DX904" s="11">
        <v>0</v>
      </c>
      <c r="DY904" s="11">
        <v>2262.4279200000001</v>
      </c>
      <c r="DZ904" s="11">
        <v>12.59113</v>
      </c>
      <c r="EA904" s="11">
        <v>12.33333</v>
      </c>
      <c r="EB904" s="11">
        <v>11.01873</v>
      </c>
      <c r="EC904" s="11">
        <v>0.22302</v>
      </c>
      <c r="ED904" s="11">
        <v>0.25311</v>
      </c>
      <c r="EE904" s="11">
        <v>11.26413</v>
      </c>
      <c r="EF904" s="11">
        <v>31.385179999999998</v>
      </c>
      <c r="EG904" s="11">
        <v>5.4073500000000001</v>
      </c>
      <c r="EH904" s="11">
        <v>199.93450000000001</v>
      </c>
      <c r="EI904" s="11">
        <v>694.92143999999996</v>
      </c>
      <c r="EJ904" s="11">
        <v>0</v>
      </c>
      <c r="EK904" s="11">
        <v>52.452836499999997</v>
      </c>
      <c r="EL904" s="11">
        <v>4.0274587000000001E-2</v>
      </c>
      <c r="EM904" s="11">
        <v>2.5305277000000001E-2</v>
      </c>
      <c r="EN904" s="11">
        <v>1.0798670999999999E-2</v>
      </c>
      <c r="EO904" s="11">
        <v>0</v>
      </c>
      <c r="EP904" s="11">
        <v>0</v>
      </c>
      <c r="EQ904" s="11">
        <v>0</v>
      </c>
      <c r="ER904" s="11">
        <v>0</v>
      </c>
      <c r="ES904" s="11">
        <v>0</v>
      </c>
      <c r="ET904" s="11">
        <v>0</v>
      </c>
      <c r="EU904" s="11">
        <v>0</v>
      </c>
      <c r="EV904" s="11">
        <v>0</v>
      </c>
      <c r="EW904" s="11">
        <v>30.913957960000001</v>
      </c>
      <c r="EX904" s="11">
        <v>2.4901079E-2</v>
      </c>
      <c r="EY904" s="11">
        <v>1.6049996E-2</v>
      </c>
      <c r="EZ904" s="11">
        <v>7.0589290000000002E-3</v>
      </c>
      <c r="FA904" s="11">
        <v>0</v>
      </c>
      <c r="FB904" s="11">
        <v>0</v>
      </c>
      <c r="FC904" s="11">
        <v>0</v>
      </c>
      <c r="FD904" s="11">
        <v>0</v>
      </c>
      <c r="FE904" s="11">
        <v>0</v>
      </c>
      <c r="FF904" s="11">
        <v>0</v>
      </c>
      <c r="FG904" s="11">
        <v>0</v>
      </c>
      <c r="FH904" s="11">
        <v>0.74637299999999995</v>
      </c>
      <c r="FI904" s="11" t="s">
        <v>116</v>
      </c>
      <c r="FJ904" s="11" t="s">
        <v>116</v>
      </c>
      <c r="FK904" s="9">
        <v>2298.5941309999998</v>
      </c>
      <c r="FL904" s="11" t="s">
        <v>116</v>
      </c>
      <c r="FM904" s="11" t="s">
        <v>116</v>
      </c>
    </row>
    <row r="905" spans="116:169">
      <c r="DL905" s="11">
        <v>0</v>
      </c>
      <c r="DM905" s="11">
        <v>0.72152000000000005</v>
      </c>
      <c r="DN905" s="11">
        <v>4.3600000000000002E-3</v>
      </c>
      <c r="DO905" s="11">
        <v>3.7699999999999999E-3</v>
      </c>
      <c r="DP905" s="11">
        <v>3.3800000000000002E-3</v>
      </c>
      <c r="DQ905" s="11">
        <v>6.9999999999999994E-5</v>
      </c>
      <c r="DR905" s="11">
        <v>8.0000000000000007E-5</v>
      </c>
      <c r="DS905" s="11">
        <v>3.4199999999999999E-3</v>
      </c>
      <c r="DT905" s="11">
        <v>9.7699999999999992E-3</v>
      </c>
      <c r="DU905" s="11">
        <v>1.5200000000000001E-3</v>
      </c>
      <c r="DV905" s="11">
        <v>5.5989999999999998E-2</v>
      </c>
      <c r="DW905" s="11">
        <v>0.19611000000000001</v>
      </c>
      <c r="DX905" s="11">
        <v>0</v>
      </c>
      <c r="DY905" s="11">
        <v>2168.5896299999999</v>
      </c>
      <c r="DZ905" s="11">
        <v>13.423360000000001</v>
      </c>
      <c r="EA905" s="11">
        <v>11.83038</v>
      </c>
      <c r="EB905" s="11">
        <v>10.825889999999999</v>
      </c>
      <c r="EC905" s="11">
        <v>0.21640999999999999</v>
      </c>
      <c r="ED905" s="11">
        <v>0.24365000000000001</v>
      </c>
      <c r="EE905" s="11">
        <v>11.13186</v>
      </c>
      <c r="EF905" s="11">
        <v>30.0838</v>
      </c>
      <c r="EG905" s="11">
        <v>5.6604599999999996</v>
      </c>
      <c r="EH905" s="11">
        <v>211.19863000000001</v>
      </c>
      <c r="EI905" s="11">
        <v>726.30661999999995</v>
      </c>
      <c r="EJ905" s="11">
        <v>0</v>
      </c>
      <c r="EK905" s="11">
        <v>52.171939559999998</v>
      </c>
      <c r="EL905" s="11">
        <v>4.0424579000000002E-2</v>
      </c>
      <c r="EM905" s="11">
        <v>2.5783693E-2</v>
      </c>
      <c r="EN905" s="11">
        <v>1.0997178999999999E-2</v>
      </c>
      <c r="EO905" s="11">
        <v>0</v>
      </c>
      <c r="EP905" s="11">
        <v>0</v>
      </c>
      <c r="EQ905" s="11">
        <v>0</v>
      </c>
      <c r="ER905" s="11">
        <v>0</v>
      </c>
      <c r="ES905" s="11">
        <v>0</v>
      </c>
      <c r="ET905" s="11">
        <v>0</v>
      </c>
      <c r="EU905" s="11">
        <v>0</v>
      </c>
      <c r="EV905" s="11">
        <v>0</v>
      </c>
      <c r="EW905" s="11">
        <v>29.658079069999999</v>
      </c>
      <c r="EX905" s="11">
        <v>2.4138914000000001E-2</v>
      </c>
      <c r="EY905" s="11">
        <v>1.5799403E-2</v>
      </c>
      <c r="EZ905" s="11">
        <v>6.9495499999999997E-3</v>
      </c>
      <c r="FA905" s="11">
        <v>0</v>
      </c>
      <c r="FB905" s="11">
        <v>0</v>
      </c>
      <c r="FC905" s="11">
        <v>0</v>
      </c>
      <c r="FD905" s="11">
        <v>0</v>
      </c>
      <c r="FE905" s="11">
        <v>0</v>
      </c>
      <c r="FF905" s="11">
        <v>0</v>
      </c>
      <c r="FG905" s="11">
        <v>0</v>
      </c>
      <c r="FH905" s="11">
        <v>0.73310399999999998</v>
      </c>
      <c r="FI905" s="11" t="s">
        <v>116</v>
      </c>
      <c r="FJ905" s="11" t="s">
        <v>116</v>
      </c>
      <c r="FK905" s="9">
        <v>2204.8856719999999</v>
      </c>
      <c r="FL905" s="11" t="s">
        <v>116</v>
      </c>
      <c r="FM905" s="11" t="s">
        <v>116</v>
      </c>
    </row>
    <row r="906" spans="116:169">
      <c r="DL906" s="11">
        <v>0</v>
      </c>
      <c r="DM906" s="11">
        <v>0.70801000000000003</v>
      </c>
      <c r="DN906" s="11">
        <v>4.5700000000000003E-3</v>
      </c>
      <c r="DO906" s="11">
        <v>4.0200000000000001E-3</v>
      </c>
      <c r="DP906" s="11">
        <v>3.3300000000000001E-3</v>
      </c>
      <c r="DQ906" s="11">
        <v>6.9999999999999994E-5</v>
      </c>
      <c r="DR906" s="11">
        <v>8.0000000000000007E-5</v>
      </c>
      <c r="DS906" s="11">
        <v>3.4399999999999999E-3</v>
      </c>
      <c r="DT906" s="11">
        <v>9.5899999999999996E-3</v>
      </c>
      <c r="DU906" s="11">
        <v>1.6000000000000001E-3</v>
      </c>
      <c r="DV906" s="11">
        <v>5.9409999999999998E-2</v>
      </c>
      <c r="DW906" s="11">
        <v>0.20588000000000001</v>
      </c>
      <c r="DX906" s="11">
        <v>0</v>
      </c>
      <c r="DY906" s="11">
        <v>2076.2134900000001</v>
      </c>
      <c r="DZ906" s="11">
        <v>13.730359999999999</v>
      </c>
      <c r="EA906" s="11">
        <v>12.312469999999999</v>
      </c>
      <c r="EB906" s="11">
        <v>10.430199999999999</v>
      </c>
      <c r="EC906" s="11">
        <v>0.21648000000000001</v>
      </c>
      <c r="ED906" s="11">
        <v>0.23630999999999999</v>
      </c>
      <c r="EE906" s="11">
        <v>10.949120000000001</v>
      </c>
      <c r="EF906" s="11">
        <v>28.834589999999999</v>
      </c>
      <c r="EG906" s="11">
        <v>5.9041199999999998</v>
      </c>
      <c r="EH906" s="11">
        <v>222.33049</v>
      </c>
      <c r="EI906" s="11">
        <v>756.39041999999995</v>
      </c>
      <c r="EJ906" s="11">
        <v>0</v>
      </c>
      <c r="EK906" s="11">
        <v>51.88295214</v>
      </c>
      <c r="EL906" s="11">
        <v>4.2789766E-2</v>
      </c>
      <c r="EM906" s="11">
        <v>2.572675E-2</v>
      </c>
      <c r="EN906" s="11">
        <v>1.1185412E-2</v>
      </c>
      <c r="EO906" s="11">
        <v>0</v>
      </c>
      <c r="EP906" s="11">
        <v>0</v>
      </c>
      <c r="EQ906" s="11">
        <v>0</v>
      </c>
      <c r="ER906" s="11">
        <v>0</v>
      </c>
      <c r="ES906" s="11">
        <v>0</v>
      </c>
      <c r="ET906" s="11">
        <v>0</v>
      </c>
      <c r="EU906" s="11">
        <v>0</v>
      </c>
      <c r="EV906" s="11">
        <v>0</v>
      </c>
      <c r="EW906" s="11">
        <v>28.423836229999999</v>
      </c>
      <c r="EX906" s="11">
        <v>2.4635581E-2</v>
      </c>
      <c r="EY906" s="11">
        <v>1.5219837E-2</v>
      </c>
      <c r="EZ906" s="11">
        <v>6.8284670000000004E-3</v>
      </c>
      <c r="FA906" s="11">
        <v>0</v>
      </c>
      <c r="FB906" s="11">
        <v>0</v>
      </c>
      <c r="FC906" s="11">
        <v>0</v>
      </c>
      <c r="FD906" s="11">
        <v>0</v>
      </c>
      <c r="FE906" s="11">
        <v>0</v>
      </c>
      <c r="FF906" s="11">
        <v>0</v>
      </c>
      <c r="FG906" s="11">
        <v>0</v>
      </c>
      <c r="FH906" s="11">
        <v>0.71999899999999994</v>
      </c>
      <c r="FI906" s="11" t="s">
        <v>116</v>
      </c>
      <c r="FJ906" s="11" t="s">
        <v>116</v>
      </c>
      <c r="FK906" s="9">
        <v>2112.9029919999998</v>
      </c>
      <c r="FL906" s="11" t="s">
        <v>116</v>
      </c>
      <c r="FM906" s="11" t="s">
        <v>116</v>
      </c>
    </row>
    <row r="907" spans="116:169">
      <c r="DL907" s="11">
        <v>0</v>
      </c>
      <c r="DM907" s="11">
        <v>0.69555</v>
      </c>
      <c r="DN907" s="11">
        <v>3.8300000000000001E-3</v>
      </c>
      <c r="DO907" s="11">
        <v>4.1700000000000001E-3</v>
      </c>
      <c r="DP907" s="11">
        <v>3.5200000000000001E-3</v>
      </c>
      <c r="DQ907" s="11">
        <v>6.9999999999999994E-5</v>
      </c>
      <c r="DR907" s="11">
        <v>8.0000000000000007E-5</v>
      </c>
      <c r="DS907" s="11">
        <v>3.3700000000000002E-3</v>
      </c>
      <c r="DT907" s="11">
        <v>9.41E-3</v>
      </c>
      <c r="DU907" s="11">
        <v>1.6800000000000001E-3</v>
      </c>
      <c r="DV907" s="11">
        <v>6.2850000000000003E-2</v>
      </c>
      <c r="DW907" s="11">
        <v>0.21546999999999999</v>
      </c>
      <c r="DX907" s="11">
        <v>0</v>
      </c>
      <c r="DY907" s="11">
        <v>1988.1131800000001</v>
      </c>
      <c r="DZ907" s="11">
        <v>11.219379999999999</v>
      </c>
      <c r="EA907" s="11">
        <v>12.4948</v>
      </c>
      <c r="EB907" s="11">
        <v>10.78351</v>
      </c>
      <c r="EC907" s="11">
        <v>0.21736</v>
      </c>
      <c r="ED907" s="11">
        <v>0.22896</v>
      </c>
      <c r="EE907" s="11">
        <v>10.499269999999999</v>
      </c>
      <c r="EF907" s="11">
        <v>27.60688</v>
      </c>
      <c r="EG907" s="11">
        <v>6.1404199999999998</v>
      </c>
      <c r="EH907" s="11">
        <v>233.27961999999999</v>
      </c>
      <c r="EI907" s="11">
        <v>785.22501999999997</v>
      </c>
      <c r="EJ907" s="11">
        <v>0</v>
      </c>
      <c r="EK907" s="11">
        <v>51.655836450000002</v>
      </c>
      <c r="EL907" s="11">
        <v>4.5252430000000003E-2</v>
      </c>
      <c r="EM907" s="11">
        <v>2.7393609999999999E-2</v>
      </c>
      <c r="EN907" s="11">
        <v>1.1166896000000001E-2</v>
      </c>
      <c r="EO907" s="11">
        <v>0</v>
      </c>
      <c r="EP907" s="11">
        <v>0</v>
      </c>
      <c r="EQ907" s="11">
        <v>0</v>
      </c>
      <c r="ER907" s="11">
        <v>0</v>
      </c>
      <c r="ES907" s="11">
        <v>0</v>
      </c>
      <c r="ET907" s="11">
        <v>0</v>
      </c>
      <c r="EU907" s="11">
        <v>0</v>
      </c>
      <c r="EV907" s="11">
        <v>0</v>
      </c>
      <c r="EW907" s="11">
        <v>27.248215519999999</v>
      </c>
      <c r="EX907" s="11">
        <v>2.5110723000000001E-2</v>
      </c>
      <c r="EY907" s="11">
        <v>1.5629357E-2</v>
      </c>
      <c r="EZ907" s="11">
        <v>6.5806770000000001E-3</v>
      </c>
      <c r="FA907" s="11">
        <v>0</v>
      </c>
      <c r="FB907" s="11">
        <v>0</v>
      </c>
      <c r="FC907" s="11">
        <v>0</v>
      </c>
      <c r="FD907" s="11">
        <v>0</v>
      </c>
      <c r="FE907" s="11">
        <v>0</v>
      </c>
      <c r="FF907" s="11">
        <v>0</v>
      </c>
      <c r="FG907" s="11">
        <v>0</v>
      </c>
      <c r="FH907" s="11">
        <v>0.70714100000000002</v>
      </c>
      <c r="FI907" s="11" t="s">
        <v>116</v>
      </c>
      <c r="FJ907" s="11" t="s">
        <v>116</v>
      </c>
      <c r="FK907" s="9">
        <v>2022.8282320000001</v>
      </c>
      <c r="FL907" s="11" t="s">
        <v>116</v>
      </c>
      <c r="FM907" s="11" t="s">
        <v>116</v>
      </c>
    </row>
    <row r="908" spans="116:169">
      <c r="DL908" s="11">
        <v>0</v>
      </c>
      <c r="DM908" s="11">
        <v>0.68254000000000004</v>
      </c>
      <c r="DN908" s="11">
        <v>4.3699999999999998E-3</v>
      </c>
      <c r="DO908" s="11">
        <v>3.64E-3</v>
      </c>
      <c r="DP908" s="11">
        <v>3.64E-3</v>
      </c>
      <c r="DQ908" s="11">
        <v>6.9999999999999994E-5</v>
      </c>
      <c r="DR908" s="11">
        <v>8.0000000000000007E-5</v>
      </c>
      <c r="DS908" s="11">
        <v>3.5699999999999998E-3</v>
      </c>
      <c r="DT908" s="11">
        <v>9.2300000000000004E-3</v>
      </c>
      <c r="DU908" s="11">
        <v>1.7600000000000001E-3</v>
      </c>
      <c r="DV908" s="11">
        <v>6.6210000000000005E-2</v>
      </c>
      <c r="DW908" s="11">
        <v>0.22489000000000001</v>
      </c>
      <c r="DX908" s="11">
        <v>0</v>
      </c>
      <c r="DY908" s="11">
        <v>1899.67878</v>
      </c>
      <c r="DZ908" s="11">
        <v>12.50018</v>
      </c>
      <c r="EA908" s="11">
        <v>10.639620000000001</v>
      </c>
      <c r="EB908" s="11">
        <v>10.863899999999999</v>
      </c>
      <c r="EC908" s="11">
        <v>0.20362</v>
      </c>
      <c r="ED908" s="11">
        <v>0.21823999999999999</v>
      </c>
      <c r="EE908" s="11">
        <v>10.88367</v>
      </c>
      <c r="EF908" s="11">
        <v>26.39573</v>
      </c>
      <c r="EG908" s="11">
        <v>6.3693799999999996</v>
      </c>
      <c r="EH908" s="11">
        <v>243.77888999999999</v>
      </c>
      <c r="EI908" s="11">
        <v>812.83190000000002</v>
      </c>
      <c r="EJ908" s="11">
        <v>0</v>
      </c>
      <c r="EK908" s="11">
        <v>51.361280579999999</v>
      </c>
      <c r="EL908" s="11">
        <v>4.2336229000000003E-2</v>
      </c>
      <c r="EM908" s="11">
        <v>2.8911719999999998E-2</v>
      </c>
      <c r="EN908" s="11">
        <v>1.1967609000000001E-2</v>
      </c>
      <c r="EO908" s="11">
        <v>0</v>
      </c>
      <c r="EP908" s="11">
        <v>0</v>
      </c>
      <c r="EQ908" s="11">
        <v>0</v>
      </c>
      <c r="ER908" s="11">
        <v>0</v>
      </c>
      <c r="ES908" s="11">
        <v>0</v>
      </c>
      <c r="ET908" s="11">
        <v>0</v>
      </c>
      <c r="EU908" s="11">
        <v>0</v>
      </c>
      <c r="EV908" s="11">
        <v>0</v>
      </c>
      <c r="EW908" s="11">
        <v>26.061167359999999</v>
      </c>
      <c r="EX908" s="11">
        <v>2.2664220999999998E-2</v>
      </c>
      <c r="EY908" s="11">
        <v>1.5898873000000001E-2</v>
      </c>
      <c r="EZ908" s="11">
        <v>6.8024289999999996E-3</v>
      </c>
      <c r="FA908" s="11">
        <v>0</v>
      </c>
      <c r="FB908" s="11">
        <v>0</v>
      </c>
      <c r="FC908" s="11">
        <v>0</v>
      </c>
      <c r="FD908" s="11">
        <v>0</v>
      </c>
      <c r="FE908" s="11">
        <v>0</v>
      </c>
      <c r="FF908" s="11">
        <v>0</v>
      </c>
      <c r="FG908" s="11">
        <v>0</v>
      </c>
      <c r="FH908" s="11">
        <v>0.69425999999999999</v>
      </c>
      <c r="FI908" s="11" t="s">
        <v>116</v>
      </c>
      <c r="FJ908" s="11" t="s">
        <v>116</v>
      </c>
      <c r="FK908" s="9">
        <v>1933.8860890000001</v>
      </c>
      <c r="FL908" s="11" t="s">
        <v>116</v>
      </c>
      <c r="FM908" s="11" t="s">
        <v>116</v>
      </c>
    </row>
    <row r="909" spans="116:169">
      <c r="DL909" s="11">
        <v>0</v>
      </c>
      <c r="DM909" s="11">
        <v>0.67098999999999998</v>
      </c>
      <c r="DN909" s="11">
        <v>3.2100000000000002E-3</v>
      </c>
      <c r="DO909" s="11">
        <v>3.9899999999999996E-3</v>
      </c>
      <c r="DP909" s="11">
        <v>3.2399999999999998E-3</v>
      </c>
      <c r="DQ909" s="11">
        <v>6.9999999999999994E-5</v>
      </c>
      <c r="DR909" s="11">
        <v>8.0000000000000007E-5</v>
      </c>
      <c r="DS909" s="11">
        <v>3.5999999999999999E-3</v>
      </c>
      <c r="DT909" s="11">
        <v>9.0900000000000009E-3</v>
      </c>
      <c r="DU909" s="11">
        <v>1.83E-3</v>
      </c>
      <c r="DV909" s="11">
        <v>6.9790000000000005E-2</v>
      </c>
      <c r="DW909" s="11">
        <v>0.23411999999999999</v>
      </c>
      <c r="DX909" s="11">
        <v>0</v>
      </c>
      <c r="DY909" s="11">
        <v>1816.47325</v>
      </c>
      <c r="DZ909" s="11">
        <v>8.9329699999999992</v>
      </c>
      <c r="EA909" s="11">
        <v>11.35013</v>
      </c>
      <c r="EB909" s="11">
        <v>9.4349699999999999</v>
      </c>
      <c r="EC909" s="11">
        <v>0.20122000000000001</v>
      </c>
      <c r="ED909" s="11">
        <v>0.21173</v>
      </c>
      <c r="EE909" s="11">
        <v>10.73678</v>
      </c>
      <c r="EF909" s="11">
        <v>25.29382</v>
      </c>
      <c r="EG909" s="11">
        <v>6.5876200000000003</v>
      </c>
      <c r="EH909" s="11">
        <v>254.66256000000001</v>
      </c>
      <c r="EI909" s="11">
        <v>839.22762999999998</v>
      </c>
      <c r="EJ909" s="11">
        <v>0</v>
      </c>
      <c r="EK909" s="11">
        <v>51.167788450000003</v>
      </c>
      <c r="EL909" s="11">
        <v>4.4566413999999999E-2</v>
      </c>
      <c r="EM909" s="11">
        <v>2.6358005E-2</v>
      </c>
      <c r="EN909" s="11">
        <v>1.2508567E-2</v>
      </c>
      <c r="EO909" s="11">
        <v>0</v>
      </c>
      <c r="EP909" s="11">
        <v>0</v>
      </c>
      <c r="EQ909" s="11">
        <v>0</v>
      </c>
      <c r="ER909" s="11">
        <v>0</v>
      </c>
      <c r="ES909" s="11">
        <v>0</v>
      </c>
      <c r="ET909" s="11">
        <v>0</v>
      </c>
      <c r="EU909" s="11">
        <v>0</v>
      </c>
      <c r="EV909" s="11">
        <v>0</v>
      </c>
      <c r="EW909" s="11">
        <v>24.948744000000001</v>
      </c>
      <c r="EX909" s="11">
        <v>2.2927527E-2</v>
      </c>
      <c r="EY909" s="11">
        <v>1.3964254000000001E-2</v>
      </c>
      <c r="EZ909" s="11">
        <v>6.8519319999999998E-3</v>
      </c>
      <c r="FA909" s="11">
        <v>0</v>
      </c>
      <c r="FB909" s="11">
        <v>0</v>
      </c>
      <c r="FC909" s="11">
        <v>0</v>
      </c>
      <c r="FD909" s="11">
        <v>0</v>
      </c>
      <c r="FE909" s="11">
        <v>0</v>
      </c>
      <c r="FF909" s="11">
        <v>0</v>
      </c>
      <c r="FG909" s="11">
        <v>0</v>
      </c>
      <c r="FH909" s="11">
        <v>0.68149400000000004</v>
      </c>
      <c r="FI909" s="11" t="s">
        <v>116</v>
      </c>
      <c r="FJ909" s="11" t="s">
        <v>116</v>
      </c>
      <c r="FK909" s="9">
        <v>1846.3925380000001</v>
      </c>
      <c r="FL909" s="11" t="s">
        <v>116</v>
      </c>
      <c r="FM909" s="11" t="s">
        <v>116</v>
      </c>
    </row>
    <row r="910" spans="116:169">
      <c r="DL910" s="11">
        <v>0</v>
      </c>
      <c r="DM910" s="11">
        <v>0.65934000000000004</v>
      </c>
      <c r="DN910" s="11">
        <v>3.2100000000000002E-3</v>
      </c>
      <c r="DO910" s="11">
        <v>3.1700000000000001E-3</v>
      </c>
      <c r="DP910" s="11">
        <v>3.46E-3</v>
      </c>
      <c r="DQ910" s="11">
        <v>6.0000000000000002E-5</v>
      </c>
      <c r="DR910" s="11">
        <v>6.9999999999999994E-5</v>
      </c>
      <c r="DS910" s="11">
        <v>3.2499999999999999E-3</v>
      </c>
      <c r="DT910" s="11">
        <v>8.9300000000000004E-3</v>
      </c>
      <c r="DU910" s="11">
        <v>1.91E-3</v>
      </c>
      <c r="DV910" s="11">
        <v>7.3389999999999997E-2</v>
      </c>
      <c r="DW910" s="11">
        <v>0.24321000000000001</v>
      </c>
      <c r="DX910" s="11">
        <v>0</v>
      </c>
      <c r="DY910" s="11">
        <v>1734.0945099999999</v>
      </c>
      <c r="DZ910" s="11">
        <v>8.6944199999999991</v>
      </c>
      <c r="EA910" s="11">
        <v>8.7677700000000005</v>
      </c>
      <c r="EB910" s="11">
        <v>9.8207500000000003</v>
      </c>
      <c r="EC910" s="11">
        <v>0.17630999999999999</v>
      </c>
      <c r="ED910" s="11">
        <v>0.19647000000000001</v>
      </c>
      <c r="EE910" s="11">
        <v>9.4440399999999993</v>
      </c>
      <c r="EF910" s="11">
        <v>24.180489999999999</v>
      </c>
      <c r="EG910" s="11">
        <v>6.7993499999999996</v>
      </c>
      <c r="EH910" s="11">
        <v>265.39934</v>
      </c>
      <c r="EI910" s="11">
        <v>864.52144999999996</v>
      </c>
      <c r="EJ910" s="11">
        <v>0</v>
      </c>
      <c r="EK910" s="11">
        <v>50.939464379999997</v>
      </c>
      <c r="EL910" s="11">
        <v>3.8802611000000001E-2</v>
      </c>
      <c r="EM910" s="11">
        <v>2.8216202999999999E-2</v>
      </c>
      <c r="EN910" s="11">
        <v>1.1293423E-2</v>
      </c>
      <c r="EO910" s="11">
        <v>0</v>
      </c>
      <c r="EP910" s="11">
        <v>0</v>
      </c>
      <c r="EQ910" s="11">
        <v>0</v>
      </c>
      <c r="ER910" s="11">
        <v>0</v>
      </c>
      <c r="ES910" s="11">
        <v>0</v>
      </c>
      <c r="ET910" s="11">
        <v>0</v>
      </c>
      <c r="EU910" s="11">
        <v>0</v>
      </c>
      <c r="EV910" s="11">
        <v>0</v>
      </c>
      <c r="EW910" s="11">
        <v>23.840806700000002</v>
      </c>
      <c r="EX910" s="11">
        <v>1.9236244999999999E-2</v>
      </c>
      <c r="EY910" s="11">
        <v>1.4372763E-2</v>
      </c>
      <c r="EZ910" s="11">
        <v>5.9564470000000001E-3</v>
      </c>
      <c r="FA910" s="11">
        <v>0</v>
      </c>
      <c r="FB910" s="11">
        <v>0</v>
      </c>
      <c r="FC910" s="11">
        <v>0</v>
      </c>
      <c r="FD910" s="11">
        <v>0</v>
      </c>
      <c r="FE910" s="11">
        <v>0</v>
      </c>
      <c r="FF910" s="11">
        <v>0</v>
      </c>
      <c r="FG910" s="11">
        <v>0</v>
      </c>
      <c r="FH910" s="11">
        <v>0.66923699999999997</v>
      </c>
      <c r="FI910" s="11" t="s">
        <v>116</v>
      </c>
      <c r="FJ910" s="11" t="s">
        <v>116</v>
      </c>
      <c r="FK910" s="9">
        <v>1761.5537609999999</v>
      </c>
      <c r="FL910" s="11" t="s">
        <v>116</v>
      </c>
      <c r="FM910" s="11" t="s">
        <v>116</v>
      </c>
    </row>
    <row r="911" spans="116:169">
      <c r="DL911" s="11">
        <v>0</v>
      </c>
      <c r="DM911" s="11">
        <v>0.64749999999999996</v>
      </c>
      <c r="DN911" s="11">
        <v>3.46E-3</v>
      </c>
      <c r="DO911" s="11">
        <v>3.0999999999999999E-3</v>
      </c>
      <c r="DP911" s="11">
        <v>2.82E-3</v>
      </c>
      <c r="DQ911" s="11">
        <v>6.0000000000000002E-5</v>
      </c>
      <c r="DR911" s="11">
        <v>6.9999999999999994E-5</v>
      </c>
      <c r="DS911" s="11">
        <v>3.4299999999999999E-3</v>
      </c>
      <c r="DT911" s="11">
        <v>8.7899999999999992E-3</v>
      </c>
      <c r="DU911" s="11">
        <v>1.98E-3</v>
      </c>
      <c r="DV911" s="11">
        <v>7.664E-2</v>
      </c>
      <c r="DW911" s="11">
        <v>0.25213999999999998</v>
      </c>
      <c r="DX911" s="11">
        <v>0</v>
      </c>
      <c r="DY911" s="11">
        <v>1652.3716400000001</v>
      </c>
      <c r="DZ911" s="11">
        <v>9.1057400000000008</v>
      </c>
      <c r="EA911" s="11">
        <v>8.3373000000000008</v>
      </c>
      <c r="EB911" s="11">
        <v>7.7975599999999998</v>
      </c>
      <c r="EC911" s="11">
        <v>0.16295000000000001</v>
      </c>
      <c r="ED911" s="11">
        <v>0.18754999999999999</v>
      </c>
      <c r="EE911" s="11">
        <v>9.7166999999999994</v>
      </c>
      <c r="EF911" s="11">
        <v>23.117519999999999</v>
      </c>
      <c r="EG911" s="11">
        <v>6.9958200000000001</v>
      </c>
      <c r="EH911" s="11">
        <v>274.84338000000002</v>
      </c>
      <c r="EI911" s="11">
        <v>888.70194000000004</v>
      </c>
      <c r="EJ911" s="11">
        <v>0</v>
      </c>
      <c r="EK911" s="11">
        <v>50.683892749999998</v>
      </c>
      <c r="EL911" s="11">
        <v>3.6768730999999999E-2</v>
      </c>
      <c r="EM911" s="11">
        <v>2.3940054999999998E-2</v>
      </c>
      <c r="EN911" s="11">
        <v>1.2214617000000001E-2</v>
      </c>
      <c r="EO911" s="11">
        <v>0</v>
      </c>
      <c r="EP911" s="11">
        <v>0</v>
      </c>
      <c r="EQ911" s="11">
        <v>0</v>
      </c>
      <c r="ER911" s="11">
        <v>0</v>
      </c>
      <c r="ES911" s="11">
        <v>0</v>
      </c>
      <c r="ET911" s="11">
        <v>0</v>
      </c>
      <c r="EU911" s="11">
        <v>0</v>
      </c>
      <c r="EV911" s="11">
        <v>0</v>
      </c>
      <c r="EW911" s="11">
        <v>22.742539359999999</v>
      </c>
      <c r="EX911" s="11">
        <v>1.7494394999999999E-2</v>
      </c>
      <c r="EY911" s="11">
        <v>1.1729909E-2</v>
      </c>
      <c r="EZ911" s="11">
        <v>6.1969750000000004E-3</v>
      </c>
      <c r="FA911" s="11">
        <v>0</v>
      </c>
      <c r="FB911" s="11">
        <v>0</v>
      </c>
      <c r="FC911" s="11">
        <v>0</v>
      </c>
      <c r="FD911" s="11">
        <v>0</v>
      </c>
      <c r="FE911" s="11">
        <v>0</v>
      </c>
      <c r="FF911" s="11">
        <v>0</v>
      </c>
      <c r="FG911" s="11">
        <v>0</v>
      </c>
      <c r="FH911" s="11">
        <v>0.65694399999999997</v>
      </c>
      <c r="FI911" s="11" t="s">
        <v>116</v>
      </c>
      <c r="FJ911" s="11" t="s">
        <v>116</v>
      </c>
      <c r="FK911" s="9">
        <v>1677.775183</v>
      </c>
      <c r="FL911" s="11" t="s">
        <v>116</v>
      </c>
      <c r="FM911" s="11" t="s">
        <v>116</v>
      </c>
    </row>
    <row r="912" spans="116:169">
      <c r="DL912" s="11">
        <v>0</v>
      </c>
      <c r="DM912" s="11">
        <v>0.63641999999999999</v>
      </c>
      <c r="DN912" s="11">
        <v>2.9499999999999999E-3</v>
      </c>
      <c r="DO912" s="11">
        <v>3.2599999999999999E-3</v>
      </c>
      <c r="DP912" s="11">
        <v>2.7399999999999998E-3</v>
      </c>
      <c r="DQ912" s="11">
        <v>6.0000000000000002E-5</v>
      </c>
      <c r="DR912" s="11">
        <v>6.9999999999999994E-5</v>
      </c>
      <c r="DS912" s="11">
        <v>2.8300000000000001E-3</v>
      </c>
      <c r="DT912" s="11">
        <v>8.6199999999999992E-3</v>
      </c>
      <c r="DU912" s="11">
        <v>2.0500000000000002E-3</v>
      </c>
      <c r="DV912" s="11">
        <v>8.0079999999999998E-2</v>
      </c>
      <c r="DW912" s="11">
        <v>0.26093</v>
      </c>
      <c r="DX912" s="11">
        <v>0</v>
      </c>
      <c r="DY912" s="11">
        <v>1573.69832</v>
      </c>
      <c r="DZ912" s="11">
        <v>7.5296399999999997</v>
      </c>
      <c r="EA912" s="11">
        <v>8.5190999999999999</v>
      </c>
      <c r="EB912" s="11">
        <v>7.3660300000000003</v>
      </c>
      <c r="EC912" s="11">
        <v>0.15332000000000001</v>
      </c>
      <c r="ED912" s="11">
        <v>0.17682999999999999</v>
      </c>
      <c r="EE912" s="11">
        <v>7.7801600000000004</v>
      </c>
      <c r="EF912" s="11">
        <v>21.999829999999999</v>
      </c>
      <c r="EG912" s="11">
        <v>7.18337</v>
      </c>
      <c r="EH912" s="11">
        <v>284.56008000000003</v>
      </c>
      <c r="EI912" s="11">
        <v>911.81946000000005</v>
      </c>
      <c r="EJ912" s="11">
        <v>0</v>
      </c>
      <c r="EK912" s="11">
        <v>50.481284219999999</v>
      </c>
      <c r="EL912" s="11">
        <v>3.7596483E-2</v>
      </c>
      <c r="EM912" s="11">
        <v>2.2970863000000001E-2</v>
      </c>
      <c r="EN912" s="11">
        <v>1.0108488000000001E-2</v>
      </c>
      <c r="EO912" s="11">
        <v>0</v>
      </c>
      <c r="EP912" s="11">
        <v>0</v>
      </c>
      <c r="EQ912" s="11">
        <v>0</v>
      </c>
      <c r="ER912" s="11">
        <v>0</v>
      </c>
      <c r="ES912" s="11">
        <v>0</v>
      </c>
      <c r="ET912" s="11">
        <v>0</v>
      </c>
      <c r="EU912" s="11">
        <v>0</v>
      </c>
      <c r="EV912" s="11">
        <v>0</v>
      </c>
      <c r="EW912" s="11">
        <v>21.68991157</v>
      </c>
      <c r="EX912" s="11">
        <v>1.7133117E-2</v>
      </c>
      <c r="EY912" s="11">
        <v>1.0799281000000001E-2</v>
      </c>
      <c r="EZ912" s="11">
        <v>4.9280870000000003E-3</v>
      </c>
      <c r="FA912" s="11">
        <v>0</v>
      </c>
      <c r="FB912" s="11">
        <v>0</v>
      </c>
      <c r="FC912" s="11">
        <v>0</v>
      </c>
      <c r="FD912" s="11">
        <v>0</v>
      </c>
      <c r="FE912" s="11">
        <v>0</v>
      </c>
      <c r="FF912" s="11">
        <v>0</v>
      </c>
      <c r="FG912" s="11">
        <v>0</v>
      </c>
      <c r="FH912" s="11">
        <v>0.64542699999999997</v>
      </c>
      <c r="FI912" s="11" t="s">
        <v>116</v>
      </c>
      <c r="FJ912" s="11" t="s">
        <v>116</v>
      </c>
      <c r="FK912" s="9">
        <v>1597.2664050000001</v>
      </c>
      <c r="FL912" s="11" t="s">
        <v>116</v>
      </c>
      <c r="FM912" s="11" t="s">
        <v>116</v>
      </c>
    </row>
    <row r="913" spans="116:169">
      <c r="DL913" s="11">
        <v>0</v>
      </c>
      <c r="DM913" s="11">
        <v>0.62507999999999997</v>
      </c>
      <c r="DN913" s="11">
        <v>3.2499999999999999E-3</v>
      </c>
      <c r="DO913" s="11">
        <v>2.8900000000000002E-3</v>
      </c>
      <c r="DP913" s="11">
        <v>2.8500000000000001E-3</v>
      </c>
      <c r="DQ913" s="11">
        <v>5.0000000000000002E-5</v>
      </c>
      <c r="DR913" s="11">
        <v>6.9999999999999994E-5</v>
      </c>
      <c r="DS913" s="11">
        <v>2.7699999999999999E-3</v>
      </c>
      <c r="DT913" s="11">
        <v>8.4600000000000005E-3</v>
      </c>
      <c r="DU913" s="11">
        <v>2.1199999999999999E-3</v>
      </c>
      <c r="DV913" s="11">
        <v>8.2909999999999998E-2</v>
      </c>
      <c r="DW913" s="11">
        <v>0.26955000000000001</v>
      </c>
      <c r="DX913" s="11">
        <v>0</v>
      </c>
      <c r="DY913" s="11">
        <v>1495.5091199999999</v>
      </c>
      <c r="DZ913" s="11">
        <v>8.0360200000000006</v>
      </c>
      <c r="EA913" s="11">
        <v>7.3354799999999996</v>
      </c>
      <c r="EB913" s="11">
        <v>7.4356799999999996</v>
      </c>
      <c r="EC913" s="11">
        <v>0.14183000000000001</v>
      </c>
      <c r="ED913" s="11">
        <v>0.16685</v>
      </c>
      <c r="EE913" s="11">
        <v>7.4128999999999996</v>
      </c>
      <c r="EF913" s="11">
        <v>20.920380000000002</v>
      </c>
      <c r="EG913" s="11">
        <v>7.3601900000000002</v>
      </c>
      <c r="EH913" s="11">
        <v>292.34023999999999</v>
      </c>
      <c r="EI913" s="11">
        <v>933.81929000000002</v>
      </c>
      <c r="EJ913" s="11">
        <v>0</v>
      </c>
      <c r="EK913" s="11">
        <v>50.238879279999999</v>
      </c>
      <c r="EL913" s="11">
        <v>3.5190774000000001E-2</v>
      </c>
      <c r="EM913" s="11">
        <v>2.4119489000000001E-2</v>
      </c>
      <c r="EN913" s="11">
        <v>9.9532470000000001E-3</v>
      </c>
      <c r="EO913" s="11">
        <v>0</v>
      </c>
      <c r="EP913" s="11">
        <v>0</v>
      </c>
      <c r="EQ913" s="11">
        <v>0</v>
      </c>
      <c r="ER913" s="11">
        <v>0</v>
      </c>
      <c r="ES913" s="11">
        <v>0</v>
      </c>
      <c r="ET913" s="11">
        <v>0</v>
      </c>
      <c r="EU913" s="11">
        <v>0</v>
      </c>
      <c r="EV913" s="11">
        <v>0</v>
      </c>
      <c r="EW913" s="11">
        <v>20.641229070000001</v>
      </c>
      <c r="EX913" s="11">
        <v>1.5382722E-2</v>
      </c>
      <c r="EY913" s="11">
        <v>1.0869772E-2</v>
      </c>
      <c r="EZ913" s="11">
        <v>4.657713E-3</v>
      </c>
      <c r="FA913" s="11">
        <v>0</v>
      </c>
      <c r="FB913" s="11">
        <v>0</v>
      </c>
      <c r="FC913" s="11">
        <v>0</v>
      </c>
      <c r="FD913" s="11">
        <v>0</v>
      </c>
      <c r="FE913" s="11">
        <v>0</v>
      </c>
      <c r="FF913" s="11">
        <v>0</v>
      </c>
      <c r="FG913" s="11">
        <v>0</v>
      </c>
      <c r="FH913" s="11">
        <v>0.634127</v>
      </c>
      <c r="FI913" s="11" t="s">
        <v>116</v>
      </c>
      <c r="FJ913" s="11" t="s">
        <v>116</v>
      </c>
      <c r="FK913" s="9">
        <v>1518.4581370000001</v>
      </c>
      <c r="FL913" s="11" t="s">
        <v>116</v>
      </c>
      <c r="FM913" s="11" t="s">
        <v>116</v>
      </c>
    </row>
    <row r="914" spans="116:169">
      <c r="DL914" s="11">
        <v>0</v>
      </c>
      <c r="DM914" s="11">
        <v>0.61392999999999998</v>
      </c>
      <c r="DN914" s="11">
        <v>3.2599999999999999E-3</v>
      </c>
      <c r="DO914" s="11">
        <v>3.0699999999999998E-3</v>
      </c>
      <c r="DP914" s="11">
        <v>2.5799999999999998E-3</v>
      </c>
      <c r="DQ914" s="11">
        <v>6.0000000000000002E-5</v>
      </c>
      <c r="DR914" s="11">
        <v>6.9999999999999994E-5</v>
      </c>
      <c r="DS914" s="11">
        <v>2.8600000000000001E-3</v>
      </c>
      <c r="DT914" s="11">
        <v>8.3099999999999997E-3</v>
      </c>
      <c r="DU914" s="11">
        <v>2.1900000000000001E-3</v>
      </c>
      <c r="DV914" s="11">
        <v>8.5680000000000006E-2</v>
      </c>
      <c r="DW914" s="11">
        <v>0.27800999999999998</v>
      </c>
      <c r="DX914" s="11">
        <v>0</v>
      </c>
      <c r="DY914" s="11">
        <v>1418.93092</v>
      </c>
      <c r="DZ914" s="11">
        <v>7.8017799999999999</v>
      </c>
      <c r="EA914" s="11">
        <v>7.5473999999999997</v>
      </c>
      <c r="EB914" s="11">
        <v>6.5131100000000002</v>
      </c>
      <c r="EC914" s="11">
        <v>0.13816999999999999</v>
      </c>
      <c r="ED914" s="11">
        <v>0.16022</v>
      </c>
      <c r="EE914" s="11">
        <v>7.42197</v>
      </c>
      <c r="EF914" s="11">
        <v>19.873449999999998</v>
      </c>
      <c r="EG914" s="11">
        <v>7.5270400000000004</v>
      </c>
      <c r="EH914" s="11">
        <v>299.75313999999997</v>
      </c>
      <c r="EI914" s="11">
        <v>954.73967000000005</v>
      </c>
      <c r="EJ914" s="11">
        <v>0</v>
      </c>
      <c r="EK914" s="11">
        <v>50.001930080000001</v>
      </c>
      <c r="EL914" s="11">
        <v>3.6389706000000001E-2</v>
      </c>
      <c r="EM914" s="11">
        <v>2.2309314E-2</v>
      </c>
      <c r="EN914" s="11">
        <v>1.0477169E-2</v>
      </c>
      <c r="EO914" s="11">
        <v>0</v>
      </c>
      <c r="EP914" s="11">
        <v>0</v>
      </c>
      <c r="EQ914" s="11">
        <v>0</v>
      </c>
      <c r="ER914" s="11">
        <v>0</v>
      </c>
      <c r="ES914" s="11">
        <v>0</v>
      </c>
      <c r="ET914" s="11">
        <v>0</v>
      </c>
      <c r="EU914" s="11">
        <v>0</v>
      </c>
      <c r="EV914" s="11">
        <v>0</v>
      </c>
      <c r="EW914" s="11">
        <v>19.616206420000001</v>
      </c>
      <c r="EX914" s="11">
        <v>1.5200823E-2</v>
      </c>
      <c r="EY914" s="11">
        <v>9.6333570000000004E-3</v>
      </c>
      <c r="EZ914" s="11">
        <v>4.7006419999999997E-3</v>
      </c>
      <c r="FA914" s="11">
        <v>0</v>
      </c>
      <c r="FB914" s="11">
        <v>0</v>
      </c>
      <c r="FC914" s="11">
        <v>0</v>
      </c>
      <c r="FD914" s="11">
        <v>0</v>
      </c>
      <c r="FE914" s="11">
        <v>0</v>
      </c>
      <c r="FF914" s="11">
        <v>0</v>
      </c>
      <c r="FG914" s="11">
        <v>0</v>
      </c>
      <c r="FH914" s="11">
        <v>0.62289700000000003</v>
      </c>
      <c r="FI914" s="11" t="s">
        <v>116</v>
      </c>
      <c r="FJ914" s="11" t="s">
        <v>116</v>
      </c>
      <c r="FK914" s="9">
        <v>1440.931388</v>
      </c>
      <c r="FL914" s="11" t="s">
        <v>116</v>
      </c>
      <c r="FM914" s="11" t="s">
        <v>116</v>
      </c>
    </row>
    <row r="915" spans="116:169">
      <c r="DL915" s="11">
        <v>0</v>
      </c>
      <c r="DM915" s="11">
        <v>0.60292000000000001</v>
      </c>
      <c r="DN915" s="11">
        <v>3.29E-3</v>
      </c>
      <c r="DO915" s="11">
        <v>3.0799999999999998E-3</v>
      </c>
      <c r="DP915" s="11">
        <v>2.7000000000000001E-3</v>
      </c>
      <c r="DQ915" s="11">
        <v>5.0000000000000002E-5</v>
      </c>
      <c r="DR915" s="11">
        <v>6.0000000000000002E-5</v>
      </c>
      <c r="DS915" s="11">
        <v>2.6199999999999999E-3</v>
      </c>
      <c r="DT915" s="11">
        <v>8.1600000000000006E-3</v>
      </c>
      <c r="DU915" s="11">
        <v>2.2499999999999998E-3</v>
      </c>
      <c r="DV915" s="11">
        <v>8.8539999999999994E-2</v>
      </c>
      <c r="DW915" s="11">
        <v>0.28631000000000001</v>
      </c>
      <c r="DX915" s="11">
        <v>0</v>
      </c>
      <c r="DY915" s="11">
        <v>1343.8125399999999</v>
      </c>
      <c r="DZ915" s="11">
        <v>7.6118899999999998</v>
      </c>
      <c r="EA915" s="11">
        <v>7.3269299999999999</v>
      </c>
      <c r="EB915" s="11">
        <v>6.6189999999999998</v>
      </c>
      <c r="EC915" s="11">
        <v>0.13259000000000001</v>
      </c>
      <c r="ED915" s="11">
        <v>0.15168999999999999</v>
      </c>
      <c r="EE915" s="11">
        <v>6.5766999999999998</v>
      </c>
      <c r="EF915" s="11">
        <v>18.867429999999999</v>
      </c>
      <c r="EG915" s="11">
        <v>7.6872600000000002</v>
      </c>
      <c r="EH915" s="11">
        <v>307.17511999999999</v>
      </c>
      <c r="EI915" s="11">
        <v>974.61311000000001</v>
      </c>
      <c r="EJ915" s="11">
        <v>0</v>
      </c>
      <c r="EK915" s="11">
        <v>49.762524079999999</v>
      </c>
      <c r="EL915" s="11">
        <v>3.7156981999999998E-2</v>
      </c>
      <c r="EM915" s="11">
        <v>2.3347580999999999E-2</v>
      </c>
      <c r="EN915" s="11">
        <v>9.5956400000000008E-3</v>
      </c>
      <c r="EO915" s="11">
        <v>0</v>
      </c>
      <c r="EP915" s="11">
        <v>0</v>
      </c>
      <c r="EQ915" s="11">
        <v>0</v>
      </c>
      <c r="ER915" s="11">
        <v>0</v>
      </c>
      <c r="ES915" s="11">
        <v>0</v>
      </c>
      <c r="ET915" s="11">
        <v>0</v>
      </c>
      <c r="EU915" s="11">
        <v>0</v>
      </c>
      <c r="EV915" s="11">
        <v>0</v>
      </c>
      <c r="EW915" s="11">
        <v>18.611276870000001</v>
      </c>
      <c r="EX915" s="11">
        <v>1.4825738E-2</v>
      </c>
      <c r="EY915" s="11">
        <v>9.6370669999999992E-3</v>
      </c>
      <c r="EZ915" s="11">
        <v>4.1223470000000002E-3</v>
      </c>
      <c r="FA915" s="11">
        <v>0</v>
      </c>
      <c r="FB915" s="11">
        <v>0</v>
      </c>
      <c r="FC915" s="11">
        <v>0</v>
      </c>
      <c r="FD915" s="11">
        <v>0</v>
      </c>
      <c r="FE915" s="11">
        <v>0</v>
      </c>
      <c r="FF915" s="11">
        <v>0</v>
      </c>
      <c r="FG915" s="11">
        <v>0</v>
      </c>
      <c r="FH915" s="11">
        <v>0.61205500000000002</v>
      </c>
      <c r="FI915" s="11" t="s">
        <v>116</v>
      </c>
      <c r="FJ915" s="11" t="s">
        <v>116</v>
      </c>
      <c r="FK915" s="9">
        <v>1365.502939</v>
      </c>
      <c r="FL915" s="11" t="s">
        <v>116</v>
      </c>
      <c r="FM915" s="11" t="s">
        <v>116</v>
      </c>
    </row>
    <row r="916" spans="116:169">
      <c r="DL916" s="11">
        <v>0</v>
      </c>
      <c r="DM916" s="11">
        <v>0.59214999999999995</v>
      </c>
      <c r="DN916" s="11">
        <v>3.2200000000000002E-3</v>
      </c>
      <c r="DO916" s="11">
        <v>3.0999999999999999E-3</v>
      </c>
      <c r="DP916" s="11">
        <v>2.7100000000000002E-3</v>
      </c>
      <c r="DQ916" s="11">
        <v>6.0000000000000002E-5</v>
      </c>
      <c r="DR916" s="11">
        <v>6.0000000000000002E-5</v>
      </c>
      <c r="DS916" s="11">
        <v>2.7299999999999998E-3</v>
      </c>
      <c r="DT916" s="11">
        <v>8.0300000000000007E-3</v>
      </c>
      <c r="DU916" s="11">
        <v>2.32E-3</v>
      </c>
      <c r="DV916" s="11">
        <v>9.1160000000000005E-2</v>
      </c>
      <c r="DW916" s="11">
        <v>0.29447000000000001</v>
      </c>
      <c r="DX916" s="11">
        <v>0</v>
      </c>
      <c r="DY916" s="11">
        <v>1270.3583599999999</v>
      </c>
      <c r="DZ916" s="11">
        <v>7.1777899999999999</v>
      </c>
      <c r="EA916" s="11">
        <v>7.1151600000000004</v>
      </c>
      <c r="EB916" s="11">
        <v>6.43466</v>
      </c>
      <c r="EC916" s="11">
        <v>0.12964999999999999</v>
      </c>
      <c r="ED916" s="11">
        <v>0.14516999999999999</v>
      </c>
      <c r="EE916" s="11">
        <v>6.6471400000000003</v>
      </c>
      <c r="EF916" s="11">
        <v>17.895869999999999</v>
      </c>
      <c r="EG916" s="11">
        <v>7.8389600000000002</v>
      </c>
      <c r="EH916" s="11">
        <v>313.75182000000001</v>
      </c>
      <c r="EI916" s="11">
        <v>993.48054000000002</v>
      </c>
      <c r="EJ916" s="11">
        <v>0</v>
      </c>
      <c r="EK916" s="11">
        <v>49.52702567</v>
      </c>
      <c r="EL916" s="11">
        <v>3.8028077E-2</v>
      </c>
      <c r="EM916" s="11">
        <v>2.3893753E-2</v>
      </c>
      <c r="EN916" s="11">
        <v>1.0196323E-2</v>
      </c>
      <c r="EO916" s="11">
        <v>0</v>
      </c>
      <c r="EP916" s="11">
        <v>0</v>
      </c>
      <c r="EQ916" s="11">
        <v>0</v>
      </c>
      <c r="ER916" s="11">
        <v>0</v>
      </c>
      <c r="ES916" s="11">
        <v>0</v>
      </c>
      <c r="ET916" s="11">
        <v>0</v>
      </c>
      <c r="EU916" s="11">
        <v>0</v>
      </c>
      <c r="EV916" s="11">
        <v>0</v>
      </c>
      <c r="EW916" s="11">
        <v>17.628427339999998</v>
      </c>
      <c r="EX916" s="11">
        <v>1.4473659E-2</v>
      </c>
      <c r="EY916" s="11">
        <v>9.4196560000000002E-3</v>
      </c>
      <c r="EZ916" s="11">
        <v>4.1887239999999996E-3</v>
      </c>
      <c r="FA916" s="11">
        <v>0</v>
      </c>
      <c r="FB916" s="11">
        <v>0</v>
      </c>
      <c r="FC916" s="11">
        <v>0</v>
      </c>
      <c r="FD916" s="11">
        <v>0</v>
      </c>
      <c r="FE916" s="11">
        <v>0</v>
      </c>
      <c r="FF916" s="11">
        <v>0</v>
      </c>
      <c r="FG916" s="11">
        <v>0</v>
      </c>
      <c r="FH916" s="11">
        <v>0.60123499999999996</v>
      </c>
      <c r="FI916" s="11" t="s">
        <v>116</v>
      </c>
      <c r="FJ916" s="11" t="s">
        <v>116</v>
      </c>
      <c r="FK916" s="9">
        <v>1291.215614</v>
      </c>
      <c r="FL916" s="11" t="s">
        <v>116</v>
      </c>
      <c r="FM916" s="11" t="s">
        <v>116</v>
      </c>
    </row>
    <row r="917" spans="116:169">
      <c r="DL917" s="11">
        <v>0</v>
      </c>
      <c r="DM917" s="11">
        <v>0.58121</v>
      </c>
      <c r="DN917" s="11">
        <v>3.5100000000000001E-3</v>
      </c>
      <c r="DO917" s="11">
        <v>3.0400000000000002E-3</v>
      </c>
      <c r="DP917" s="11">
        <v>2.7200000000000002E-3</v>
      </c>
      <c r="DQ917" s="11">
        <v>5.0000000000000002E-5</v>
      </c>
      <c r="DR917" s="11">
        <v>6.0000000000000002E-5</v>
      </c>
      <c r="DS917" s="11">
        <v>2.7499999999999998E-3</v>
      </c>
      <c r="DT917" s="11">
        <v>7.8700000000000003E-3</v>
      </c>
      <c r="DU917" s="11">
        <v>2.3800000000000002E-3</v>
      </c>
      <c r="DV917" s="11">
        <v>9.3880000000000005E-2</v>
      </c>
      <c r="DW917" s="11">
        <v>0.30249999999999999</v>
      </c>
      <c r="DX917" s="11">
        <v>0</v>
      </c>
      <c r="DY917" s="11">
        <v>1197.7391700000001</v>
      </c>
      <c r="DZ917" s="11">
        <v>7.5360699999999996</v>
      </c>
      <c r="EA917" s="11">
        <v>6.7273699999999996</v>
      </c>
      <c r="EB917" s="11">
        <v>6.2377200000000004</v>
      </c>
      <c r="EC917" s="11">
        <v>0.1241</v>
      </c>
      <c r="ED917" s="11">
        <v>0.13769999999999999</v>
      </c>
      <c r="EE917" s="11">
        <v>6.4852600000000002</v>
      </c>
      <c r="EF917" s="11">
        <v>16.893519999999999</v>
      </c>
      <c r="EG917" s="11">
        <v>7.9841300000000004</v>
      </c>
      <c r="EH917" s="11">
        <v>320.39895999999999</v>
      </c>
      <c r="EI917" s="11">
        <v>1011.37641</v>
      </c>
      <c r="EJ917" s="11">
        <v>0</v>
      </c>
      <c r="EK917" s="11">
        <v>49.261797119999997</v>
      </c>
      <c r="EL917" s="11">
        <v>3.8169702999999999E-2</v>
      </c>
      <c r="EM917" s="11">
        <v>2.4345483000000001E-2</v>
      </c>
      <c r="EN917" s="11">
        <v>1.0383758E-2</v>
      </c>
      <c r="EO917" s="11">
        <v>0</v>
      </c>
      <c r="EP917" s="11">
        <v>0</v>
      </c>
      <c r="EQ917" s="11">
        <v>0</v>
      </c>
      <c r="ER917" s="11">
        <v>0</v>
      </c>
      <c r="ES917" s="11">
        <v>0</v>
      </c>
      <c r="ET917" s="11">
        <v>0</v>
      </c>
      <c r="EU917" s="11">
        <v>0</v>
      </c>
      <c r="EV917" s="11">
        <v>0</v>
      </c>
      <c r="EW917" s="11">
        <v>16.655718440000001</v>
      </c>
      <c r="EX917" s="11">
        <v>1.3838902E-2</v>
      </c>
      <c r="EY917" s="11">
        <v>9.1514470000000001E-3</v>
      </c>
      <c r="EZ917" s="11">
        <v>4.0730860000000001E-3</v>
      </c>
      <c r="FA917" s="11">
        <v>0</v>
      </c>
      <c r="FB917" s="11">
        <v>0</v>
      </c>
      <c r="FC917" s="11">
        <v>0</v>
      </c>
      <c r="FD917" s="11">
        <v>0</v>
      </c>
      <c r="FE917" s="11">
        <v>0</v>
      </c>
      <c r="FF917" s="11">
        <v>0</v>
      </c>
      <c r="FG917" s="11">
        <v>0</v>
      </c>
      <c r="FH917" s="11">
        <v>0.59054600000000002</v>
      </c>
      <c r="FI917" s="11" t="s">
        <v>116</v>
      </c>
      <c r="FJ917" s="11" t="s">
        <v>116</v>
      </c>
      <c r="FK917" s="9">
        <v>1218.364431</v>
      </c>
      <c r="FL917" s="11" t="s">
        <v>116</v>
      </c>
      <c r="FM917" s="11" t="s">
        <v>116</v>
      </c>
    </row>
    <row r="918" spans="116:169">
      <c r="DL918" s="11">
        <v>0</v>
      </c>
      <c r="DM918" s="11">
        <v>0.57033</v>
      </c>
      <c r="DN918" s="11">
        <v>3.6800000000000001E-3</v>
      </c>
      <c r="DO918" s="11">
        <v>3.2299999999999998E-3</v>
      </c>
      <c r="DP918" s="11">
        <v>2.6800000000000001E-3</v>
      </c>
      <c r="DQ918" s="11">
        <v>6.0000000000000002E-5</v>
      </c>
      <c r="DR918" s="11">
        <v>6.0000000000000002E-5</v>
      </c>
      <c r="DS918" s="11">
        <v>2.7699999999999999E-3</v>
      </c>
      <c r="DT918" s="11">
        <v>7.7299999999999999E-3</v>
      </c>
      <c r="DU918" s="11">
        <v>2.4399999999999999E-3</v>
      </c>
      <c r="DV918" s="11">
        <v>9.6640000000000004E-2</v>
      </c>
      <c r="DW918" s="11">
        <v>0.31036999999999998</v>
      </c>
      <c r="DX918" s="11">
        <v>0</v>
      </c>
      <c r="DY918" s="11">
        <v>1126.4265700000001</v>
      </c>
      <c r="DZ918" s="11">
        <v>7.5822399999999996</v>
      </c>
      <c r="EA918" s="11">
        <v>6.89534</v>
      </c>
      <c r="EB918" s="11">
        <v>5.9230099999999997</v>
      </c>
      <c r="EC918" s="11">
        <v>0.12230000000000001</v>
      </c>
      <c r="ED918" s="11">
        <v>0.13145000000000001</v>
      </c>
      <c r="EE918" s="11">
        <v>6.2921399999999998</v>
      </c>
      <c r="EF918" s="11">
        <v>15.92719</v>
      </c>
      <c r="EG918" s="11">
        <v>8.1218299999999992</v>
      </c>
      <c r="EH918" s="11">
        <v>326.88423</v>
      </c>
      <c r="EI918" s="11">
        <v>1028.2699299999999</v>
      </c>
      <c r="EJ918" s="11">
        <v>0</v>
      </c>
      <c r="EK918" s="11">
        <v>48.988929370000001</v>
      </c>
      <c r="EL918" s="11">
        <v>4.0402959000000002E-2</v>
      </c>
      <c r="EM918" s="11">
        <v>2.4291716000000001E-2</v>
      </c>
      <c r="EN918" s="11">
        <v>1.0561490999999999E-2</v>
      </c>
      <c r="EO918" s="11">
        <v>0</v>
      </c>
      <c r="EP918" s="11">
        <v>0</v>
      </c>
      <c r="EQ918" s="11">
        <v>0</v>
      </c>
      <c r="ER918" s="11">
        <v>0</v>
      </c>
      <c r="ES918" s="11">
        <v>0</v>
      </c>
      <c r="ET918" s="11">
        <v>0</v>
      </c>
      <c r="EU918" s="11">
        <v>0</v>
      </c>
      <c r="EV918" s="11">
        <v>0</v>
      </c>
      <c r="EW918" s="11">
        <v>15.701560260000001</v>
      </c>
      <c r="EX918" s="11">
        <v>1.3910988000000001E-2</v>
      </c>
      <c r="EY918" s="11">
        <v>8.6924789999999995E-3</v>
      </c>
      <c r="EZ918" s="11">
        <v>3.9494450000000002E-3</v>
      </c>
      <c r="FA918" s="11">
        <v>0</v>
      </c>
      <c r="FB918" s="11">
        <v>0</v>
      </c>
      <c r="FC918" s="11">
        <v>0</v>
      </c>
      <c r="FD918" s="11">
        <v>0</v>
      </c>
      <c r="FE918" s="11">
        <v>0</v>
      </c>
      <c r="FF918" s="11">
        <v>0</v>
      </c>
      <c r="FG918" s="11">
        <v>0</v>
      </c>
      <c r="FH918" s="11">
        <v>0.57998899999999998</v>
      </c>
      <c r="FI918" s="11" t="s">
        <v>116</v>
      </c>
      <c r="FJ918" s="11" t="s">
        <v>116</v>
      </c>
      <c r="FK918" s="9">
        <v>1146.949458</v>
      </c>
      <c r="FL918" s="11" t="s">
        <v>116</v>
      </c>
      <c r="FM918" s="11" t="s">
        <v>116</v>
      </c>
    </row>
    <row r="919" spans="116:169">
      <c r="DL919" s="11">
        <v>0</v>
      </c>
      <c r="DM919" s="11">
        <v>0.56028999999999995</v>
      </c>
      <c r="DN919" s="11">
        <v>3.0799999999999998E-3</v>
      </c>
      <c r="DO919" s="11">
        <v>3.3600000000000001E-3</v>
      </c>
      <c r="DP919" s="11">
        <v>2.8400000000000001E-3</v>
      </c>
      <c r="DQ919" s="11">
        <v>6.0000000000000002E-5</v>
      </c>
      <c r="DR919" s="11">
        <v>6.0000000000000002E-5</v>
      </c>
      <c r="DS919" s="11">
        <v>2.7100000000000002E-3</v>
      </c>
      <c r="DT919" s="11">
        <v>7.5799999999999999E-3</v>
      </c>
      <c r="DU919" s="11">
        <v>2.5100000000000001E-3</v>
      </c>
      <c r="DV919" s="11">
        <v>9.9400000000000002E-2</v>
      </c>
      <c r="DW919" s="11">
        <v>0.31809999999999999</v>
      </c>
      <c r="DX919" s="11">
        <v>0</v>
      </c>
      <c r="DY919" s="11">
        <v>1057.9244100000001</v>
      </c>
      <c r="DZ919" s="11">
        <v>6.0856899999999996</v>
      </c>
      <c r="EA919" s="11">
        <v>6.8825399999999997</v>
      </c>
      <c r="EB919" s="11">
        <v>6.0304599999999997</v>
      </c>
      <c r="EC919" s="11">
        <v>0.12085</v>
      </c>
      <c r="ED919" s="11">
        <v>0.12520999999999999</v>
      </c>
      <c r="EE919" s="11">
        <v>5.9472500000000004</v>
      </c>
      <c r="EF919" s="11">
        <v>14.979430000000001</v>
      </c>
      <c r="EG919" s="11">
        <v>8.2532800000000002</v>
      </c>
      <c r="EH919" s="11">
        <v>333.17637000000002</v>
      </c>
      <c r="EI919" s="11">
        <v>1044.19712</v>
      </c>
      <c r="EJ919" s="11">
        <v>0</v>
      </c>
      <c r="EK919" s="11">
        <v>48.774482159999998</v>
      </c>
      <c r="EL919" s="11">
        <v>4.2728255999999999E-2</v>
      </c>
      <c r="EM919" s="11">
        <v>2.5865599E-2</v>
      </c>
      <c r="EN919" s="11">
        <v>1.0544008000000001E-2</v>
      </c>
      <c r="EO919" s="11">
        <v>0</v>
      </c>
      <c r="EP919" s="11">
        <v>0</v>
      </c>
      <c r="EQ919" s="11">
        <v>0</v>
      </c>
      <c r="ER919" s="11">
        <v>0</v>
      </c>
      <c r="ES919" s="11">
        <v>0</v>
      </c>
      <c r="ET919" s="11">
        <v>0</v>
      </c>
      <c r="EU919" s="11">
        <v>0</v>
      </c>
      <c r="EV919" s="11">
        <v>0</v>
      </c>
      <c r="EW919" s="11">
        <v>14.786044410000001</v>
      </c>
      <c r="EX919" s="11">
        <v>1.3952218000000001E-2</v>
      </c>
      <c r="EY919" s="11">
        <v>8.791208E-3</v>
      </c>
      <c r="EZ919" s="11">
        <v>3.7524070000000001E-3</v>
      </c>
      <c r="FA919" s="11">
        <v>0</v>
      </c>
      <c r="FB919" s="11">
        <v>0</v>
      </c>
      <c r="FC919" s="11">
        <v>0</v>
      </c>
      <c r="FD919" s="11">
        <v>0</v>
      </c>
      <c r="FE919" s="11">
        <v>0</v>
      </c>
      <c r="FF919" s="11">
        <v>0</v>
      </c>
      <c r="FG919" s="11">
        <v>0</v>
      </c>
      <c r="FH919" s="11">
        <v>0.56963200000000003</v>
      </c>
      <c r="FI919" s="11" t="s">
        <v>116</v>
      </c>
      <c r="FJ919" s="11" t="s">
        <v>116</v>
      </c>
      <c r="FK919" s="9">
        <v>1077.0439490000001</v>
      </c>
      <c r="FL919" s="11" t="s">
        <v>116</v>
      </c>
      <c r="FM919" s="11" t="s">
        <v>116</v>
      </c>
    </row>
    <row r="920" spans="116:169">
      <c r="DL920" s="11">
        <v>0</v>
      </c>
      <c r="DM920" s="11">
        <v>0.54981000000000002</v>
      </c>
      <c r="DN920" s="11">
        <v>3.5200000000000001E-3</v>
      </c>
      <c r="DO920" s="11">
        <v>2.9399999999999999E-3</v>
      </c>
      <c r="DP920" s="11">
        <v>2.9299999999999999E-3</v>
      </c>
      <c r="DQ920" s="11">
        <v>6.0000000000000002E-5</v>
      </c>
      <c r="DR920" s="11">
        <v>6.0000000000000002E-5</v>
      </c>
      <c r="DS920" s="11">
        <v>2.8800000000000002E-3</v>
      </c>
      <c r="DT920" s="11">
        <v>7.4400000000000004E-3</v>
      </c>
      <c r="DU920" s="11">
        <v>2.5699999999999998E-3</v>
      </c>
      <c r="DV920" s="11">
        <v>0.10212</v>
      </c>
      <c r="DW920" s="11">
        <v>0.32568000000000003</v>
      </c>
      <c r="DX920" s="11">
        <v>0</v>
      </c>
      <c r="DY920" s="11">
        <v>989.74455</v>
      </c>
      <c r="DZ920" s="11">
        <v>6.6503399999999999</v>
      </c>
      <c r="EA920" s="11">
        <v>5.75352</v>
      </c>
      <c r="EB920" s="11">
        <v>5.9757600000000002</v>
      </c>
      <c r="EC920" s="11">
        <v>0.11138000000000001</v>
      </c>
      <c r="ED920" s="11">
        <v>0.11717</v>
      </c>
      <c r="EE920" s="11">
        <v>6.0688399999999998</v>
      </c>
      <c r="EF920" s="11">
        <v>14.047470000000001</v>
      </c>
      <c r="EG920" s="11">
        <v>8.3784899999999993</v>
      </c>
      <c r="EH920" s="11">
        <v>339.12362000000002</v>
      </c>
      <c r="EI920" s="11">
        <v>1059.1765499999999</v>
      </c>
      <c r="EJ920" s="11">
        <v>0</v>
      </c>
      <c r="EK920" s="11">
        <v>48.496356570000003</v>
      </c>
      <c r="EL920" s="11">
        <v>3.9974720999999998E-2</v>
      </c>
      <c r="EM920" s="11">
        <v>2.7299028999999999E-2</v>
      </c>
      <c r="EN920" s="11">
        <v>1.1300058E-2</v>
      </c>
      <c r="EO920" s="11">
        <v>0</v>
      </c>
      <c r="EP920" s="11">
        <v>0</v>
      </c>
      <c r="EQ920" s="11">
        <v>0</v>
      </c>
      <c r="ER920" s="11">
        <v>0</v>
      </c>
      <c r="ES920" s="11">
        <v>0</v>
      </c>
      <c r="ET920" s="11">
        <v>0</v>
      </c>
      <c r="EU920" s="11">
        <v>0</v>
      </c>
      <c r="EV920" s="11">
        <v>0</v>
      </c>
      <c r="EW920" s="11">
        <v>13.87067575</v>
      </c>
      <c r="EX920" s="11">
        <v>1.2385871E-2</v>
      </c>
      <c r="EY920" s="11">
        <v>8.7977850000000007E-3</v>
      </c>
      <c r="EZ920" s="11">
        <v>3.819996E-3</v>
      </c>
      <c r="FA920" s="11">
        <v>0</v>
      </c>
      <c r="FB920" s="11">
        <v>0</v>
      </c>
      <c r="FC920" s="11">
        <v>0</v>
      </c>
      <c r="FD920" s="11">
        <v>0</v>
      </c>
      <c r="FE920" s="11">
        <v>0</v>
      </c>
      <c r="FF920" s="11">
        <v>0</v>
      </c>
      <c r="FG920" s="11">
        <v>0</v>
      </c>
      <c r="FH920" s="11">
        <v>0.55925599999999998</v>
      </c>
      <c r="FI920" s="11" t="s">
        <v>116</v>
      </c>
      <c r="FJ920" s="11" t="s">
        <v>116</v>
      </c>
      <c r="FK920" s="9">
        <v>1008.235542</v>
      </c>
      <c r="FL920" s="11" t="s">
        <v>116</v>
      </c>
      <c r="FM920" s="11" t="s">
        <v>116</v>
      </c>
    </row>
    <row r="921" spans="116:169">
      <c r="DL921" s="11">
        <v>0</v>
      </c>
      <c r="DM921" s="11">
        <v>0.54051000000000005</v>
      </c>
      <c r="DN921" s="11">
        <v>2.5899999999999999E-3</v>
      </c>
      <c r="DO921" s="11">
        <v>3.2100000000000002E-3</v>
      </c>
      <c r="DP921" s="11">
        <v>2.6099999999999999E-3</v>
      </c>
      <c r="DQ921" s="11">
        <v>6.0000000000000002E-5</v>
      </c>
      <c r="DR921" s="11">
        <v>6.0000000000000002E-5</v>
      </c>
      <c r="DS921" s="11">
        <v>2.8999999999999998E-3</v>
      </c>
      <c r="DT921" s="11">
        <v>7.3200000000000001E-3</v>
      </c>
      <c r="DU921" s="11">
        <v>2.63E-3</v>
      </c>
      <c r="DV921" s="11">
        <v>0.10499</v>
      </c>
      <c r="DW921" s="11">
        <v>0.33312000000000003</v>
      </c>
      <c r="DX921" s="11">
        <v>0</v>
      </c>
      <c r="DY921" s="11">
        <v>924.78542000000004</v>
      </c>
      <c r="DZ921" s="11">
        <v>4.6528200000000002</v>
      </c>
      <c r="EA921" s="11">
        <v>6.0203800000000003</v>
      </c>
      <c r="EB921" s="11">
        <v>5.0933700000000002</v>
      </c>
      <c r="EC921" s="11">
        <v>0.10798000000000001</v>
      </c>
      <c r="ED921" s="11">
        <v>0.11142000000000001</v>
      </c>
      <c r="EE921" s="11">
        <v>5.8918299999999997</v>
      </c>
      <c r="EF921" s="11">
        <v>13.17989</v>
      </c>
      <c r="EG921" s="11">
        <v>8.4956600000000009</v>
      </c>
      <c r="EH921" s="11">
        <v>345.19245999999998</v>
      </c>
      <c r="EI921" s="11">
        <v>1073.2240200000001</v>
      </c>
      <c r="EJ921" s="11">
        <v>0</v>
      </c>
      <c r="EK921" s="11">
        <v>48.313657399999997</v>
      </c>
      <c r="EL921" s="11">
        <v>4.2080507000000003E-2</v>
      </c>
      <c r="EM921" s="11">
        <v>2.4887758999999999E-2</v>
      </c>
      <c r="EN921" s="11">
        <v>1.1810841000000001E-2</v>
      </c>
      <c r="EO921" s="11">
        <v>0</v>
      </c>
      <c r="EP921" s="11">
        <v>0</v>
      </c>
      <c r="EQ921" s="11">
        <v>0</v>
      </c>
      <c r="ER921" s="11">
        <v>0</v>
      </c>
      <c r="ES921" s="11">
        <v>0</v>
      </c>
      <c r="ET921" s="11">
        <v>0</v>
      </c>
      <c r="EU921" s="11">
        <v>0</v>
      </c>
      <c r="EV921" s="11">
        <v>0</v>
      </c>
      <c r="EW921" s="11">
        <v>13.00140517</v>
      </c>
      <c r="EX921" s="11">
        <v>1.2288696E-2</v>
      </c>
      <c r="EY921" s="11">
        <v>7.5935129999999997E-3</v>
      </c>
      <c r="EZ921" s="11">
        <v>3.7848539999999998E-3</v>
      </c>
      <c r="FA921" s="11">
        <v>0</v>
      </c>
      <c r="FB921" s="11">
        <v>0</v>
      </c>
      <c r="FC921" s="11">
        <v>0</v>
      </c>
      <c r="FD921" s="11">
        <v>0</v>
      </c>
      <c r="FE921" s="11">
        <v>0</v>
      </c>
      <c r="FF921" s="11">
        <v>0</v>
      </c>
      <c r="FG921" s="11">
        <v>0</v>
      </c>
      <c r="FH921" s="11">
        <v>0.54897200000000002</v>
      </c>
      <c r="FI921" s="11" t="s">
        <v>116</v>
      </c>
      <c r="FJ921" s="11" t="s">
        <v>116</v>
      </c>
      <c r="FK921" s="11">
        <v>940.65997200000004</v>
      </c>
      <c r="FL921" s="11" t="s">
        <v>116</v>
      </c>
      <c r="FM921" s="11" t="s">
        <v>116</v>
      </c>
    </row>
    <row r="922" spans="116:169">
      <c r="DL922" s="11">
        <v>0</v>
      </c>
      <c r="DM922" s="11">
        <v>0.53112000000000004</v>
      </c>
      <c r="DN922" s="11">
        <v>2.5899999999999999E-3</v>
      </c>
      <c r="DO922" s="11">
        <v>2.5500000000000002E-3</v>
      </c>
      <c r="DP922" s="11">
        <v>2.7799999999999999E-3</v>
      </c>
      <c r="DQ922" s="11">
        <v>5.0000000000000002E-5</v>
      </c>
      <c r="DR922" s="11">
        <v>6.0000000000000002E-5</v>
      </c>
      <c r="DS922" s="11">
        <v>2.6199999999999999E-3</v>
      </c>
      <c r="DT922" s="11">
        <v>7.1900000000000002E-3</v>
      </c>
      <c r="DU922" s="11">
        <v>2.6900000000000001E-3</v>
      </c>
      <c r="DV922" s="11">
        <v>0.1079</v>
      </c>
      <c r="DW922" s="11">
        <v>0.34044000000000002</v>
      </c>
      <c r="DX922" s="11">
        <v>0</v>
      </c>
      <c r="DY922" s="11">
        <v>860.72436000000005</v>
      </c>
      <c r="DZ922" s="11">
        <v>4.4250499999999997</v>
      </c>
      <c r="EA922" s="11">
        <v>4.54833</v>
      </c>
      <c r="EB922" s="11">
        <v>5.2006800000000002</v>
      </c>
      <c r="EC922" s="11">
        <v>9.2759999999999995E-2</v>
      </c>
      <c r="ED922" s="11">
        <v>0.10105</v>
      </c>
      <c r="EE922" s="11">
        <v>5.0835499999999998</v>
      </c>
      <c r="EF922" s="11">
        <v>12.31218</v>
      </c>
      <c r="EG922" s="11">
        <v>8.6070700000000002</v>
      </c>
      <c r="EH922" s="11">
        <v>351.08429000000001</v>
      </c>
      <c r="EI922" s="11">
        <v>1086.40391</v>
      </c>
      <c r="EJ922" s="11">
        <v>0</v>
      </c>
      <c r="EK922" s="11">
        <v>48.098069209999998</v>
      </c>
      <c r="EL922" s="11">
        <v>3.6638206999999999E-2</v>
      </c>
      <c r="EM922" s="11">
        <v>2.6642308E-2</v>
      </c>
      <c r="EN922" s="11">
        <v>1.0663478000000001E-2</v>
      </c>
      <c r="EO922" s="11">
        <v>0</v>
      </c>
      <c r="EP922" s="11">
        <v>0</v>
      </c>
      <c r="EQ922" s="11">
        <v>0</v>
      </c>
      <c r="ER922" s="11">
        <v>0</v>
      </c>
      <c r="ES922" s="11">
        <v>0</v>
      </c>
      <c r="ET922" s="11">
        <v>0</v>
      </c>
      <c r="EU922" s="11">
        <v>0</v>
      </c>
      <c r="EV922" s="11">
        <v>0</v>
      </c>
      <c r="EW922" s="11">
        <v>12.140578720000001</v>
      </c>
      <c r="EX922" s="11">
        <v>1.0114527E-2</v>
      </c>
      <c r="EY922" s="11">
        <v>7.6648929999999999E-3</v>
      </c>
      <c r="EZ922" s="11">
        <v>3.2320169999999998E-3</v>
      </c>
      <c r="FA922" s="11">
        <v>0</v>
      </c>
      <c r="FB922" s="11">
        <v>0</v>
      </c>
      <c r="FC922" s="11">
        <v>0</v>
      </c>
      <c r="FD922" s="11">
        <v>0</v>
      </c>
      <c r="FE922" s="11">
        <v>0</v>
      </c>
      <c r="FF922" s="11">
        <v>0</v>
      </c>
      <c r="FG922" s="11">
        <v>0</v>
      </c>
      <c r="FH922" s="11">
        <v>0.53909799999999997</v>
      </c>
      <c r="FI922" s="11" t="s">
        <v>116</v>
      </c>
      <c r="FJ922" s="11" t="s">
        <v>116</v>
      </c>
      <c r="FK922" s="11">
        <v>874.991175</v>
      </c>
      <c r="FL922" s="11" t="s">
        <v>116</v>
      </c>
      <c r="FM922" s="11" t="s">
        <v>116</v>
      </c>
    </row>
    <row r="923" spans="116:169">
      <c r="DL923" s="11">
        <v>0</v>
      </c>
      <c r="DM923" s="11">
        <v>0.52159</v>
      </c>
      <c r="DN923" s="11">
        <v>2.7899999999999999E-3</v>
      </c>
      <c r="DO923" s="11">
        <v>2.49E-3</v>
      </c>
      <c r="DP923" s="11">
        <v>2.2699999999999999E-3</v>
      </c>
      <c r="DQ923" s="11">
        <v>5.0000000000000002E-5</v>
      </c>
      <c r="DR923" s="11">
        <v>6.0000000000000002E-5</v>
      </c>
      <c r="DS923" s="11">
        <v>2.7699999999999999E-3</v>
      </c>
      <c r="DT923" s="11">
        <v>7.0800000000000004E-3</v>
      </c>
      <c r="DU923" s="11">
        <v>2.7499999999999998E-3</v>
      </c>
      <c r="DV923" s="11">
        <v>0.11051999999999999</v>
      </c>
      <c r="DW923" s="11">
        <v>0.34762999999999999</v>
      </c>
      <c r="DX923" s="11">
        <v>0</v>
      </c>
      <c r="DY923" s="11">
        <v>797.50220999999999</v>
      </c>
      <c r="DZ923" s="11">
        <v>4.5183400000000002</v>
      </c>
      <c r="EA923" s="11">
        <v>4.2244099999999998</v>
      </c>
      <c r="EB923" s="11">
        <v>4.0368300000000001</v>
      </c>
      <c r="EC923" s="11">
        <v>8.3849999999999994E-2</v>
      </c>
      <c r="ED923" s="11">
        <v>9.4149999999999998E-2</v>
      </c>
      <c r="EE923" s="11">
        <v>5.1298199999999996</v>
      </c>
      <c r="EF923" s="11">
        <v>11.475949999999999</v>
      </c>
      <c r="EG923" s="11">
        <v>8.7081300000000006</v>
      </c>
      <c r="EH923" s="11">
        <v>356.16784000000001</v>
      </c>
      <c r="EI923" s="11">
        <v>1098.7160899999999</v>
      </c>
      <c r="EJ923" s="11">
        <v>0</v>
      </c>
      <c r="EK923" s="11">
        <v>47.856753329999997</v>
      </c>
      <c r="EL923" s="11">
        <v>3.4717776999999998E-2</v>
      </c>
      <c r="EM923" s="11">
        <v>2.2604683E-2</v>
      </c>
      <c r="EN923" s="11">
        <v>1.1533287999999999E-2</v>
      </c>
      <c r="EO923" s="11">
        <v>0</v>
      </c>
      <c r="EP923" s="11">
        <v>0</v>
      </c>
      <c r="EQ923" s="11">
        <v>0</v>
      </c>
      <c r="ER923" s="11">
        <v>0</v>
      </c>
      <c r="ES923" s="11">
        <v>0</v>
      </c>
      <c r="ET923" s="11">
        <v>0</v>
      </c>
      <c r="EU923" s="11">
        <v>0</v>
      </c>
      <c r="EV923" s="11">
        <v>0</v>
      </c>
      <c r="EW923" s="11">
        <v>11.29132048</v>
      </c>
      <c r="EX923" s="11">
        <v>8.9934490000000006E-3</v>
      </c>
      <c r="EY923" s="11">
        <v>6.1289710000000004E-3</v>
      </c>
      <c r="EZ923" s="11">
        <v>3.2980219999999998E-3</v>
      </c>
      <c r="FA923" s="11">
        <v>0</v>
      </c>
      <c r="FB923" s="11">
        <v>0</v>
      </c>
      <c r="FC923" s="11">
        <v>0</v>
      </c>
      <c r="FD923" s="11">
        <v>0</v>
      </c>
      <c r="FE923" s="11">
        <v>0</v>
      </c>
      <c r="FF923" s="11">
        <v>0</v>
      </c>
      <c r="FG923" s="11">
        <v>0</v>
      </c>
      <c r="FH923" s="11">
        <v>0.529196</v>
      </c>
      <c r="FI923" s="11" t="s">
        <v>116</v>
      </c>
      <c r="FJ923" s="11" t="s">
        <v>116</v>
      </c>
      <c r="FK923" s="11">
        <v>810.36564099999998</v>
      </c>
      <c r="FL923" s="11" t="s">
        <v>116</v>
      </c>
      <c r="FM923" s="11" t="s">
        <v>116</v>
      </c>
    </row>
    <row r="924" spans="116:169">
      <c r="DL924" s="11">
        <v>0</v>
      </c>
      <c r="DM924" s="11">
        <v>0.51266</v>
      </c>
      <c r="DN924" s="11">
        <v>2.3800000000000002E-3</v>
      </c>
      <c r="DO924" s="11">
        <v>2.6199999999999999E-3</v>
      </c>
      <c r="DP924" s="11">
        <v>2.2100000000000002E-3</v>
      </c>
      <c r="DQ924" s="11">
        <v>5.0000000000000002E-5</v>
      </c>
      <c r="DR924" s="11">
        <v>6.0000000000000002E-5</v>
      </c>
      <c r="DS924" s="11">
        <v>2.2799999999999999E-3</v>
      </c>
      <c r="DT924" s="11">
        <v>6.94E-3</v>
      </c>
      <c r="DU924" s="11">
        <v>2.8E-3</v>
      </c>
      <c r="DV924" s="11">
        <v>0.11329</v>
      </c>
      <c r="DW924" s="11">
        <v>0.35471000000000003</v>
      </c>
      <c r="DX924" s="11">
        <v>0</v>
      </c>
      <c r="DY924" s="11">
        <v>736.27277000000004</v>
      </c>
      <c r="DZ924" s="11">
        <v>3.6327799999999999</v>
      </c>
      <c r="EA924" s="11">
        <v>4.2078499999999996</v>
      </c>
      <c r="EB924" s="11">
        <v>3.7235100000000001</v>
      </c>
      <c r="EC924" s="11">
        <v>7.6840000000000006E-2</v>
      </c>
      <c r="ED924" s="11">
        <v>8.6319999999999994E-2</v>
      </c>
      <c r="EE924" s="11">
        <v>4.0138299999999996</v>
      </c>
      <c r="EF924" s="11">
        <v>10.61957</v>
      </c>
      <c r="EG924" s="11">
        <v>8.8022799999999997</v>
      </c>
      <c r="EH924" s="11">
        <v>361.29766000000001</v>
      </c>
      <c r="EI924" s="11">
        <v>1110.1920299999999</v>
      </c>
      <c r="EJ924" s="11">
        <v>0</v>
      </c>
      <c r="EK924" s="11">
        <v>47.665446260000003</v>
      </c>
      <c r="EL924" s="11">
        <v>3.5499357000000002E-2</v>
      </c>
      <c r="EM924" s="11">
        <v>2.1689552000000001E-2</v>
      </c>
      <c r="EN924" s="11">
        <v>9.5446379999999994E-3</v>
      </c>
      <c r="EO924" s="11">
        <v>0</v>
      </c>
      <c r="EP924" s="11">
        <v>0</v>
      </c>
      <c r="EQ924" s="11">
        <v>0</v>
      </c>
      <c r="ER924" s="11">
        <v>0</v>
      </c>
      <c r="ES924" s="11">
        <v>0</v>
      </c>
      <c r="ET924" s="11">
        <v>0</v>
      </c>
      <c r="EU924" s="11">
        <v>0</v>
      </c>
      <c r="EV924" s="11">
        <v>0</v>
      </c>
      <c r="EW924" s="11">
        <v>10.47148198</v>
      </c>
      <c r="EX924" s="11">
        <v>8.5876340000000002E-3</v>
      </c>
      <c r="EY924" s="11">
        <v>5.5137169999999996E-3</v>
      </c>
      <c r="EZ924" s="11">
        <v>2.5679539999999999E-3</v>
      </c>
      <c r="FA924" s="11">
        <v>0</v>
      </c>
      <c r="FB924" s="11">
        <v>0</v>
      </c>
      <c r="FC924" s="11">
        <v>0</v>
      </c>
      <c r="FD924" s="11">
        <v>0</v>
      </c>
      <c r="FE924" s="11">
        <v>0</v>
      </c>
      <c r="FF924" s="11">
        <v>0</v>
      </c>
      <c r="FG924" s="11">
        <v>0</v>
      </c>
      <c r="FH924" s="11">
        <v>0.51991900000000002</v>
      </c>
      <c r="FI924" s="11" t="s">
        <v>116</v>
      </c>
      <c r="FJ924" s="11" t="s">
        <v>116</v>
      </c>
      <c r="FK924" s="11">
        <v>747.91374399999995</v>
      </c>
      <c r="FL924" s="11" t="s">
        <v>116</v>
      </c>
      <c r="FM924" s="11" t="s">
        <v>116</v>
      </c>
    </row>
    <row r="925" spans="116:169">
      <c r="DL925" s="11">
        <v>0</v>
      </c>
      <c r="DM925" s="11">
        <v>0.50353000000000003</v>
      </c>
      <c r="DN925" s="11">
        <v>2.6199999999999999E-3</v>
      </c>
      <c r="DO925" s="11">
        <v>2.33E-3</v>
      </c>
      <c r="DP925" s="11">
        <v>2.3E-3</v>
      </c>
      <c r="DQ925" s="11">
        <v>4.0000000000000003E-5</v>
      </c>
      <c r="DR925" s="11">
        <v>5.0000000000000002E-5</v>
      </c>
      <c r="DS925" s="11">
        <v>2.2300000000000002E-3</v>
      </c>
      <c r="DT925" s="11">
        <v>6.8100000000000001E-3</v>
      </c>
      <c r="DU925" s="11">
        <v>2.8600000000000001E-3</v>
      </c>
      <c r="DV925" s="11">
        <v>0.11557000000000001</v>
      </c>
      <c r="DW925" s="11">
        <v>0.36165999999999998</v>
      </c>
      <c r="DX925" s="11">
        <v>0</v>
      </c>
      <c r="DY925" s="11">
        <v>675.80128999999999</v>
      </c>
      <c r="DZ925" s="11">
        <v>3.7583500000000001</v>
      </c>
      <c r="EA925" s="11">
        <v>3.51925</v>
      </c>
      <c r="EB925" s="11">
        <v>3.6638899999999999</v>
      </c>
      <c r="EC925" s="11">
        <v>6.9239999999999996E-2</v>
      </c>
      <c r="ED925" s="11">
        <v>7.9049999999999995E-2</v>
      </c>
      <c r="EE925" s="11">
        <v>3.7313100000000001</v>
      </c>
      <c r="EF925" s="11">
        <v>9.7894100000000002</v>
      </c>
      <c r="EG925" s="11">
        <v>8.8886000000000003</v>
      </c>
      <c r="EH925" s="11">
        <v>365.31148999999999</v>
      </c>
      <c r="EI925" s="11">
        <v>1120.8116</v>
      </c>
      <c r="EJ925" s="11">
        <v>0</v>
      </c>
      <c r="EK925" s="11">
        <v>47.436562629999997</v>
      </c>
      <c r="EL925" s="11">
        <v>3.3227838000000003E-2</v>
      </c>
      <c r="EM925" s="11">
        <v>2.2774106999999998E-2</v>
      </c>
      <c r="EN925" s="11">
        <v>9.3980560000000001E-3</v>
      </c>
      <c r="EO925" s="11">
        <v>0</v>
      </c>
      <c r="EP925" s="11">
        <v>0</v>
      </c>
      <c r="EQ925" s="11">
        <v>0</v>
      </c>
      <c r="ER925" s="11">
        <v>0</v>
      </c>
      <c r="ES925" s="11">
        <v>0</v>
      </c>
      <c r="ET925" s="11">
        <v>0</v>
      </c>
      <c r="EU925" s="11">
        <v>0</v>
      </c>
      <c r="EV925" s="11">
        <v>0</v>
      </c>
      <c r="EW925" s="11">
        <v>9.6603404729999998</v>
      </c>
      <c r="EX925" s="11">
        <v>7.5112360000000001E-3</v>
      </c>
      <c r="EY925" s="11">
        <v>5.411211E-3</v>
      </c>
      <c r="EZ925" s="11">
        <v>2.3716850000000001E-3</v>
      </c>
      <c r="FA925" s="11">
        <v>0</v>
      </c>
      <c r="FB925" s="11">
        <v>0</v>
      </c>
      <c r="FC925" s="11">
        <v>0</v>
      </c>
      <c r="FD925" s="11">
        <v>0</v>
      </c>
      <c r="FE925" s="11">
        <v>0</v>
      </c>
      <c r="FF925" s="11">
        <v>0</v>
      </c>
      <c r="FG925" s="11">
        <v>0</v>
      </c>
      <c r="FH925" s="11">
        <v>0.51081600000000005</v>
      </c>
      <c r="FI925" s="11" t="s">
        <v>116</v>
      </c>
      <c r="FJ925" s="11" t="s">
        <v>116</v>
      </c>
      <c r="FK925" s="11">
        <v>686.81201999999996</v>
      </c>
      <c r="FL925" s="11" t="s">
        <v>116</v>
      </c>
      <c r="FM925" s="11" t="s">
        <v>116</v>
      </c>
    </row>
    <row r="926" spans="116:169">
      <c r="DL926" s="11">
        <v>0</v>
      </c>
      <c r="DM926" s="11">
        <v>0.49454999999999999</v>
      </c>
      <c r="DN926" s="11">
        <v>2.63E-3</v>
      </c>
      <c r="DO926" s="11">
        <v>2.47E-3</v>
      </c>
      <c r="DP926" s="11">
        <v>2.0699999999999998E-3</v>
      </c>
      <c r="DQ926" s="11">
        <v>4.0000000000000003E-5</v>
      </c>
      <c r="DR926" s="11">
        <v>5.0000000000000002E-5</v>
      </c>
      <c r="DS926" s="11">
        <v>2.3E-3</v>
      </c>
      <c r="DT926" s="11">
        <v>6.6899999999999998E-3</v>
      </c>
      <c r="DU926" s="11">
        <v>2.9099999999999998E-3</v>
      </c>
      <c r="DV926" s="11">
        <v>0.1178</v>
      </c>
      <c r="DW926" s="11">
        <v>0.36847000000000002</v>
      </c>
      <c r="DX926" s="11">
        <v>0</v>
      </c>
      <c r="DY926" s="11">
        <v>616.62292000000002</v>
      </c>
      <c r="DZ926" s="11">
        <v>3.5241199999999999</v>
      </c>
      <c r="EA926" s="11">
        <v>3.5094099999999999</v>
      </c>
      <c r="EB926" s="11">
        <v>3.1156700000000002</v>
      </c>
      <c r="EC926" s="11">
        <v>6.5449999999999994E-2</v>
      </c>
      <c r="ED926" s="11">
        <v>7.3459999999999998E-2</v>
      </c>
      <c r="EE926" s="11">
        <v>3.64072</v>
      </c>
      <c r="EF926" s="11">
        <v>8.9821299999999997</v>
      </c>
      <c r="EG926" s="11">
        <v>8.9676500000000008</v>
      </c>
      <c r="EH926" s="11">
        <v>369.0428</v>
      </c>
      <c r="EI926" s="11">
        <v>1130.6010100000001</v>
      </c>
      <c r="EJ926" s="11">
        <v>0</v>
      </c>
      <c r="EK926" s="11">
        <v>47.212830429999997</v>
      </c>
      <c r="EL926" s="11">
        <v>3.4359894000000002E-2</v>
      </c>
      <c r="EM926" s="11">
        <v>2.1064903999999999E-2</v>
      </c>
      <c r="EN926" s="11">
        <v>9.8927540000000001E-3</v>
      </c>
      <c r="EO926" s="11">
        <v>0</v>
      </c>
      <c r="EP926" s="11">
        <v>0</v>
      </c>
      <c r="EQ926" s="11">
        <v>0</v>
      </c>
      <c r="ER926" s="11">
        <v>0</v>
      </c>
      <c r="ES926" s="11">
        <v>0</v>
      </c>
      <c r="ET926" s="11">
        <v>0</v>
      </c>
      <c r="EU926" s="11">
        <v>0</v>
      </c>
      <c r="EV926" s="11">
        <v>0</v>
      </c>
      <c r="EW926" s="11">
        <v>8.867501377</v>
      </c>
      <c r="EX926" s="11">
        <v>7.1984429999999997E-3</v>
      </c>
      <c r="EY926" s="11">
        <v>4.6662580000000004E-3</v>
      </c>
      <c r="EZ926" s="11">
        <v>2.3336099999999999E-3</v>
      </c>
      <c r="FA926" s="11">
        <v>0</v>
      </c>
      <c r="FB926" s="11">
        <v>0</v>
      </c>
      <c r="FC926" s="11">
        <v>0</v>
      </c>
      <c r="FD926" s="11">
        <v>0</v>
      </c>
      <c r="FE926" s="11">
        <v>0</v>
      </c>
      <c r="FF926" s="11">
        <v>0</v>
      </c>
      <c r="FG926" s="11">
        <v>0</v>
      </c>
      <c r="FH926" s="11">
        <v>0.50177000000000005</v>
      </c>
      <c r="FI926" s="11" t="s">
        <v>116</v>
      </c>
      <c r="FJ926" s="11" t="s">
        <v>116</v>
      </c>
      <c r="FK926" s="11">
        <v>626.83756300000005</v>
      </c>
      <c r="FL926" s="11" t="s">
        <v>116</v>
      </c>
      <c r="FM926" s="11" t="s">
        <v>116</v>
      </c>
    </row>
    <row r="927" spans="116:169">
      <c r="DL927" s="11">
        <v>0</v>
      </c>
      <c r="DM927" s="11">
        <v>0.48568</v>
      </c>
      <c r="DN927" s="11">
        <v>2.65E-3</v>
      </c>
      <c r="DO927" s="11">
        <v>2.48E-3</v>
      </c>
      <c r="DP927" s="11">
        <v>2.1800000000000001E-3</v>
      </c>
      <c r="DQ927" s="11">
        <v>4.0000000000000003E-5</v>
      </c>
      <c r="DR927" s="11">
        <v>5.0000000000000002E-5</v>
      </c>
      <c r="DS927" s="11">
        <v>2.1099999999999999E-3</v>
      </c>
      <c r="DT927" s="11">
        <v>6.5700000000000003E-3</v>
      </c>
      <c r="DU927" s="11">
        <v>2.97E-3</v>
      </c>
      <c r="DV927" s="11">
        <v>0.1201</v>
      </c>
      <c r="DW927" s="11">
        <v>0.37515999999999999</v>
      </c>
      <c r="DX927" s="11">
        <v>0</v>
      </c>
      <c r="DY927" s="11">
        <v>558.66399999999999</v>
      </c>
      <c r="DZ927" s="11">
        <v>3.3064200000000001</v>
      </c>
      <c r="EA927" s="11">
        <v>3.2886099999999998</v>
      </c>
      <c r="EB927" s="11">
        <v>3.0681099999999999</v>
      </c>
      <c r="EC927" s="11">
        <v>6.071E-2</v>
      </c>
      <c r="ED927" s="11">
        <v>6.6970000000000002E-2</v>
      </c>
      <c r="EE927" s="11">
        <v>3.12887</v>
      </c>
      <c r="EF927" s="11">
        <v>8.2009000000000007</v>
      </c>
      <c r="EG927" s="11">
        <v>9.0411099999999998</v>
      </c>
      <c r="EH927" s="11">
        <v>372.68351999999999</v>
      </c>
      <c r="EI927" s="11">
        <v>1139.58313</v>
      </c>
      <c r="EJ927" s="11">
        <v>0</v>
      </c>
      <c r="EK927" s="11">
        <v>46.986778450000003</v>
      </c>
      <c r="EL927" s="11">
        <v>3.5084372000000003E-2</v>
      </c>
      <c r="EM927" s="11">
        <v>2.2045256999999999E-2</v>
      </c>
      <c r="EN927" s="11">
        <v>9.0603969999999995E-3</v>
      </c>
      <c r="EO927" s="11">
        <v>0</v>
      </c>
      <c r="EP927" s="11">
        <v>0</v>
      </c>
      <c r="EQ927" s="11">
        <v>0</v>
      </c>
      <c r="ER927" s="11">
        <v>0</v>
      </c>
      <c r="ES927" s="11">
        <v>0</v>
      </c>
      <c r="ET927" s="11">
        <v>0</v>
      </c>
      <c r="EU927" s="11">
        <v>0</v>
      </c>
      <c r="EV927" s="11">
        <v>0</v>
      </c>
      <c r="EW927" s="11">
        <v>8.0911888249999997</v>
      </c>
      <c r="EX927" s="11">
        <v>6.7898919999999996E-3</v>
      </c>
      <c r="EY927" s="11">
        <v>4.5252620000000004E-3</v>
      </c>
      <c r="EZ927" s="11">
        <v>1.9900180000000001E-3</v>
      </c>
      <c r="FA927" s="11">
        <v>0</v>
      </c>
      <c r="FB927" s="11">
        <v>0</v>
      </c>
      <c r="FC927" s="11">
        <v>0</v>
      </c>
      <c r="FD927" s="11">
        <v>0</v>
      </c>
      <c r="FE927" s="11">
        <v>0</v>
      </c>
      <c r="FF927" s="11">
        <v>0</v>
      </c>
      <c r="FG927" s="11">
        <v>0</v>
      </c>
      <c r="FH927" s="11">
        <v>0.49303599999999997</v>
      </c>
      <c r="FI927" s="11" t="s">
        <v>116</v>
      </c>
      <c r="FJ927" s="11" t="s">
        <v>116</v>
      </c>
      <c r="FK927" s="11">
        <v>568.38784799999996</v>
      </c>
      <c r="FL927" s="11" t="s">
        <v>116</v>
      </c>
      <c r="FM927" s="11" t="s">
        <v>116</v>
      </c>
    </row>
    <row r="928" spans="116:169">
      <c r="DL928" s="11">
        <v>0</v>
      </c>
      <c r="DM928" s="11">
        <v>0.47699999999999998</v>
      </c>
      <c r="DN928" s="11">
        <v>2.5999999999999999E-3</v>
      </c>
      <c r="DO928" s="11">
        <v>2.5000000000000001E-3</v>
      </c>
      <c r="DP928" s="11">
        <v>2.1900000000000001E-3</v>
      </c>
      <c r="DQ928" s="11">
        <v>4.0000000000000003E-5</v>
      </c>
      <c r="DR928" s="11">
        <v>5.0000000000000002E-5</v>
      </c>
      <c r="DS928" s="11">
        <v>2.2000000000000001E-3</v>
      </c>
      <c r="DT928" s="11">
        <v>6.4700000000000001E-3</v>
      </c>
      <c r="DU928" s="11">
        <v>3.0200000000000001E-3</v>
      </c>
      <c r="DV928" s="11">
        <v>0.12221</v>
      </c>
      <c r="DW928" s="11">
        <v>0.38174000000000002</v>
      </c>
      <c r="DX928" s="11">
        <v>0</v>
      </c>
      <c r="DY928" s="11">
        <v>502.00196999999997</v>
      </c>
      <c r="DZ928" s="11">
        <v>2.9824899999999999</v>
      </c>
      <c r="EA928" s="11">
        <v>3.069</v>
      </c>
      <c r="EB928" s="11">
        <v>2.8781699999999999</v>
      </c>
      <c r="EC928" s="11">
        <v>5.7230000000000003E-2</v>
      </c>
      <c r="ED928" s="11">
        <v>6.1490000000000003E-2</v>
      </c>
      <c r="EE928" s="11">
        <v>3.06332</v>
      </c>
      <c r="EF928" s="11">
        <v>7.4416599999999997</v>
      </c>
      <c r="EG928" s="11">
        <v>9.1080799999999993</v>
      </c>
      <c r="EH928" s="11">
        <v>375.81238999999999</v>
      </c>
      <c r="EI928" s="11">
        <v>1147.78404</v>
      </c>
      <c r="EJ928" s="11">
        <v>0</v>
      </c>
      <c r="EK928" s="11">
        <v>46.764416109999999</v>
      </c>
      <c r="EL928" s="11">
        <v>3.5906876999999997E-2</v>
      </c>
      <c r="EM928" s="11">
        <v>2.2560963E-2</v>
      </c>
      <c r="EN928" s="11">
        <v>9.6275739999999999E-3</v>
      </c>
      <c r="EO928" s="11">
        <v>0</v>
      </c>
      <c r="EP928" s="11">
        <v>0</v>
      </c>
      <c r="EQ928" s="11">
        <v>0</v>
      </c>
      <c r="ER928" s="11">
        <v>0</v>
      </c>
      <c r="ES928" s="11">
        <v>0</v>
      </c>
      <c r="ET928" s="11">
        <v>0</v>
      </c>
      <c r="EU928" s="11">
        <v>0</v>
      </c>
      <c r="EV928" s="11">
        <v>0</v>
      </c>
      <c r="EW928" s="11">
        <v>7.3321207490000004</v>
      </c>
      <c r="EX928" s="11">
        <v>6.3854749999999998E-3</v>
      </c>
      <c r="EY928" s="11">
        <v>4.2743859999999998E-3</v>
      </c>
      <c r="EZ928" s="11">
        <v>1.9601850000000001E-3</v>
      </c>
      <c r="FA928" s="11">
        <v>0</v>
      </c>
      <c r="FB928" s="11">
        <v>0</v>
      </c>
      <c r="FC928" s="11">
        <v>0</v>
      </c>
      <c r="FD928" s="11">
        <v>0</v>
      </c>
      <c r="FE928" s="11">
        <v>0</v>
      </c>
      <c r="FF928" s="11">
        <v>0</v>
      </c>
      <c r="FG928" s="11">
        <v>0</v>
      </c>
      <c r="FH928" s="11">
        <v>0.48431999999999997</v>
      </c>
      <c r="FI928" s="11" t="s">
        <v>116</v>
      </c>
      <c r="FJ928" s="11" t="s">
        <v>116</v>
      </c>
      <c r="FK928" s="11">
        <v>510.98886099999999</v>
      </c>
      <c r="FL928" s="11" t="s">
        <v>116</v>
      </c>
      <c r="FM928" s="11" t="s">
        <v>116</v>
      </c>
    </row>
    <row r="929" spans="116:169">
      <c r="DL929" s="11">
        <v>0</v>
      </c>
      <c r="DM929" s="11">
        <v>0.46819</v>
      </c>
      <c r="DN929" s="11">
        <v>2.8300000000000001E-3</v>
      </c>
      <c r="DO929" s="11">
        <v>2.4499999999999999E-3</v>
      </c>
      <c r="DP929" s="11">
        <v>2.1900000000000001E-3</v>
      </c>
      <c r="DQ929" s="11">
        <v>4.0000000000000003E-5</v>
      </c>
      <c r="DR929" s="11">
        <v>5.0000000000000002E-5</v>
      </c>
      <c r="DS929" s="11">
        <v>2.2200000000000002E-3</v>
      </c>
      <c r="DT929" s="11">
        <v>6.3400000000000001E-3</v>
      </c>
      <c r="DU929" s="11">
        <v>3.0699999999999998E-3</v>
      </c>
      <c r="DV929" s="11">
        <v>0.12441000000000001</v>
      </c>
      <c r="DW929" s="11">
        <v>0.38819999999999999</v>
      </c>
      <c r="DX929" s="11">
        <v>0</v>
      </c>
      <c r="DY929" s="11">
        <v>446.30991</v>
      </c>
      <c r="DZ929" s="11">
        <v>2.9763999999999999</v>
      </c>
      <c r="EA929" s="11">
        <v>2.7730000000000001</v>
      </c>
      <c r="EB929" s="11">
        <v>2.6802600000000001</v>
      </c>
      <c r="EC929" s="11">
        <v>5.2549999999999999E-2</v>
      </c>
      <c r="ED929" s="11">
        <v>5.5620000000000003E-2</v>
      </c>
      <c r="EE929" s="11">
        <v>2.8806699999999998</v>
      </c>
      <c r="EF929" s="11">
        <v>6.6776400000000002</v>
      </c>
      <c r="EG929" s="11">
        <v>9.1695799999999998</v>
      </c>
      <c r="EH929" s="11">
        <v>378.87571000000003</v>
      </c>
      <c r="EI929" s="11">
        <v>1155.2257</v>
      </c>
      <c r="EJ929" s="11">
        <v>0</v>
      </c>
      <c r="EK929" s="11">
        <v>46.513981960000002</v>
      </c>
      <c r="EL929" s="11">
        <v>3.6040602999999997E-2</v>
      </c>
      <c r="EM929" s="11">
        <v>2.2987496E-2</v>
      </c>
      <c r="EN929" s="11">
        <v>9.804554E-3</v>
      </c>
      <c r="EO929" s="11">
        <v>0</v>
      </c>
      <c r="EP929" s="11">
        <v>0</v>
      </c>
      <c r="EQ929" s="11">
        <v>0</v>
      </c>
      <c r="ER929" s="11">
        <v>0</v>
      </c>
      <c r="ES929" s="11">
        <v>0</v>
      </c>
      <c r="ET929" s="11">
        <v>0</v>
      </c>
      <c r="EU929" s="11">
        <v>0</v>
      </c>
      <c r="EV929" s="11">
        <v>0</v>
      </c>
      <c r="EW929" s="11">
        <v>6.5853443020000002</v>
      </c>
      <c r="EX929" s="11">
        <v>5.8545109999999997E-3</v>
      </c>
      <c r="EY929" s="11">
        <v>3.9956879999999998E-3</v>
      </c>
      <c r="EZ929" s="11">
        <v>1.8410410000000001E-3</v>
      </c>
      <c r="FA929" s="11">
        <v>0</v>
      </c>
      <c r="FB929" s="11">
        <v>0</v>
      </c>
      <c r="FC929" s="11">
        <v>0</v>
      </c>
      <c r="FD929" s="11">
        <v>0</v>
      </c>
      <c r="FE929" s="11">
        <v>0</v>
      </c>
      <c r="FF929" s="11">
        <v>0</v>
      </c>
      <c r="FG929" s="11">
        <v>0</v>
      </c>
      <c r="FH929" s="11">
        <v>0.47571000000000002</v>
      </c>
      <c r="FI929" s="11" t="s">
        <v>116</v>
      </c>
      <c r="FJ929" s="11" t="s">
        <v>116</v>
      </c>
      <c r="FK929" s="11">
        <v>454.79211400000003</v>
      </c>
      <c r="FL929" s="11" t="s">
        <v>116</v>
      </c>
      <c r="FM929" s="11" t="s">
        <v>116</v>
      </c>
    </row>
    <row r="930" spans="116:169">
      <c r="DL930" s="11">
        <v>0</v>
      </c>
      <c r="DM930" s="11">
        <v>0.45943000000000001</v>
      </c>
      <c r="DN930" s="11">
        <v>2.97E-3</v>
      </c>
      <c r="DO930" s="11">
        <v>2.6099999999999999E-3</v>
      </c>
      <c r="DP930" s="11">
        <v>2.16E-3</v>
      </c>
      <c r="DQ930" s="11">
        <v>5.0000000000000002E-5</v>
      </c>
      <c r="DR930" s="11">
        <v>5.0000000000000002E-5</v>
      </c>
      <c r="DS930" s="11">
        <v>2.2300000000000002E-3</v>
      </c>
      <c r="DT930" s="11">
        <v>6.2199999999999998E-3</v>
      </c>
      <c r="DU930" s="11">
        <v>3.1199999999999999E-3</v>
      </c>
      <c r="DV930" s="11">
        <v>0.12662000000000001</v>
      </c>
      <c r="DW930" s="11">
        <v>0.39454</v>
      </c>
      <c r="DX930" s="11">
        <v>0</v>
      </c>
      <c r="DY930" s="11">
        <v>391.79194999999999</v>
      </c>
      <c r="DZ930" s="11">
        <v>2.82369</v>
      </c>
      <c r="EA930" s="11">
        <v>2.7002299999999999</v>
      </c>
      <c r="EB930" s="11">
        <v>2.4305400000000001</v>
      </c>
      <c r="EC930" s="11">
        <v>4.9329999999999999E-2</v>
      </c>
      <c r="ED930" s="11">
        <v>5.0279999999999998E-2</v>
      </c>
      <c r="EE930" s="11">
        <v>2.6817500000000001</v>
      </c>
      <c r="EF930" s="11">
        <v>5.9369399999999999</v>
      </c>
      <c r="EG930" s="11">
        <v>9.2251999999999992</v>
      </c>
      <c r="EH930" s="11">
        <v>381.75637999999998</v>
      </c>
      <c r="EI930" s="11">
        <v>1161.9033400000001</v>
      </c>
      <c r="EJ930" s="11">
        <v>0</v>
      </c>
      <c r="EK930" s="11">
        <v>46.256334729999999</v>
      </c>
      <c r="EL930" s="11">
        <v>3.8149289000000003E-2</v>
      </c>
      <c r="EM930" s="11">
        <v>2.2936728E-2</v>
      </c>
      <c r="EN930" s="11">
        <v>9.9723729999999997E-3</v>
      </c>
      <c r="EO930" s="11">
        <v>0</v>
      </c>
      <c r="EP930" s="11">
        <v>0</v>
      </c>
      <c r="EQ930" s="11">
        <v>0</v>
      </c>
      <c r="ER930" s="11">
        <v>0</v>
      </c>
      <c r="ES930" s="11">
        <v>0</v>
      </c>
      <c r="ET930" s="11">
        <v>0</v>
      </c>
      <c r="EU930" s="11">
        <v>0</v>
      </c>
      <c r="EV930" s="11">
        <v>0</v>
      </c>
      <c r="EW930" s="11">
        <v>5.8545706360000001</v>
      </c>
      <c r="EX930" s="11">
        <v>5.6028759999999997E-3</v>
      </c>
      <c r="EY930" s="11">
        <v>3.6334259999999999E-3</v>
      </c>
      <c r="EZ930" s="11">
        <v>1.7167949999999999E-3</v>
      </c>
      <c r="FA930" s="11">
        <v>0</v>
      </c>
      <c r="FB930" s="11">
        <v>0</v>
      </c>
      <c r="FC930" s="11">
        <v>0</v>
      </c>
      <c r="FD930" s="11">
        <v>0</v>
      </c>
      <c r="FE930" s="11">
        <v>0</v>
      </c>
      <c r="FF930" s="11">
        <v>0</v>
      </c>
      <c r="FG930" s="11">
        <v>0</v>
      </c>
      <c r="FH930" s="11">
        <v>0.46720600000000001</v>
      </c>
      <c r="FI930" s="11" t="s">
        <v>116</v>
      </c>
      <c r="FJ930" s="11" t="s">
        <v>116</v>
      </c>
      <c r="FK930" s="11">
        <v>399.795751</v>
      </c>
      <c r="FL930" s="11" t="s">
        <v>116</v>
      </c>
      <c r="FM930" s="11" t="s">
        <v>116</v>
      </c>
    </row>
    <row r="931" spans="116:169">
      <c r="DL931" s="11">
        <v>0</v>
      </c>
      <c r="DM931" s="11">
        <v>0.45134000000000002</v>
      </c>
      <c r="DN931" s="11">
        <v>2.48E-3</v>
      </c>
      <c r="DO931" s="11">
        <v>2.7100000000000002E-3</v>
      </c>
      <c r="DP931" s="11">
        <v>2.2899999999999999E-3</v>
      </c>
      <c r="DQ931" s="11">
        <v>5.0000000000000002E-5</v>
      </c>
      <c r="DR931" s="11">
        <v>5.0000000000000002E-5</v>
      </c>
      <c r="DS931" s="11">
        <v>2.1900000000000001E-3</v>
      </c>
      <c r="DT931" s="11">
        <v>6.11E-3</v>
      </c>
      <c r="DU931" s="11">
        <v>3.1700000000000001E-3</v>
      </c>
      <c r="DV931" s="11">
        <v>0.12884999999999999</v>
      </c>
      <c r="DW931" s="11">
        <v>0.40077000000000002</v>
      </c>
      <c r="DX931" s="11">
        <v>0</v>
      </c>
      <c r="DY931" s="11">
        <v>338.93934999999999</v>
      </c>
      <c r="DZ931" s="11">
        <v>2.1149499999999999</v>
      </c>
      <c r="EA931" s="11">
        <v>2.5391499999999998</v>
      </c>
      <c r="EB931" s="11">
        <v>2.3498299999999999</v>
      </c>
      <c r="EC931" s="11">
        <v>4.614E-2</v>
      </c>
      <c r="ED931" s="11">
        <v>4.4940000000000001E-2</v>
      </c>
      <c r="EE931" s="11">
        <v>2.4204300000000001</v>
      </c>
      <c r="EF931" s="11">
        <v>5.2123999999999997</v>
      </c>
      <c r="EG931" s="11">
        <v>9.2754700000000003</v>
      </c>
      <c r="EH931" s="11">
        <v>384.43813999999998</v>
      </c>
      <c r="EI931" s="11">
        <v>1167.8402799999999</v>
      </c>
      <c r="EJ931" s="11">
        <v>0</v>
      </c>
      <c r="EK931" s="11">
        <v>46.05384935</v>
      </c>
      <c r="EL931" s="11">
        <v>4.0344880999999999E-2</v>
      </c>
      <c r="EM931" s="11">
        <v>2.4422820000000001E-2</v>
      </c>
      <c r="EN931" s="11">
        <v>9.9558649999999995E-3</v>
      </c>
      <c r="EO931" s="11">
        <v>0</v>
      </c>
      <c r="EP931" s="11">
        <v>0</v>
      </c>
      <c r="EQ931" s="11">
        <v>0</v>
      </c>
      <c r="ER931" s="11">
        <v>0</v>
      </c>
      <c r="ES931" s="11">
        <v>0</v>
      </c>
      <c r="ET931" s="11">
        <v>0</v>
      </c>
      <c r="EU931" s="11">
        <v>0</v>
      </c>
      <c r="EV931" s="11">
        <v>0</v>
      </c>
      <c r="EW931" s="11">
        <v>5.1468233269999999</v>
      </c>
      <c r="EX931" s="11">
        <v>5.3136199999999998E-3</v>
      </c>
      <c r="EY931" s="11">
        <v>3.4946930000000001E-3</v>
      </c>
      <c r="EZ931" s="11">
        <v>1.560498E-3</v>
      </c>
      <c r="FA931" s="11">
        <v>0</v>
      </c>
      <c r="FB931" s="11">
        <v>0</v>
      </c>
      <c r="FC931" s="11">
        <v>0</v>
      </c>
      <c r="FD931" s="11">
        <v>0</v>
      </c>
      <c r="FE931" s="11">
        <v>0</v>
      </c>
      <c r="FF931" s="11">
        <v>0</v>
      </c>
      <c r="FG931" s="11">
        <v>0</v>
      </c>
      <c r="FH931" s="11">
        <v>0.45886199999999999</v>
      </c>
      <c r="FI931" s="11" t="s">
        <v>116</v>
      </c>
      <c r="FJ931" s="11" t="s">
        <v>116</v>
      </c>
      <c r="FK931" s="11">
        <v>345.98940900000002</v>
      </c>
      <c r="FL931" s="11" t="s">
        <v>116</v>
      </c>
      <c r="FM931" s="11" t="s">
        <v>116</v>
      </c>
    </row>
    <row r="932" spans="116:169">
      <c r="DL932" s="11">
        <v>0</v>
      </c>
      <c r="DM932" s="11">
        <v>0.44248999999999999</v>
      </c>
      <c r="DN932" s="11">
        <v>2.8800000000000002E-3</v>
      </c>
      <c r="DO932" s="11">
        <v>2.7100000000000002E-3</v>
      </c>
      <c r="DP932" s="11">
        <v>2.3700000000000001E-3</v>
      </c>
      <c r="DQ932" s="11">
        <v>5.0000000000000002E-5</v>
      </c>
      <c r="DR932" s="11">
        <v>5.0000000000000002E-5</v>
      </c>
      <c r="DS932" s="11">
        <v>2.32E-3</v>
      </c>
      <c r="DT932" s="11">
        <v>5.9899999999999997E-3</v>
      </c>
      <c r="DU932" s="11">
        <v>3.2200000000000002E-3</v>
      </c>
      <c r="DV932" s="11">
        <v>0.13103999999999999</v>
      </c>
      <c r="DW932" s="11">
        <v>0.40688000000000002</v>
      </c>
      <c r="DX932" s="11">
        <v>0</v>
      </c>
      <c r="DY932" s="11">
        <v>286.64159000000001</v>
      </c>
      <c r="DZ932" s="11">
        <v>2.1573000000000002</v>
      </c>
      <c r="EA932" s="11">
        <v>2.2719999999999998</v>
      </c>
      <c r="EB932" s="11">
        <v>2.2036699999999998</v>
      </c>
      <c r="EC932" s="11">
        <v>4.2430000000000002E-2</v>
      </c>
      <c r="ED932" s="11">
        <v>3.9710000000000002E-2</v>
      </c>
      <c r="EE932" s="11">
        <v>2.34219</v>
      </c>
      <c r="EF932" s="11">
        <v>4.5046200000000001</v>
      </c>
      <c r="EG932" s="11">
        <v>9.3204100000000007</v>
      </c>
      <c r="EH932" s="11">
        <v>386.85856999999999</v>
      </c>
      <c r="EI932" s="11">
        <v>1173.05268</v>
      </c>
      <c r="EJ932" s="11">
        <v>0</v>
      </c>
      <c r="EK932" s="11">
        <v>45.707821930000001</v>
      </c>
      <c r="EL932" s="11">
        <v>4.1620149000000002E-2</v>
      </c>
      <c r="EM932" s="11">
        <v>2.5776292999999999E-2</v>
      </c>
      <c r="EN932" s="11">
        <v>1.0669741999999999E-2</v>
      </c>
      <c r="EO932" s="11">
        <v>0</v>
      </c>
      <c r="EP932" s="11">
        <v>0</v>
      </c>
      <c r="EQ932" s="11">
        <v>0</v>
      </c>
      <c r="ER932" s="11">
        <v>0</v>
      </c>
      <c r="ES932" s="11">
        <v>0</v>
      </c>
      <c r="ET932" s="11">
        <v>0</v>
      </c>
      <c r="EU932" s="11">
        <v>0</v>
      </c>
      <c r="EV932" s="11">
        <v>0</v>
      </c>
      <c r="EW932" s="11">
        <v>4.4393210920000001</v>
      </c>
      <c r="EX932" s="11">
        <v>4.8666029999999997E-3</v>
      </c>
      <c r="EY932" s="11">
        <v>3.3012060000000001E-3</v>
      </c>
      <c r="EZ932" s="11">
        <v>1.5100949999999999E-3</v>
      </c>
      <c r="FA932" s="11">
        <v>0</v>
      </c>
      <c r="FB932" s="11">
        <v>0</v>
      </c>
      <c r="FC932" s="11">
        <v>0</v>
      </c>
      <c r="FD932" s="11">
        <v>0</v>
      </c>
      <c r="FE932" s="11">
        <v>0</v>
      </c>
      <c r="FF932" s="11">
        <v>0</v>
      </c>
      <c r="FG932" s="11">
        <v>0</v>
      </c>
      <c r="FH932" s="11">
        <v>0.45050000000000001</v>
      </c>
      <c r="FI932" s="11" t="s">
        <v>116</v>
      </c>
      <c r="FJ932" s="11" t="s">
        <v>116</v>
      </c>
      <c r="FK932" s="11">
        <v>293.317002</v>
      </c>
      <c r="FL932" s="11" t="s">
        <v>116</v>
      </c>
      <c r="FM932" s="11" t="s">
        <v>116</v>
      </c>
    </row>
    <row r="933" spans="116:169">
      <c r="DL933" s="11">
        <v>0</v>
      </c>
      <c r="DM933" s="11">
        <v>0.40200000000000002</v>
      </c>
      <c r="DN933" s="11">
        <v>5.6999999999999998E-4</v>
      </c>
      <c r="DO933" s="11">
        <v>3.0200000000000001E-3</v>
      </c>
      <c r="DP933" s="11">
        <v>2.3900000000000002E-3</v>
      </c>
      <c r="DQ933" s="11">
        <v>5.0000000000000002E-5</v>
      </c>
      <c r="DR933" s="11">
        <v>5.0000000000000002E-5</v>
      </c>
      <c r="DS933" s="11">
        <v>2.3E-3</v>
      </c>
      <c r="DT933" s="11">
        <v>4.0129999999999999E-2</v>
      </c>
      <c r="DU933" s="11">
        <v>3.2699999999999999E-3</v>
      </c>
      <c r="DV933" s="11">
        <v>0.13336000000000001</v>
      </c>
      <c r="DW933" s="11">
        <v>0.41287000000000001</v>
      </c>
      <c r="DX933" s="11">
        <v>0</v>
      </c>
      <c r="DY933" s="11">
        <v>218.38076000000001</v>
      </c>
      <c r="DZ933" s="11">
        <v>0.36475999999999997</v>
      </c>
      <c r="EA933" s="11">
        <v>2.2284700000000002</v>
      </c>
      <c r="EB933" s="11">
        <v>1.9774700000000001</v>
      </c>
      <c r="EC933" s="11">
        <v>3.9620000000000002E-2</v>
      </c>
      <c r="ED933" s="11">
        <v>3.3160000000000002E-2</v>
      </c>
      <c r="EE933" s="11">
        <v>2.1228400000000001</v>
      </c>
      <c r="EF933" s="11">
        <v>26.001329999999999</v>
      </c>
      <c r="EG933" s="11">
        <v>9.3601200000000002</v>
      </c>
      <c r="EH933" s="11">
        <v>389.20076</v>
      </c>
      <c r="EI933" s="11">
        <v>1177.5572999999999</v>
      </c>
      <c r="EJ933" s="11">
        <v>0</v>
      </c>
      <c r="EK933" s="11">
        <v>42.084845809999997</v>
      </c>
      <c r="EL933" s="11">
        <v>4.6207287E-2</v>
      </c>
      <c r="EM933" s="11">
        <v>2.6328298E-2</v>
      </c>
      <c r="EN933" s="11">
        <v>1.1211385000000001E-2</v>
      </c>
      <c r="EO933" s="11">
        <v>0</v>
      </c>
      <c r="EP933" s="11">
        <v>0</v>
      </c>
      <c r="EQ933" s="11">
        <v>0</v>
      </c>
      <c r="ER933" s="11">
        <v>0</v>
      </c>
      <c r="ES933" s="11">
        <v>0</v>
      </c>
      <c r="ET933" s="11">
        <v>0</v>
      </c>
      <c r="EU933" s="11">
        <v>0</v>
      </c>
      <c r="EV933" s="11">
        <v>0</v>
      </c>
      <c r="EW933" s="11">
        <v>3.4804627780000001</v>
      </c>
      <c r="EX933" s="11">
        <v>4.7073890000000002E-3</v>
      </c>
      <c r="EY933" s="11">
        <v>2.9823190000000002E-3</v>
      </c>
      <c r="EZ933" s="11">
        <v>1.4184620000000001E-3</v>
      </c>
      <c r="FA933" s="11">
        <v>0</v>
      </c>
      <c r="FB933" s="11">
        <v>0</v>
      </c>
      <c r="FC933" s="11">
        <v>0</v>
      </c>
      <c r="FD933" s="11">
        <v>0</v>
      </c>
      <c r="FE933" s="11">
        <v>0</v>
      </c>
      <c r="FF933" s="11">
        <v>0</v>
      </c>
      <c r="FG933" s="11">
        <v>0</v>
      </c>
      <c r="FH933" s="11">
        <v>0.40801999999999999</v>
      </c>
      <c r="FI933" s="11" t="s">
        <v>116</v>
      </c>
      <c r="FJ933" s="11" t="s">
        <v>116</v>
      </c>
      <c r="FK933" s="11">
        <v>222.991074</v>
      </c>
      <c r="FL933" s="11" t="s">
        <v>116</v>
      </c>
      <c r="FM933" s="11" t="s">
        <v>116</v>
      </c>
    </row>
    <row r="934" spans="116:169">
      <c r="DL934" s="11">
        <v>0</v>
      </c>
      <c r="DM934" s="11">
        <v>0.23144999999999999</v>
      </c>
      <c r="DN934" s="11">
        <v>1.4999999999999999E-4</v>
      </c>
      <c r="DO934" s="11">
        <v>9.3000000000000005E-4</v>
      </c>
      <c r="DP934" s="11">
        <v>2.5300000000000001E-3</v>
      </c>
      <c r="DQ934" s="11">
        <v>3.0000000000000001E-5</v>
      </c>
      <c r="DR934" s="11">
        <v>3.0000000000000001E-5</v>
      </c>
      <c r="DS934" s="11">
        <v>2.31E-3</v>
      </c>
      <c r="DT934" s="11">
        <v>0.17058999999999999</v>
      </c>
      <c r="DU934" s="11">
        <v>3.32E-3</v>
      </c>
      <c r="DV934" s="11">
        <v>0.13566</v>
      </c>
      <c r="DW934" s="11">
        <v>0.45300000000000001</v>
      </c>
      <c r="DX934" s="11">
        <v>0</v>
      </c>
      <c r="DY934" s="11">
        <v>101.20975</v>
      </c>
      <c r="DZ934" s="11">
        <v>7.9560000000000006E-2</v>
      </c>
      <c r="EA934" s="11">
        <v>0.57565</v>
      </c>
      <c r="EB934" s="11">
        <v>1.8567400000000001</v>
      </c>
      <c r="EC934" s="11">
        <v>2.368E-2</v>
      </c>
      <c r="ED934" s="11">
        <v>1.7680000000000001E-2</v>
      </c>
      <c r="EE934" s="11">
        <v>1.9009799999999999</v>
      </c>
      <c r="EF934" s="11">
        <v>92.673900000000003</v>
      </c>
      <c r="EG934" s="11">
        <v>9.3932800000000007</v>
      </c>
      <c r="EH934" s="11">
        <v>391.3236</v>
      </c>
      <c r="EI934" s="11">
        <v>1203.55863</v>
      </c>
      <c r="EJ934" s="11">
        <v>0</v>
      </c>
      <c r="EK934" s="11">
        <v>24.586807069999999</v>
      </c>
      <c r="EL934" s="11">
        <v>2.5690211000000001E-2</v>
      </c>
      <c r="EM934" s="11">
        <v>2.9200334000000001E-2</v>
      </c>
      <c r="EN934" s="11">
        <v>1.1431151000000001E-2</v>
      </c>
      <c r="EO934" s="11">
        <v>0</v>
      </c>
      <c r="EP934" s="11">
        <v>0</v>
      </c>
      <c r="EQ934" s="11">
        <v>0</v>
      </c>
      <c r="ER934" s="11">
        <v>0</v>
      </c>
      <c r="ES934" s="11">
        <v>0</v>
      </c>
      <c r="ET934" s="11">
        <v>0</v>
      </c>
      <c r="EU934" s="11">
        <v>0</v>
      </c>
      <c r="EV934" s="11">
        <v>0</v>
      </c>
      <c r="EW934" s="11">
        <v>1.684143551</v>
      </c>
      <c r="EX934" s="11">
        <v>2.358363E-3</v>
      </c>
      <c r="EY934" s="11">
        <v>2.8770319999999999E-3</v>
      </c>
      <c r="EZ934" s="11">
        <v>1.276931E-3</v>
      </c>
      <c r="FA934" s="11">
        <v>0</v>
      </c>
      <c r="FB934" s="11">
        <v>0</v>
      </c>
      <c r="FC934" s="11">
        <v>0</v>
      </c>
      <c r="FD934" s="11">
        <v>0</v>
      </c>
      <c r="FE934" s="11">
        <v>0</v>
      </c>
      <c r="FF934" s="11">
        <v>0</v>
      </c>
      <c r="FG934" s="11">
        <v>0</v>
      </c>
      <c r="FH934" s="11">
        <v>0.235095</v>
      </c>
      <c r="FI934" s="11" t="s">
        <v>116</v>
      </c>
      <c r="FJ934" s="11" t="s">
        <v>116</v>
      </c>
      <c r="FK934" s="11">
        <v>103.74538200000001</v>
      </c>
      <c r="FL934" s="11" t="s">
        <v>116</v>
      </c>
      <c r="FM934" s="11" t="s">
        <v>116</v>
      </c>
    </row>
    <row r="935" spans="116:169">
      <c r="DL935" s="11">
        <v>0</v>
      </c>
      <c r="DM935" s="11">
        <v>3.5920000000000001E-2</v>
      </c>
      <c r="DN935" s="11">
        <v>5.0000000000000002E-5</v>
      </c>
      <c r="DO935" s="11">
        <v>2.5000000000000001E-4</v>
      </c>
      <c r="DP935" s="11">
        <v>8.5999999999999998E-4</v>
      </c>
      <c r="DQ935" s="11">
        <v>2.0000000000000002E-5</v>
      </c>
      <c r="DR935" s="11">
        <v>1.0000000000000001E-5</v>
      </c>
      <c r="DS935" s="11">
        <v>2.3600000000000001E-3</v>
      </c>
      <c r="DT935" s="11">
        <v>0.19563</v>
      </c>
      <c r="DU935" s="11">
        <v>3.3500000000000001E-3</v>
      </c>
      <c r="DV935" s="11">
        <v>0.13797000000000001</v>
      </c>
      <c r="DW935" s="11">
        <v>0.62358999999999998</v>
      </c>
      <c r="DX935" s="11">
        <v>0</v>
      </c>
      <c r="DY935" s="11">
        <v>11.84793</v>
      </c>
      <c r="DZ935" s="11">
        <v>2.1170000000000001E-2</v>
      </c>
      <c r="EA935" s="11">
        <v>0.12998999999999999</v>
      </c>
      <c r="EB935" s="11">
        <v>0.53063000000000005</v>
      </c>
      <c r="EC935" s="11">
        <v>1.149E-2</v>
      </c>
      <c r="ED935" s="11">
        <v>6.0000000000000001E-3</v>
      </c>
      <c r="EE935" s="11">
        <v>1.72454</v>
      </c>
      <c r="EF935" s="11">
        <v>85.544640000000001</v>
      </c>
      <c r="EG935" s="11">
        <v>9.4109700000000007</v>
      </c>
      <c r="EH935" s="11">
        <v>393.22458</v>
      </c>
      <c r="EI935" s="11">
        <v>1296.23253</v>
      </c>
      <c r="EJ935" s="11">
        <v>0</v>
      </c>
      <c r="EK935" s="11">
        <v>3.8918637469999999</v>
      </c>
      <c r="EL935" s="11">
        <v>1.2283146E-2</v>
      </c>
      <c r="EM935" s="11">
        <v>1.2564469E-2</v>
      </c>
      <c r="EN935" s="11">
        <v>1.2279412E-2</v>
      </c>
      <c r="EO935" s="11">
        <v>0</v>
      </c>
      <c r="EP935" s="11">
        <v>0</v>
      </c>
      <c r="EQ935" s="11">
        <v>0</v>
      </c>
      <c r="ER935" s="11">
        <v>0</v>
      </c>
      <c r="ES935" s="11">
        <v>0</v>
      </c>
      <c r="ET935" s="11">
        <v>0</v>
      </c>
      <c r="EU935" s="11">
        <v>0</v>
      </c>
      <c r="EV935" s="11">
        <v>0</v>
      </c>
      <c r="EW935" s="11">
        <v>0.21260127600000001</v>
      </c>
      <c r="EX935" s="11">
        <v>9.8712400000000003E-4</v>
      </c>
      <c r="EY935" s="11">
        <v>1.0783780000000001E-3</v>
      </c>
      <c r="EZ935" s="11">
        <v>1.1921779999999999E-3</v>
      </c>
      <c r="FA935" s="11">
        <v>0</v>
      </c>
      <c r="FB935" s="11">
        <v>0</v>
      </c>
      <c r="FC935" s="11">
        <v>0</v>
      </c>
      <c r="FD935" s="11">
        <v>0</v>
      </c>
      <c r="FE935" s="11">
        <v>0</v>
      </c>
      <c r="FF935" s="11">
        <v>0</v>
      </c>
      <c r="FG935" s="11">
        <v>0</v>
      </c>
      <c r="FH935" s="11">
        <v>3.7103999999999998E-2</v>
      </c>
      <c r="FI935" s="11" t="s">
        <v>116</v>
      </c>
      <c r="FJ935" s="11" t="s">
        <v>116</v>
      </c>
      <c r="FK935" s="11">
        <v>12.541209</v>
      </c>
      <c r="FL935" s="11" t="s">
        <v>116</v>
      </c>
      <c r="FM935" s="11" t="s">
        <v>116</v>
      </c>
    </row>
    <row r="936" spans="116:169">
      <c r="DL936" s="11">
        <v>0</v>
      </c>
      <c r="DM936" s="11">
        <v>9.1E-4</v>
      </c>
      <c r="DN936" s="11">
        <v>2.0000000000000002E-5</v>
      </c>
      <c r="DO936" s="11">
        <v>6.9999999999999994E-5</v>
      </c>
      <c r="DP936" s="11">
        <v>2.4000000000000001E-4</v>
      </c>
      <c r="DQ936" s="11">
        <v>1.0000000000000001E-5</v>
      </c>
      <c r="DR936" s="11">
        <v>0</v>
      </c>
      <c r="DS936" s="11">
        <v>7.9000000000000001E-4</v>
      </c>
      <c r="DT936" s="11">
        <v>3.5060000000000001E-2</v>
      </c>
      <c r="DU936" s="11">
        <v>3.3600000000000001E-3</v>
      </c>
      <c r="DV936" s="11">
        <v>0.14032</v>
      </c>
      <c r="DW936" s="11">
        <v>0.81921999999999995</v>
      </c>
      <c r="DX936" s="11">
        <v>0</v>
      </c>
      <c r="DY936" s="11">
        <v>0.20016</v>
      </c>
      <c r="DZ936" s="11">
        <v>5.1900000000000002E-3</v>
      </c>
      <c r="EA936" s="11">
        <v>2.972E-2</v>
      </c>
      <c r="EB936" s="11">
        <v>0.12323000000000001</v>
      </c>
      <c r="EC936" s="11">
        <v>3.0400000000000002E-3</v>
      </c>
      <c r="ED936" s="11">
        <v>1.32E-3</v>
      </c>
      <c r="EE936" s="11">
        <v>0.49149999999999999</v>
      </c>
      <c r="EF936" s="11">
        <v>11.561909999999999</v>
      </c>
      <c r="EG936" s="11">
        <v>9.4169599999999996</v>
      </c>
      <c r="EH936" s="11">
        <v>394.94911999999999</v>
      </c>
      <c r="EI936" s="11">
        <v>1381.77718</v>
      </c>
      <c r="EJ936" s="11">
        <v>0</v>
      </c>
      <c r="EK936" s="11">
        <v>0.112497183</v>
      </c>
      <c r="EL936" s="11">
        <v>4.5067680000000004E-3</v>
      </c>
      <c r="EM936" s="11">
        <v>3.9133509999999998E-3</v>
      </c>
      <c r="EN936" s="11">
        <v>4.2105459999999999E-3</v>
      </c>
      <c r="EO936" s="11">
        <v>0</v>
      </c>
      <c r="EP936" s="11">
        <v>0</v>
      </c>
      <c r="EQ936" s="11">
        <v>0</v>
      </c>
      <c r="ER936" s="11">
        <v>0</v>
      </c>
      <c r="ES936" s="11">
        <v>0</v>
      </c>
      <c r="ET936" s="11">
        <v>0</v>
      </c>
      <c r="EU936" s="11">
        <v>0</v>
      </c>
      <c r="EV936" s="11">
        <v>0</v>
      </c>
      <c r="EW936" s="11">
        <v>4.9299010000000004E-3</v>
      </c>
      <c r="EX936" s="11">
        <v>3.0403599999999999E-4</v>
      </c>
      <c r="EY936" s="11">
        <v>2.82618E-4</v>
      </c>
      <c r="EZ936" s="11">
        <v>3.48048E-4</v>
      </c>
      <c r="FA936" s="11">
        <v>0</v>
      </c>
      <c r="FB936" s="11">
        <v>0</v>
      </c>
      <c r="FC936" s="11">
        <v>0</v>
      </c>
      <c r="FD936" s="11">
        <v>0</v>
      </c>
      <c r="FE936" s="11">
        <v>0</v>
      </c>
      <c r="FF936" s="11">
        <v>0</v>
      </c>
      <c r="FG936" s="11">
        <v>0</v>
      </c>
      <c r="FH936" s="11">
        <v>1.2520000000000001E-3</v>
      </c>
      <c r="FI936" s="11" t="s">
        <v>116</v>
      </c>
      <c r="FJ936" s="11" t="s">
        <v>116</v>
      </c>
      <c r="FK936" s="11">
        <v>0.361348</v>
      </c>
      <c r="FL936" s="11" t="s">
        <v>116</v>
      </c>
      <c r="FM936" s="11" t="s">
        <v>116</v>
      </c>
    </row>
    <row r="937" spans="116:169">
      <c r="DL937" s="11">
        <v>0</v>
      </c>
      <c r="DM937" s="11">
        <v>2.0000000000000002E-5</v>
      </c>
      <c r="DN937" s="11">
        <v>1.0000000000000001E-5</v>
      </c>
      <c r="DO937" s="11">
        <v>2.0000000000000002E-5</v>
      </c>
      <c r="DP937" s="11">
        <v>6.9999999999999994E-5</v>
      </c>
      <c r="DQ937" s="11">
        <v>0</v>
      </c>
      <c r="DR937" s="11">
        <v>0</v>
      </c>
      <c r="DS937" s="11">
        <v>2.2000000000000001E-4</v>
      </c>
      <c r="DT937" s="11">
        <v>9.1E-4</v>
      </c>
      <c r="DU937" s="11">
        <v>3.3600000000000001E-3</v>
      </c>
      <c r="DV937" s="11">
        <v>0.14112</v>
      </c>
      <c r="DW937" s="11">
        <v>0.85426999999999997</v>
      </c>
      <c r="DX937" s="11">
        <v>0</v>
      </c>
      <c r="DY937" s="11">
        <v>0</v>
      </c>
      <c r="DZ937" s="11">
        <v>9.7999999999999997E-4</v>
      </c>
      <c r="EA937" s="11">
        <v>6.8399999999999997E-3</v>
      </c>
      <c r="EB937" s="11">
        <v>2.8029999999999999E-2</v>
      </c>
      <c r="EC937" s="11">
        <v>6.9999999999999999E-4</v>
      </c>
      <c r="ED937" s="11">
        <v>2.9999999999999997E-4</v>
      </c>
      <c r="EE937" s="11">
        <v>0.11412</v>
      </c>
      <c r="EF937" s="11">
        <v>0.19979</v>
      </c>
      <c r="EG937" s="11">
        <v>9.4182900000000007</v>
      </c>
      <c r="EH937" s="11">
        <v>395.44062000000002</v>
      </c>
      <c r="EI937" s="11">
        <v>1393.33908</v>
      </c>
      <c r="EJ937" s="11">
        <v>0</v>
      </c>
      <c r="EK937" s="11">
        <v>6.8676659999999997E-3</v>
      </c>
      <c r="EL937" s="11">
        <v>1.370474E-3</v>
      </c>
      <c r="EM937" s="11">
        <v>1.1431290000000001E-3</v>
      </c>
      <c r="EN937" s="11">
        <v>1.2018420000000001E-3</v>
      </c>
      <c r="EO937" s="11">
        <v>0</v>
      </c>
      <c r="EP937" s="11">
        <v>0</v>
      </c>
      <c r="EQ937" s="11">
        <v>0</v>
      </c>
      <c r="ER937" s="11">
        <v>0</v>
      </c>
      <c r="ES937" s="11">
        <v>0</v>
      </c>
      <c r="ET937" s="11">
        <v>0</v>
      </c>
      <c r="EU937" s="11">
        <v>0</v>
      </c>
      <c r="EV937" s="11">
        <v>0</v>
      </c>
      <c r="EW937" s="11">
        <v>2.6272399999999999E-4</v>
      </c>
      <c r="EX937" s="10">
        <v>7.3108900000000001E-5</v>
      </c>
      <c r="EY937" s="10">
        <v>6.64552E-5</v>
      </c>
      <c r="EZ937" s="10">
        <v>8.2235299999999995E-5</v>
      </c>
      <c r="FA937" s="11">
        <v>0</v>
      </c>
      <c r="FB937" s="11">
        <v>0</v>
      </c>
      <c r="FC937" s="11">
        <v>0</v>
      </c>
      <c r="FD937" s="11">
        <v>0</v>
      </c>
      <c r="FE937" s="11">
        <v>0</v>
      </c>
      <c r="FF937" s="11">
        <v>0</v>
      </c>
      <c r="FG937" s="11">
        <v>0</v>
      </c>
      <c r="FH937" s="11">
        <v>1.16E-4</v>
      </c>
      <c r="FI937" s="11" t="s">
        <v>116</v>
      </c>
      <c r="FJ937" s="11" t="s">
        <v>116</v>
      </c>
      <c r="FK937" s="11">
        <v>3.6547999999999997E-2</v>
      </c>
      <c r="FL937" s="11" t="s">
        <v>116</v>
      </c>
      <c r="FM937" s="11" t="s">
        <v>116</v>
      </c>
    </row>
    <row r="938" spans="116:169">
      <c r="DL938" s="11">
        <v>0</v>
      </c>
      <c r="DM938" s="11">
        <v>0</v>
      </c>
      <c r="DN938" s="11">
        <v>0</v>
      </c>
      <c r="DO938" s="11">
        <v>1.0000000000000001E-5</v>
      </c>
      <c r="DP938" s="11">
        <v>2.0000000000000002E-5</v>
      </c>
      <c r="DQ938" s="11">
        <v>0</v>
      </c>
      <c r="DR938" s="11">
        <v>0</v>
      </c>
      <c r="DS938" s="11">
        <v>6.0000000000000002E-5</v>
      </c>
      <c r="DT938" s="11">
        <v>2.0000000000000002E-5</v>
      </c>
      <c r="DU938" s="11">
        <v>3.3600000000000001E-3</v>
      </c>
      <c r="DV938" s="11">
        <v>0.14133999999999999</v>
      </c>
      <c r="DW938" s="11">
        <v>0.85518000000000005</v>
      </c>
      <c r="DX938" s="11">
        <v>0</v>
      </c>
      <c r="DY938" s="11">
        <v>0</v>
      </c>
      <c r="DZ938" s="11">
        <v>1.1E-4</v>
      </c>
      <c r="EA938" s="11">
        <v>1.2899999999999999E-3</v>
      </c>
      <c r="EB938" s="11">
        <v>6.3499999999999997E-3</v>
      </c>
      <c r="EC938" s="11">
        <v>1.6000000000000001E-4</v>
      </c>
      <c r="ED938" s="11">
        <v>6.9999999999999994E-5</v>
      </c>
      <c r="EE938" s="11">
        <v>2.596E-2</v>
      </c>
      <c r="EF938" s="11">
        <v>6.9999999999999994E-5</v>
      </c>
      <c r="EG938" s="11">
        <v>9.41859</v>
      </c>
      <c r="EH938" s="11">
        <v>395.55473999999998</v>
      </c>
      <c r="EI938" s="11">
        <v>1393.5388800000001</v>
      </c>
      <c r="EJ938" s="11">
        <v>0</v>
      </c>
      <c r="EK938" s="11">
        <v>1.4240800000000001E-3</v>
      </c>
      <c r="EL938" s="11">
        <v>4.1203499999999999E-4</v>
      </c>
      <c r="EM938" s="11">
        <v>3.5215600000000001E-4</v>
      </c>
      <c r="EN938" s="11">
        <v>3.5182099999999999E-4</v>
      </c>
      <c r="EO938" s="11">
        <v>0</v>
      </c>
      <c r="EP938" s="11">
        <v>0</v>
      </c>
      <c r="EQ938" s="11">
        <v>0</v>
      </c>
      <c r="ER938" s="11">
        <v>0</v>
      </c>
      <c r="ES938" s="11">
        <v>0</v>
      </c>
      <c r="ET938" s="11">
        <v>0</v>
      </c>
      <c r="EU938" s="11">
        <v>0</v>
      </c>
      <c r="EV938" s="11">
        <v>0</v>
      </c>
      <c r="EW938" s="10">
        <v>4.7679400000000003E-5</v>
      </c>
      <c r="EX938" s="10">
        <v>1.6175300000000001E-5</v>
      </c>
      <c r="EY938" s="10">
        <v>1.5505000000000001E-5</v>
      </c>
      <c r="EZ938" s="10">
        <v>1.9130199999999999E-5</v>
      </c>
      <c r="FA938" s="11">
        <v>0</v>
      </c>
      <c r="FB938" s="11">
        <v>0</v>
      </c>
      <c r="FC938" s="11">
        <v>0</v>
      </c>
      <c r="FD938" s="11">
        <v>0</v>
      </c>
      <c r="FE938" s="11">
        <v>0</v>
      </c>
      <c r="FF938" s="11">
        <v>0</v>
      </c>
      <c r="FG938" s="11">
        <v>0</v>
      </c>
      <c r="FH938" s="11">
        <v>3.4999999999999997E-5</v>
      </c>
      <c r="FI938" s="11" t="s">
        <v>116</v>
      </c>
      <c r="FJ938" s="11" t="s">
        <v>116</v>
      </c>
      <c r="FK938" s="11">
        <v>7.9120000000000006E-3</v>
      </c>
      <c r="FL938" s="11" t="s">
        <v>116</v>
      </c>
      <c r="FM938" s="11" t="s">
        <v>116</v>
      </c>
    </row>
    <row r="939" spans="116:169">
      <c r="DL939" s="11">
        <v>0</v>
      </c>
      <c r="DM939" s="11">
        <v>0</v>
      </c>
      <c r="DN939" s="11">
        <v>0</v>
      </c>
      <c r="DO939" s="11">
        <v>0</v>
      </c>
      <c r="DP939" s="11">
        <v>1.0000000000000001E-5</v>
      </c>
      <c r="DQ939" s="11">
        <v>0</v>
      </c>
      <c r="DR939" s="11">
        <v>0</v>
      </c>
      <c r="DS939" s="11">
        <v>2.0000000000000002E-5</v>
      </c>
      <c r="DT939" s="11">
        <v>0</v>
      </c>
      <c r="DU939" s="11">
        <v>3.3600000000000001E-3</v>
      </c>
      <c r="DV939" s="11">
        <v>0.1414</v>
      </c>
      <c r="DW939" s="11">
        <v>0.85519999999999996</v>
      </c>
      <c r="DX939" s="11">
        <v>0</v>
      </c>
      <c r="DY939" s="11">
        <v>0</v>
      </c>
      <c r="DZ939" s="11">
        <v>0</v>
      </c>
      <c r="EA939" s="11">
        <v>1.4999999999999999E-4</v>
      </c>
      <c r="EB939" s="11">
        <v>1.1999999999999999E-3</v>
      </c>
      <c r="EC939" s="11">
        <v>3.0000000000000001E-5</v>
      </c>
      <c r="ED939" s="11">
        <v>2.0000000000000002E-5</v>
      </c>
      <c r="EE939" s="11">
        <v>5.8700000000000002E-3</v>
      </c>
      <c r="EF939" s="11">
        <v>1.0000000000000001E-5</v>
      </c>
      <c r="EG939" s="11">
        <v>9.4186599999999991</v>
      </c>
      <c r="EH939" s="11">
        <v>395.58069999999998</v>
      </c>
      <c r="EI939" s="11">
        <v>1393.5389399999999</v>
      </c>
      <c r="EJ939" s="11">
        <v>0</v>
      </c>
      <c r="EK939" s="11">
        <v>3.0402100000000002E-4</v>
      </c>
      <c r="EL939" s="11">
        <v>1.0202800000000001E-4</v>
      </c>
      <c r="EM939" s="11">
        <v>1.0998E-4</v>
      </c>
      <c r="EN939" s="11">
        <v>1.11427E-4</v>
      </c>
      <c r="EO939" s="11">
        <v>0</v>
      </c>
      <c r="EP939" s="11">
        <v>0</v>
      </c>
      <c r="EQ939" s="11">
        <v>0</v>
      </c>
      <c r="ER939" s="11">
        <v>0</v>
      </c>
      <c r="ES939" s="11">
        <v>0</v>
      </c>
      <c r="ET939" s="11">
        <v>0</v>
      </c>
      <c r="EU939" s="11">
        <v>0</v>
      </c>
      <c r="EV939" s="11">
        <v>0</v>
      </c>
      <c r="EW939" s="10">
        <v>8.2488999999999999E-6</v>
      </c>
      <c r="EX939" s="10">
        <v>2.60615E-6</v>
      </c>
      <c r="EY939" s="10">
        <v>3.3322699999999999E-6</v>
      </c>
      <c r="EZ939" s="10">
        <v>4.51391E-6</v>
      </c>
      <c r="FA939" s="11">
        <v>0</v>
      </c>
      <c r="FB939" s="11">
        <v>0</v>
      </c>
      <c r="FC939" s="11">
        <v>0</v>
      </c>
      <c r="FD939" s="11">
        <v>0</v>
      </c>
      <c r="FE939" s="11">
        <v>0</v>
      </c>
      <c r="FF939" s="11">
        <v>0</v>
      </c>
      <c r="FG939" s="11">
        <v>0</v>
      </c>
      <c r="FH939" s="11">
        <v>1.1E-5</v>
      </c>
      <c r="FI939" s="11" t="s">
        <v>116</v>
      </c>
      <c r="FJ939" s="11" t="s">
        <v>116</v>
      </c>
      <c r="FK939" s="11">
        <v>1.384E-3</v>
      </c>
      <c r="FL939" s="11" t="s">
        <v>116</v>
      </c>
      <c r="FM939" s="11" t="s">
        <v>116</v>
      </c>
    </row>
    <row r="940" spans="116:169">
      <c r="DL940" s="11">
        <v>0</v>
      </c>
      <c r="DM940" s="11">
        <v>0</v>
      </c>
      <c r="DN940" s="11">
        <v>0</v>
      </c>
      <c r="DO940" s="11">
        <v>0</v>
      </c>
      <c r="DP940" s="11">
        <v>0</v>
      </c>
      <c r="DQ940" s="11">
        <v>0</v>
      </c>
      <c r="DR940" s="11">
        <v>0</v>
      </c>
      <c r="DS940" s="11">
        <v>0</v>
      </c>
      <c r="DT940" s="11">
        <v>0</v>
      </c>
      <c r="DU940" s="11">
        <v>0</v>
      </c>
      <c r="DV940" s="11">
        <v>0</v>
      </c>
      <c r="DW940" s="11">
        <v>0</v>
      </c>
      <c r="DX940" s="11">
        <v>0</v>
      </c>
      <c r="DY940" s="11">
        <v>0</v>
      </c>
      <c r="DZ940" s="11">
        <v>0</v>
      </c>
      <c r="EA940" s="11">
        <v>0</v>
      </c>
      <c r="EB940" s="11">
        <v>0</v>
      </c>
      <c r="EC940" s="11">
        <v>0</v>
      </c>
      <c r="ED940" s="11">
        <v>0</v>
      </c>
      <c r="EE940" s="11">
        <v>0</v>
      </c>
      <c r="EF940" s="11">
        <v>0</v>
      </c>
      <c r="EG940" s="11">
        <v>0</v>
      </c>
      <c r="EH940" s="11">
        <v>0</v>
      </c>
      <c r="EI940" s="11">
        <v>0</v>
      </c>
      <c r="EJ940" s="11">
        <v>0</v>
      </c>
      <c r="EK940" s="11">
        <v>0</v>
      </c>
      <c r="EL940" s="11">
        <v>0</v>
      </c>
      <c r="EM940" s="11">
        <v>0</v>
      </c>
      <c r="EN940" s="11">
        <v>0</v>
      </c>
      <c r="EO940" s="11">
        <v>0</v>
      </c>
      <c r="EP940" s="11">
        <v>0</v>
      </c>
      <c r="EQ940" s="11">
        <v>0</v>
      </c>
      <c r="ER940" s="11">
        <v>0</v>
      </c>
      <c r="ES940" s="11">
        <v>0</v>
      </c>
      <c r="ET940" s="11">
        <v>0</v>
      </c>
      <c r="EU940" s="11">
        <v>0</v>
      </c>
      <c r="EV940" s="11">
        <v>0</v>
      </c>
      <c r="EW940" s="11">
        <v>0</v>
      </c>
      <c r="EX940" s="11">
        <v>0</v>
      </c>
      <c r="EY940" s="11">
        <v>0</v>
      </c>
      <c r="EZ940" s="11">
        <v>0</v>
      </c>
      <c r="FA940" s="11">
        <v>0</v>
      </c>
      <c r="FB940" s="11">
        <v>0</v>
      </c>
      <c r="FC940" s="11">
        <v>0</v>
      </c>
      <c r="FD940" s="11">
        <v>0</v>
      </c>
      <c r="FE940" s="11">
        <v>0</v>
      </c>
      <c r="FF940" s="11">
        <v>0</v>
      </c>
      <c r="FG940" s="11">
        <v>0</v>
      </c>
      <c r="FH940" s="11" t="s">
        <v>116</v>
      </c>
      <c r="FI940" s="11">
        <v>1.1E-5</v>
      </c>
      <c r="FJ940" s="11" t="s">
        <v>116</v>
      </c>
      <c r="FK940" s="11" t="s">
        <v>116</v>
      </c>
      <c r="FL940" s="11">
        <v>1.384E-3</v>
      </c>
      <c r="FM940" s="11" t="s">
        <v>116</v>
      </c>
    </row>
    <row r="941" spans="116:169">
      <c r="DL941" s="11">
        <v>0</v>
      </c>
      <c r="DM941" s="11">
        <v>0</v>
      </c>
      <c r="DN941" s="11">
        <v>0</v>
      </c>
      <c r="DO941" s="11">
        <v>0</v>
      </c>
      <c r="DP941" s="11">
        <v>0</v>
      </c>
      <c r="DQ941" s="11">
        <v>0</v>
      </c>
      <c r="DR941" s="11">
        <v>0</v>
      </c>
      <c r="DS941" s="11">
        <v>0</v>
      </c>
      <c r="DT941" s="11">
        <v>0</v>
      </c>
      <c r="DU941" s="11">
        <v>0</v>
      </c>
      <c r="DV941" s="11">
        <v>0</v>
      </c>
      <c r="DW941" s="11">
        <v>0</v>
      </c>
      <c r="DX941" s="11">
        <v>0</v>
      </c>
      <c r="DY941" s="11">
        <v>0</v>
      </c>
      <c r="DZ941" s="11">
        <v>0</v>
      </c>
      <c r="EA941" s="11">
        <v>0</v>
      </c>
      <c r="EB941" s="11">
        <v>0</v>
      </c>
      <c r="EC941" s="11">
        <v>0</v>
      </c>
      <c r="ED941" s="11">
        <v>0</v>
      </c>
      <c r="EE941" s="11">
        <v>0</v>
      </c>
      <c r="EF941" s="11">
        <v>0</v>
      </c>
      <c r="EG941" s="11">
        <v>0</v>
      </c>
      <c r="EH941" s="11">
        <v>0</v>
      </c>
      <c r="EI941" s="11">
        <v>0</v>
      </c>
      <c r="EJ941" s="11">
        <v>0</v>
      </c>
      <c r="EK941" s="11">
        <v>0</v>
      </c>
      <c r="EL941" s="11">
        <v>0</v>
      </c>
      <c r="EM941" s="11">
        <v>0</v>
      </c>
      <c r="EN941" s="11">
        <v>0</v>
      </c>
      <c r="EO941" s="11">
        <v>0</v>
      </c>
      <c r="EP941" s="11">
        <v>0</v>
      </c>
      <c r="EQ941" s="11">
        <v>0</v>
      </c>
      <c r="ER941" s="11">
        <v>0</v>
      </c>
      <c r="ES941" s="11">
        <v>0</v>
      </c>
      <c r="ET941" s="11">
        <v>0</v>
      </c>
      <c r="EU941" s="11">
        <v>0</v>
      </c>
      <c r="EV941" s="11">
        <v>0</v>
      </c>
      <c r="EW941" s="11">
        <v>0</v>
      </c>
      <c r="EX941" s="11">
        <v>0</v>
      </c>
      <c r="EY941" s="11">
        <v>0</v>
      </c>
      <c r="EZ941" s="11">
        <v>0</v>
      </c>
      <c r="FA941" s="11">
        <v>0</v>
      </c>
      <c r="FB941" s="11">
        <v>0</v>
      </c>
      <c r="FC941" s="11">
        <v>0</v>
      </c>
      <c r="FD941" s="11">
        <v>0</v>
      </c>
      <c r="FE941" s="11">
        <v>0</v>
      </c>
      <c r="FF941" s="11">
        <v>0</v>
      </c>
      <c r="FG941" s="11">
        <v>0</v>
      </c>
      <c r="FH941" s="11" t="s">
        <v>116</v>
      </c>
      <c r="FI941" s="11" t="s">
        <v>116</v>
      </c>
      <c r="FJ941" s="11">
        <v>1.1E-5</v>
      </c>
      <c r="FK941" s="11" t="s">
        <v>116</v>
      </c>
      <c r="FL941" s="11" t="s">
        <v>116</v>
      </c>
      <c r="FM941" s="11">
        <v>1.384E-3</v>
      </c>
    </row>
    <row r="942" spans="116:169">
      <c r="DL942" s="11">
        <v>0</v>
      </c>
      <c r="DM942" s="11">
        <v>0</v>
      </c>
      <c r="DN942" s="11">
        <v>0</v>
      </c>
      <c r="DO942" s="11">
        <v>0</v>
      </c>
      <c r="DP942" s="11">
        <v>0</v>
      </c>
      <c r="DQ942" s="11">
        <v>0</v>
      </c>
      <c r="DR942" s="11">
        <v>0</v>
      </c>
      <c r="DS942" s="11">
        <v>0</v>
      </c>
      <c r="DT942" s="11">
        <v>0</v>
      </c>
      <c r="DU942" s="11">
        <v>0</v>
      </c>
      <c r="DV942" s="11">
        <v>0</v>
      </c>
      <c r="DW942" s="11">
        <v>0</v>
      </c>
      <c r="DX942" s="11">
        <v>0</v>
      </c>
      <c r="DY942" s="11">
        <v>0</v>
      </c>
      <c r="DZ942" s="11">
        <v>0</v>
      </c>
      <c r="EA942" s="11">
        <v>0</v>
      </c>
      <c r="EB942" s="11">
        <v>0</v>
      </c>
      <c r="EC942" s="11">
        <v>0</v>
      </c>
      <c r="ED942" s="11">
        <v>0</v>
      </c>
      <c r="EE942" s="11">
        <v>0</v>
      </c>
      <c r="EF942" s="11">
        <v>0</v>
      </c>
      <c r="EG942" s="11">
        <v>0</v>
      </c>
      <c r="EH942" s="11">
        <v>0</v>
      </c>
      <c r="EI942" s="11">
        <v>0</v>
      </c>
      <c r="EJ942" s="11">
        <v>0</v>
      </c>
      <c r="EK942" s="11">
        <v>0</v>
      </c>
      <c r="EL942" s="11">
        <v>0</v>
      </c>
      <c r="EM942" s="11">
        <v>0</v>
      </c>
      <c r="EN942" s="11">
        <v>0</v>
      </c>
      <c r="EO942" s="11">
        <v>0</v>
      </c>
      <c r="EP942" s="11">
        <v>0</v>
      </c>
      <c r="EQ942" s="11">
        <v>0</v>
      </c>
      <c r="ER942" s="11">
        <v>0</v>
      </c>
      <c r="ES942" s="11">
        <v>0</v>
      </c>
      <c r="ET942" s="11">
        <v>0</v>
      </c>
      <c r="EU942" s="11">
        <v>0</v>
      </c>
      <c r="EV942" s="11">
        <v>0</v>
      </c>
      <c r="EW942" s="11">
        <v>0</v>
      </c>
      <c r="EX942" s="11">
        <v>0</v>
      </c>
      <c r="EY942" s="11">
        <v>0</v>
      </c>
      <c r="EZ942" s="11">
        <v>0</v>
      </c>
      <c r="FA942" s="11">
        <v>0</v>
      </c>
      <c r="FB942" s="11">
        <v>0</v>
      </c>
      <c r="FC942" s="11">
        <v>0</v>
      </c>
      <c r="FD942" s="11">
        <v>0</v>
      </c>
      <c r="FE942" s="11">
        <v>0</v>
      </c>
      <c r="FF942" s="11">
        <v>0</v>
      </c>
      <c r="FG942" s="11">
        <v>0</v>
      </c>
      <c r="FH942" s="11" t="s">
        <v>116</v>
      </c>
      <c r="FI942" s="11" t="s">
        <v>116</v>
      </c>
      <c r="FJ942" s="11">
        <v>1.1E-5</v>
      </c>
      <c r="FK942" s="11" t="s">
        <v>116</v>
      </c>
      <c r="FL942" s="11" t="s">
        <v>116</v>
      </c>
      <c r="FM942" s="11">
        <v>1.384E-3</v>
      </c>
    </row>
    <row r="943" spans="116:169">
      <c r="DL943" s="11">
        <v>0</v>
      </c>
      <c r="DM943" s="11">
        <v>0</v>
      </c>
      <c r="DN943" s="11">
        <v>0</v>
      </c>
      <c r="DO943" s="11">
        <v>0</v>
      </c>
      <c r="DP943" s="11">
        <v>0</v>
      </c>
      <c r="DQ943" s="11">
        <v>0</v>
      </c>
      <c r="DR943" s="11">
        <v>0</v>
      </c>
      <c r="DS943" s="11">
        <v>0</v>
      </c>
      <c r="DT943" s="11">
        <v>0</v>
      </c>
      <c r="DU943" s="11">
        <v>0</v>
      </c>
      <c r="DV943" s="11">
        <v>0</v>
      </c>
      <c r="DW943" s="11">
        <v>0</v>
      </c>
      <c r="DX943" s="11">
        <v>0</v>
      </c>
      <c r="DY943" s="11">
        <v>0</v>
      </c>
      <c r="DZ943" s="11">
        <v>0</v>
      </c>
      <c r="EA943" s="11">
        <v>0</v>
      </c>
      <c r="EB943" s="11">
        <v>0</v>
      </c>
      <c r="EC943" s="11">
        <v>0</v>
      </c>
      <c r="ED943" s="11">
        <v>0</v>
      </c>
      <c r="EE943" s="11">
        <v>0</v>
      </c>
      <c r="EF943" s="11">
        <v>0</v>
      </c>
      <c r="EG943" s="11">
        <v>0</v>
      </c>
      <c r="EH943" s="11">
        <v>0</v>
      </c>
      <c r="EI943" s="11">
        <v>0</v>
      </c>
      <c r="EJ943" s="11">
        <v>0</v>
      </c>
      <c r="EK943" s="11">
        <v>0</v>
      </c>
      <c r="EL943" s="11">
        <v>0</v>
      </c>
      <c r="EM943" s="11">
        <v>0</v>
      </c>
      <c r="EN943" s="11">
        <v>0</v>
      </c>
      <c r="EO943" s="11">
        <v>0</v>
      </c>
      <c r="EP943" s="11">
        <v>0</v>
      </c>
      <c r="EQ943" s="11">
        <v>0</v>
      </c>
      <c r="ER943" s="11">
        <v>0</v>
      </c>
      <c r="ES943" s="11">
        <v>0</v>
      </c>
      <c r="ET943" s="11">
        <v>0</v>
      </c>
      <c r="EU943" s="11">
        <v>0</v>
      </c>
      <c r="EV943" s="11">
        <v>0</v>
      </c>
      <c r="EW943" s="11">
        <v>0</v>
      </c>
      <c r="EX943" s="11">
        <v>0</v>
      </c>
      <c r="EY943" s="11">
        <v>0</v>
      </c>
      <c r="EZ943" s="11">
        <v>0</v>
      </c>
      <c r="FA943" s="11">
        <v>0</v>
      </c>
      <c r="FB943" s="11">
        <v>0</v>
      </c>
      <c r="FC943" s="11">
        <v>0</v>
      </c>
      <c r="FD943" s="11">
        <v>0</v>
      </c>
      <c r="FE943" s="11">
        <v>0</v>
      </c>
      <c r="FF943" s="11">
        <v>0</v>
      </c>
      <c r="FG943" s="11">
        <v>0</v>
      </c>
      <c r="FH943" s="11" t="s">
        <v>116</v>
      </c>
      <c r="FI943" s="11" t="s">
        <v>116</v>
      </c>
      <c r="FJ943" s="11">
        <v>1.1E-5</v>
      </c>
      <c r="FK943" s="11" t="s">
        <v>116</v>
      </c>
      <c r="FL943" s="11" t="s">
        <v>116</v>
      </c>
      <c r="FM943" s="11">
        <v>1.384E-3</v>
      </c>
    </row>
    <row r="944" spans="116:169">
      <c r="DL944" s="11">
        <v>0</v>
      </c>
      <c r="DM944" s="11">
        <v>1</v>
      </c>
      <c r="DN944" s="11">
        <v>0</v>
      </c>
      <c r="DO944" s="11">
        <v>0</v>
      </c>
      <c r="DP944" s="11">
        <v>0</v>
      </c>
      <c r="DQ944" s="11">
        <v>0</v>
      </c>
      <c r="DR944" s="11">
        <v>0</v>
      </c>
      <c r="DS944" s="11">
        <v>0</v>
      </c>
      <c r="DT944" s="11">
        <v>0</v>
      </c>
      <c r="DU944" s="11">
        <v>0</v>
      </c>
      <c r="DV944" s="11">
        <v>0</v>
      </c>
      <c r="DW944" s="11">
        <v>0</v>
      </c>
      <c r="DX944" s="11">
        <v>0</v>
      </c>
      <c r="DY944" s="11">
        <v>7547.12</v>
      </c>
      <c r="DZ944" s="11">
        <v>0</v>
      </c>
      <c r="EA944" s="11">
        <v>0</v>
      </c>
      <c r="EB944" s="11">
        <v>0</v>
      </c>
      <c r="EC944" s="11">
        <v>0</v>
      </c>
      <c r="ED944" s="11">
        <v>0</v>
      </c>
      <c r="EE944" s="11">
        <v>0</v>
      </c>
      <c r="EF944" s="11">
        <v>0</v>
      </c>
      <c r="EG944" s="11">
        <v>0</v>
      </c>
      <c r="EH944" s="11">
        <v>0</v>
      </c>
      <c r="EI944" s="11">
        <v>0</v>
      </c>
      <c r="EJ944" s="11">
        <v>0</v>
      </c>
      <c r="EK944" s="11">
        <v>0</v>
      </c>
      <c r="EL944" s="11">
        <v>0</v>
      </c>
      <c r="EM944" s="11">
        <v>0</v>
      </c>
      <c r="EN944" s="11">
        <v>0</v>
      </c>
      <c r="EO944" s="11">
        <v>0</v>
      </c>
      <c r="EP944" s="11">
        <v>0</v>
      </c>
      <c r="EQ944" s="11">
        <v>0</v>
      </c>
      <c r="ER944" s="11">
        <v>0</v>
      </c>
      <c r="ES944" s="11">
        <v>0</v>
      </c>
      <c r="ET944" s="11">
        <v>0</v>
      </c>
      <c r="EU944" s="11">
        <v>0</v>
      </c>
      <c r="EV944" s="11">
        <v>0</v>
      </c>
      <c r="EW944" s="11">
        <v>0</v>
      </c>
      <c r="EX944" s="11">
        <v>0</v>
      </c>
      <c r="EY944" s="11">
        <v>0</v>
      </c>
      <c r="EZ944" s="11">
        <v>0</v>
      </c>
      <c r="FA944" s="11">
        <v>0</v>
      </c>
      <c r="FB944" s="11">
        <v>0</v>
      </c>
      <c r="FC944" s="11">
        <v>0</v>
      </c>
      <c r="FD944" s="11">
        <v>0</v>
      </c>
      <c r="FE944" s="11">
        <v>0</v>
      </c>
      <c r="FF944" s="11">
        <v>0</v>
      </c>
      <c r="FG944" s="11">
        <v>0</v>
      </c>
      <c r="FH944" s="11" t="s">
        <v>116</v>
      </c>
      <c r="FI944" s="11" t="s">
        <v>116</v>
      </c>
      <c r="FJ944" s="11" t="s">
        <v>116</v>
      </c>
      <c r="FK944" s="11" t="s">
        <v>116</v>
      </c>
      <c r="FL944" s="11" t="s">
        <v>116</v>
      </c>
      <c r="FM944" s="11" t="s">
        <v>116</v>
      </c>
    </row>
    <row r="945" spans="116:169">
      <c r="DL945" s="11">
        <v>0</v>
      </c>
      <c r="DM945" s="11">
        <v>0.97992999999999997</v>
      </c>
      <c r="DN945" s="11">
        <v>5.0000000000000001E-3</v>
      </c>
      <c r="DO945" s="11">
        <v>7.7999999999999999E-4</v>
      </c>
      <c r="DP945" s="11">
        <v>1.4999999999999999E-4</v>
      </c>
      <c r="DQ945" s="11">
        <v>2.0000000000000002E-5</v>
      </c>
      <c r="DR945" s="11">
        <v>8.0000000000000007E-5</v>
      </c>
      <c r="DS945" s="11">
        <v>2.1000000000000001E-4</v>
      </c>
      <c r="DT945" s="11">
        <v>1.383E-2</v>
      </c>
      <c r="DU945" s="11">
        <v>0</v>
      </c>
      <c r="DV945" s="11">
        <v>0</v>
      </c>
      <c r="DW945" s="11">
        <v>0</v>
      </c>
      <c r="DX945" s="11">
        <v>0</v>
      </c>
      <c r="DY945" s="11">
        <v>7328.7643500000004</v>
      </c>
      <c r="DZ945" s="11">
        <v>37.739570000000001</v>
      </c>
      <c r="EA945" s="11">
        <v>5.87643</v>
      </c>
      <c r="EB945" s="11">
        <v>1.12527</v>
      </c>
      <c r="EC945" s="11">
        <v>0.12503</v>
      </c>
      <c r="ED945" s="11">
        <v>0.62514999999999998</v>
      </c>
      <c r="EE945" s="11">
        <v>1.5890299999999999</v>
      </c>
      <c r="EF945" s="11">
        <v>104.36725</v>
      </c>
      <c r="EG945" s="11">
        <v>0</v>
      </c>
      <c r="EH945" s="11">
        <v>0</v>
      </c>
      <c r="EI945" s="11">
        <v>0</v>
      </c>
      <c r="EJ945" s="11">
        <v>0</v>
      </c>
      <c r="EK945" s="11">
        <v>66.907904430000002</v>
      </c>
      <c r="EL945" s="11">
        <v>0</v>
      </c>
      <c r="EM945" s="11">
        <v>0</v>
      </c>
      <c r="EN945" s="11">
        <v>0</v>
      </c>
      <c r="EO945" s="11">
        <v>0</v>
      </c>
      <c r="EP945" s="11">
        <v>0</v>
      </c>
      <c r="EQ945" s="11">
        <v>0</v>
      </c>
      <c r="ER945" s="11">
        <v>0</v>
      </c>
      <c r="ES945" s="11">
        <v>0</v>
      </c>
      <c r="ET945" s="11">
        <v>0</v>
      </c>
      <c r="EU945" s="11">
        <v>0</v>
      </c>
      <c r="EV945" s="11">
        <v>0</v>
      </c>
      <c r="EW945" s="11">
        <v>104.710393</v>
      </c>
      <c r="EX945" s="11">
        <v>0</v>
      </c>
      <c r="EY945" s="11">
        <v>0</v>
      </c>
      <c r="EZ945" s="11">
        <v>0</v>
      </c>
      <c r="FA945" s="11">
        <v>0</v>
      </c>
      <c r="FB945" s="11">
        <v>0</v>
      </c>
      <c r="FC945" s="11">
        <v>0</v>
      </c>
      <c r="FD945" s="11">
        <v>0</v>
      </c>
      <c r="FE945" s="11">
        <v>0</v>
      </c>
      <c r="FF945" s="11">
        <v>0</v>
      </c>
      <c r="FG945" s="11">
        <v>0</v>
      </c>
      <c r="FH945" s="11">
        <v>0.98587800000000003</v>
      </c>
      <c r="FI945" s="11" t="s">
        <v>116</v>
      </c>
      <c r="FJ945" s="11" t="s">
        <v>116</v>
      </c>
      <c r="FK945" s="9">
        <v>7373.6306569999997</v>
      </c>
      <c r="FL945" s="11" t="s">
        <v>116</v>
      </c>
      <c r="FM945" s="11" t="s">
        <v>116</v>
      </c>
    </row>
    <row r="946" spans="116:169">
      <c r="DL946" s="11">
        <v>0</v>
      </c>
      <c r="DM946" s="11">
        <v>0.96042000000000005</v>
      </c>
      <c r="DN946" s="11">
        <v>6.0400000000000002E-3</v>
      </c>
      <c r="DO946" s="11">
        <v>4.4099999999999999E-3</v>
      </c>
      <c r="DP946" s="11">
        <v>8.8999999999999995E-4</v>
      </c>
      <c r="DQ946" s="11">
        <v>5.0000000000000002E-5</v>
      </c>
      <c r="DR946" s="11">
        <v>9.0000000000000006E-5</v>
      </c>
      <c r="DS946" s="11">
        <v>4.2000000000000002E-4</v>
      </c>
      <c r="DT946" s="11">
        <v>1.355E-2</v>
      </c>
      <c r="DU946" s="11">
        <v>8.0000000000000007E-5</v>
      </c>
      <c r="DV946" s="11">
        <v>2.1000000000000001E-4</v>
      </c>
      <c r="DW946" s="11">
        <v>1.383E-2</v>
      </c>
      <c r="DX946" s="11">
        <v>0</v>
      </c>
      <c r="DY946" s="11">
        <v>7116.3051500000001</v>
      </c>
      <c r="DZ946" s="11">
        <v>45.191090000000003</v>
      </c>
      <c r="EA946" s="11">
        <v>33.239449999999998</v>
      </c>
      <c r="EB946" s="11">
        <v>6.7190300000000001</v>
      </c>
      <c r="EC946" s="11">
        <v>0.37375999999999998</v>
      </c>
      <c r="ED946" s="11">
        <v>0.67737000000000003</v>
      </c>
      <c r="EE946" s="11">
        <v>3.1589900000000002</v>
      </c>
      <c r="EF946" s="11">
        <v>101.37545</v>
      </c>
      <c r="EG946" s="11">
        <v>0.62514999999999998</v>
      </c>
      <c r="EH946" s="11">
        <v>1.5890299999999999</v>
      </c>
      <c r="EI946" s="11">
        <v>104.36725</v>
      </c>
      <c r="EJ946" s="11">
        <v>0</v>
      </c>
      <c r="EK946" s="11">
        <v>66.562663549999996</v>
      </c>
      <c r="EL946" s="11">
        <v>2.7708383999999999E-2</v>
      </c>
      <c r="EM946" s="11">
        <v>0</v>
      </c>
      <c r="EN946" s="11">
        <v>0</v>
      </c>
      <c r="EO946" s="11">
        <v>0</v>
      </c>
      <c r="EP946" s="11">
        <v>0</v>
      </c>
      <c r="EQ946" s="11">
        <v>0</v>
      </c>
      <c r="ER946" s="11">
        <v>0</v>
      </c>
      <c r="ES946" s="11">
        <v>0</v>
      </c>
      <c r="ET946" s="11">
        <v>0</v>
      </c>
      <c r="EU946" s="11">
        <v>0</v>
      </c>
      <c r="EV946" s="11">
        <v>0</v>
      </c>
      <c r="EW946" s="11">
        <v>101.7886902</v>
      </c>
      <c r="EX946" s="11">
        <v>4.3363422999999998E-2</v>
      </c>
      <c r="EY946" s="11">
        <v>0</v>
      </c>
      <c r="EZ946" s="11">
        <v>0</v>
      </c>
      <c r="FA946" s="11">
        <v>0</v>
      </c>
      <c r="FB946" s="11">
        <v>0</v>
      </c>
      <c r="FC946" s="11">
        <v>0</v>
      </c>
      <c r="FD946" s="11">
        <v>0</v>
      </c>
      <c r="FE946" s="11">
        <v>0</v>
      </c>
      <c r="FF946" s="11">
        <v>0</v>
      </c>
      <c r="FG946" s="11">
        <v>0</v>
      </c>
      <c r="FH946" s="11">
        <v>0.97181200000000001</v>
      </c>
      <c r="FI946" s="11" t="s">
        <v>116</v>
      </c>
      <c r="FJ946" s="11" t="s">
        <v>116</v>
      </c>
      <c r="FK946" s="9">
        <v>7201.8284759999997</v>
      </c>
      <c r="FL946" s="11" t="s">
        <v>116</v>
      </c>
      <c r="FM946" s="11" t="s">
        <v>116</v>
      </c>
    </row>
    <row r="947" spans="116:169">
      <c r="DL947" s="11">
        <v>0</v>
      </c>
      <c r="DM947" s="11">
        <v>0.94169000000000003</v>
      </c>
      <c r="DN947" s="11">
        <v>6.1799999999999997E-3</v>
      </c>
      <c r="DO947" s="11">
        <v>5.4299999999999999E-3</v>
      </c>
      <c r="DP947" s="11">
        <v>3.79E-3</v>
      </c>
      <c r="DQ947" s="11">
        <v>8.0000000000000007E-5</v>
      </c>
      <c r="DR947" s="11">
        <v>1E-4</v>
      </c>
      <c r="DS947" s="11">
        <v>1.24E-3</v>
      </c>
      <c r="DT947" s="11">
        <v>1.3299999999999999E-2</v>
      </c>
      <c r="DU947" s="11">
        <v>1.7000000000000001E-4</v>
      </c>
      <c r="DV947" s="11">
        <v>6.3000000000000003E-4</v>
      </c>
      <c r="DW947" s="11">
        <v>2.7380000000000002E-2</v>
      </c>
      <c r="DX947" s="11">
        <v>0</v>
      </c>
      <c r="DY947" s="11">
        <v>6911.3934799999997</v>
      </c>
      <c r="DZ947" s="11">
        <v>45.800820000000002</v>
      </c>
      <c r="EA947" s="11">
        <v>40.581209999999999</v>
      </c>
      <c r="EB947" s="11">
        <v>28.566240000000001</v>
      </c>
      <c r="EC947" s="11">
        <v>0.56723999999999997</v>
      </c>
      <c r="ED947" s="11">
        <v>0.71003000000000005</v>
      </c>
      <c r="EE947" s="11">
        <v>9.3508499999999994</v>
      </c>
      <c r="EF947" s="11">
        <v>98.54786</v>
      </c>
      <c r="EG947" s="11">
        <v>1.3025199999999999</v>
      </c>
      <c r="EH947" s="11">
        <v>4.74803</v>
      </c>
      <c r="EI947" s="11">
        <v>205.74270000000001</v>
      </c>
      <c r="EJ947" s="11">
        <v>0</v>
      </c>
      <c r="EK947" s="11">
        <v>66.241928040000005</v>
      </c>
      <c r="EL947" s="11">
        <v>4.4876813000000002E-2</v>
      </c>
      <c r="EM947" s="11">
        <v>2.3930499000000001E-2</v>
      </c>
      <c r="EN947" s="11">
        <v>0</v>
      </c>
      <c r="EO947" s="11">
        <v>0</v>
      </c>
      <c r="EP947" s="11">
        <v>0</v>
      </c>
      <c r="EQ947" s="11">
        <v>0</v>
      </c>
      <c r="ER947" s="11">
        <v>0</v>
      </c>
      <c r="ES947" s="11">
        <v>0</v>
      </c>
      <c r="ET947" s="11">
        <v>0</v>
      </c>
      <c r="EU947" s="11">
        <v>0</v>
      </c>
      <c r="EV947" s="11">
        <v>0</v>
      </c>
      <c r="EW947" s="11">
        <v>98.961987890000003</v>
      </c>
      <c r="EX947" s="11">
        <v>6.8841011999999993E-2</v>
      </c>
      <c r="EY947" s="11">
        <v>3.7451060000000001E-2</v>
      </c>
      <c r="EZ947" s="11">
        <v>0</v>
      </c>
      <c r="FA947" s="11">
        <v>0</v>
      </c>
      <c r="FB947" s="11">
        <v>0</v>
      </c>
      <c r="FC947" s="11">
        <v>0</v>
      </c>
      <c r="FD947" s="11">
        <v>0</v>
      </c>
      <c r="FE947" s="11">
        <v>0</v>
      </c>
      <c r="FF947" s="11">
        <v>0</v>
      </c>
      <c r="FG947" s="11">
        <v>0</v>
      </c>
      <c r="FH947" s="11">
        <v>0.95717200000000002</v>
      </c>
      <c r="FI947" s="11" t="s">
        <v>116</v>
      </c>
      <c r="FJ947" s="11" t="s">
        <v>116</v>
      </c>
      <c r="FK947" s="9">
        <v>7026.9090029999998</v>
      </c>
      <c r="FL947" s="11" t="s">
        <v>116</v>
      </c>
      <c r="FM947" s="11" t="s">
        <v>116</v>
      </c>
    </row>
    <row r="948" spans="116:169">
      <c r="DL948" s="11">
        <v>0</v>
      </c>
      <c r="DM948" s="11">
        <v>0.92334000000000005</v>
      </c>
      <c r="DN948" s="11">
        <v>6.28E-3</v>
      </c>
      <c r="DO948" s="11">
        <v>5.62E-3</v>
      </c>
      <c r="DP948" s="11">
        <v>4.7299999999999998E-3</v>
      </c>
      <c r="DQ948" s="11">
        <v>9.0000000000000006E-5</v>
      </c>
      <c r="DR948" s="11">
        <v>1E-4</v>
      </c>
      <c r="DS948" s="11">
        <v>3.9500000000000004E-3</v>
      </c>
      <c r="DT948" s="11">
        <v>1.3050000000000001E-2</v>
      </c>
      <c r="DU948" s="11">
        <v>2.7E-4</v>
      </c>
      <c r="DV948" s="11">
        <v>1.8799999999999999E-3</v>
      </c>
      <c r="DW948" s="11">
        <v>4.0680000000000001E-2</v>
      </c>
      <c r="DX948" s="11">
        <v>0</v>
      </c>
      <c r="DY948" s="11">
        <v>6710.9760200000001</v>
      </c>
      <c r="DZ948" s="11">
        <v>46.086820000000003</v>
      </c>
      <c r="EA948" s="11">
        <v>41.615499999999997</v>
      </c>
      <c r="EB948" s="11">
        <v>35.31532</v>
      </c>
      <c r="EC948" s="11">
        <v>0.69564000000000004</v>
      </c>
      <c r="ED948" s="11">
        <v>0.74766999999999995</v>
      </c>
      <c r="EE948" s="11">
        <v>29.660869999999999</v>
      </c>
      <c r="EF948" s="11">
        <v>95.799949999999995</v>
      </c>
      <c r="EG948" s="11">
        <v>2.0125500000000001</v>
      </c>
      <c r="EH948" s="11">
        <v>14.098879999999999</v>
      </c>
      <c r="EI948" s="11">
        <v>304.29056000000003</v>
      </c>
      <c r="EJ948" s="11">
        <v>0</v>
      </c>
      <c r="EK948" s="11">
        <v>65.908919089999998</v>
      </c>
      <c r="EL948" s="11">
        <v>5.5843589999999999E-2</v>
      </c>
      <c r="EM948" s="11">
        <v>3.4257317000000002E-2</v>
      </c>
      <c r="EN948" s="11">
        <v>1.2192145999999999E-2</v>
      </c>
      <c r="EO948" s="11">
        <v>0</v>
      </c>
      <c r="EP948" s="11">
        <v>0</v>
      </c>
      <c r="EQ948" s="11">
        <v>0</v>
      </c>
      <c r="ER948" s="11">
        <v>0</v>
      </c>
      <c r="ES948" s="11">
        <v>0</v>
      </c>
      <c r="ET948" s="11">
        <v>0</v>
      </c>
      <c r="EU948" s="11">
        <v>0</v>
      </c>
      <c r="EV948" s="11">
        <v>0</v>
      </c>
      <c r="EW948" s="11">
        <v>96.171945519999994</v>
      </c>
      <c r="EX948" s="11">
        <v>8.3939833000000005E-2</v>
      </c>
      <c r="EY948" s="11">
        <v>5.2474870999999999E-2</v>
      </c>
      <c r="EZ948" s="11">
        <v>1.9080620999999999E-2</v>
      </c>
      <c r="FA948" s="11">
        <v>0</v>
      </c>
      <c r="FB948" s="11">
        <v>0</v>
      </c>
      <c r="FC948" s="11">
        <v>0</v>
      </c>
      <c r="FD948" s="11">
        <v>0</v>
      </c>
      <c r="FE948" s="11">
        <v>0</v>
      </c>
      <c r="FF948" s="11">
        <v>0</v>
      </c>
      <c r="FG948" s="11">
        <v>0</v>
      </c>
      <c r="FH948" s="11">
        <v>0.94006999999999996</v>
      </c>
      <c r="FI948" s="11" t="s">
        <v>116</v>
      </c>
      <c r="FJ948" s="11" t="s">
        <v>116</v>
      </c>
      <c r="FK948" s="9">
        <v>6834.6892989999997</v>
      </c>
      <c r="FL948" s="11" t="s">
        <v>116</v>
      </c>
      <c r="FM948" s="11" t="s">
        <v>116</v>
      </c>
    </row>
    <row r="949" spans="116:169">
      <c r="DL949" s="11">
        <v>0</v>
      </c>
      <c r="DM949" s="11">
        <v>0.90547</v>
      </c>
      <c r="DN949" s="11">
        <v>6.1500000000000001E-3</v>
      </c>
      <c r="DO949" s="11">
        <v>5.7000000000000002E-3</v>
      </c>
      <c r="DP949" s="11">
        <v>4.9300000000000004E-3</v>
      </c>
      <c r="DQ949" s="11">
        <v>1E-4</v>
      </c>
      <c r="DR949" s="11">
        <v>1E-4</v>
      </c>
      <c r="DS949" s="11">
        <v>4.81E-3</v>
      </c>
      <c r="DT949" s="11">
        <v>1.282E-2</v>
      </c>
      <c r="DU949" s="11">
        <v>3.6999999999999999E-4</v>
      </c>
      <c r="DV949" s="11">
        <v>5.8199999999999997E-3</v>
      </c>
      <c r="DW949" s="11">
        <v>5.3740000000000003E-2</v>
      </c>
      <c r="DX949" s="11">
        <v>0</v>
      </c>
      <c r="DY949" s="11">
        <v>6515.6506399999998</v>
      </c>
      <c r="DZ949" s="11">
        <v>44.659829999999999</v>
      </c>
      <c r="EA949" s="11">
        <v>41.806660000000001</v>
      </c>
      <c r="EB949" s="11">
        <v>36.417029999999997</v>
      </c>
      <c r="EC949" s="11">
        <v>0.72777000000000003</v>
      </c>
      <c r="ED949" s="11">
        <v>0.747</v>
      </c>
      <c r="EE949" s="11">
        <v>35.823770000000003</v>
      </c>
      <c r="EF949" s="11">
        <v>93.17868</v>
      </c>
      <c r="EG949" s="11">
        <v>2.7602199999999999</v>
      </c>
      <c r="EH949" s="11">
        <v>43.759740000000001</v>
      </c>
      <c r="EI949" s="11">
        <v>400.09050999999999</v>
      </c>
      <c r="EJ949" s="11">
        <v>0</v>
      </c>
      <c r="EK949" s="11">
        <v>65.564254349999999</v>
      </c>
      <c r="EL949" s="11">
        <v>6.0882817999999998E-2</v>
      </c>
      <c r="EM949" s="11">
        <v>3.7367872000000003E-2</v>
      </c>
      <c r="EN949" s="11">
        <v>1.5420837E-2</v>
      </c>
      <c r="EO949" s="11">
        <v>0</v>
      </c>
      <c r="EP949" s="11">
        <v>0</v>
      </c>
      <c r="EQ949" s="11">
        <v>0</v>
      </c>
      <c r="ER949" s="11">
        <v>0</v>
      </c>
      <c r="ES949" s="11">
        <v>0</v>
      </c>
      <c r="ET949" s="11">
        <v>0</v>
      </c>
      <c r="EU949" s="11">
        <v>0</v>
      </c>
      <c r="EV949" s="11">
        <v>0</v>
      </c>
      <c r="EW949" s="11">
        <v>93.419379210000002</v>
      </c>
      <c r="EX949" s="11">
        <v>8.9563321000000001E-2</v>
      </c>
      <c r="EY949" s="11">
        <v>5.5957871999999999E-2</v>
      </c>
      <c r="EZ949" s="11">
        <v>2.3581294999999999E-2</v>
      </c>
      <c r="FA949" s="11">
        <v>0</v>
      </c>
      <c r="FB949" s="11">
        <v>0</v>
      </c>
      <c r="FC949" s="11">
        <v>0</v>
      </c>
      <c r="FD949" s="11">
        <v>0</v>
      </c>
      <c r="FE949" s="11">
        <v>0</v>
      </c>
      <c r="FF949" s="11">
        <v>0</v>
      </c>
      <c r="FG949" s="11">
        <v>0</v>
      </c>
      <c r="FH949" s="11">
        <v>0.92234000000000005</v>
      </c>
      <c r="FI949" s="11" t="s">
        <v>116</v>
      </c>
      <c r="FJ949" s="11" t="s">
        <v>116</v>
      </c>
      <c r="FK949" s="9">
        <v>6639.2619320000003</v>
      </c>
      <c r="FL949" s="11" t="s">
        <v>116</v>
      </c>
      <c r="FM949" s="11" t="s">
        <v>116</v>
      </c>
    </row>
    <row r="950" spans="116:169">
      <c r="DL950" s="11">
        <v>0</v>
      </c>
      <c r="DM950" s="11">
        <v>0.88729000000000002</v>
      </c>
      <c r="DN950" s="11">
        <v>6.7000000000000002E-3</v>
      </c>
      <c r="DO950" s="11">
        <v>5.5999999999999999E-3</v>
      </c>
      <c r="DP950" s="11">
        <v>4.9899999999999996E-3</v>
      </c>
      <c r="DQ950" s="11">
        <v>1E-4</v>
      </c>
      <c r="DR950" s="11">
        <v>1E-4</v>
      </c>
      <c r="DS950" s="11">
        <v>5.0099999999999997E-3</v>
      </c>
      <c r="DT950" s="11">
        <v>1.255E-2</v>
      </c>
      <c r="DU950" s="11">
        <v>4.6999999999999999E-4</v>
      </c>
      <c r="DV950" s="11">
        <v>1.0630000000000001E-2</v>
      </c>
      <c r="DW950" s="11">
        <v>6.6549999999999998E-2</v>
      </c>
      <c r="DX950" s="11">
        <v>0</v>
      </c>
      <c r="DY950" s="11">
        <v>6319.8270499999999</v>
      </c>
      <c r="DZ950" s="11">
        <v>48.185020000000002</v>
      </c>
      <c r="EA950" s="11">
        <v>40.652250000000002</v>
      </c>
      <c r="EB950" s="11">
        <v>36.551049999999996</v>
      </c>
      <c r="EC950" s="11">
        <v>0.72175999999999996</v>
      </c>
      <c r="ED950" s="11">
        <v>0.73058999999999996</v>
      </c>
      <c r="EE950" s="11">
        <v>36.98874</v>
      </c>
      <c r="EF950" s="11">
        <v>90.327029999999993</v>
      </c>
      <c r="EG950" s="11">
        <v>3.5072199999999998</v>
      </c>
      <c r="EH950" s="11">
        <v>79.583510000000004</v>
      </c>
      <c r="EI950" s="11">
        <v>493.26918999999998</v>
      </c>
      <c r="EJ950" s="11">
        <v>0</v>
      </c>
      <c r="EK950" s="11">
        <v>65.161800189999994</v>
      </c>
      <c r="EL950" s="11">
        <v>6.1731958000000003E-2</v>
      </c>
      <c r="EM950" s="11">
        <v>3.8631697E-2</v>
      </c>
      <c r="EN950" s="11">
        <v>1.6277276E-2</v>
      </c>
      <c r="EO950" s="11">
        <v>0</v>
      </c>
      <c r="EP950" s="11">
        <v>0</v>
      </c>
      <c r="EQ950" s="11">
        <v>0</v>
      </c>
      <c r="ER950" s="11">
        <v>0</v>
      </c>
      <c r="ES950" s="11">
        <v>0</v>
      </c>
      <c r="ET950" s="11">
        <v>0</v>
      </c>
      <c r="EU950" s="11">
        <v>0</v>
      </c>
      <c r="EV950" s="11">
        <v>0</v>
      </c>
      <c r="EW950" s="11">
        <v>90.640328299999993</v>
      </c>
      <c r="EX950" s="11">
        <v>8.8710119000000004E-2</v>
      </c>
      <c r="EY950" s="11">
        <v>5.6506890999999997E-2</v>
      </c>
      <c r="EZ950" s="11">
        <v>2.4316212E-2</v>
      </c>
      <c r="FA950" s="11">
        <v>0</v>
      </c>
      <c r="FB950" s="11">
        <v>0</v>
      </c>
      <c r="FC950" s="11">
        <v>0</v>
      </c>
      <c r="FD950" s="11">
        <v>0</v>
      </c>
      <c r="FE950" s="11">
        <v>0</v>
      </c>
      <c r="FF950" s="11">
        <v>0</v>
      </c>
      <c r="FG950" s="11">
        <v>0</v>
      </c>
      <c r="FH950" s="11">
        <v>0.90467500000000001</v>
      </c>
      <c r="FI950" s="11" t="s">
        <v>116</v>
      </c>
      <c r="FJ950" s="11" t="s">
        <v>116</v>
      </c>
      <c r="FK950" s="9">
        <v>6445.93714</v>
      </c>
      <c r="FL950" s="11" t="s">
        <v>116</v>
      </c>
      <c r="FM950" s="11" t="s">
        <v>116</v>
      </c>
    </row>
    <row r="951" spans="116:169">
      <c r="DL951" s="11">
        <v>0</v>
      </c>
      <c r="DM951" s="11">
        <v>0.86919000000000002</v>
      </c>
      <c r="DN951" s="11">
        <v>7.0000000000000001E-3</v>
      </c>
      <c r="DO951" s="11">
        <v>5.9800000000000001E-3</v>
      </c>
      <c r="DP951" s="11">
        <v>4.9300000000000004E-3</v>
      </c>
      <c r="DQ951" s="11">
        <v>1E-4</v>
      </c>
      <c r="DR951" s="11">
        <v>1E-4</v>
      </c>
      <c r="DS951" s="11">
        <v>5.0800000000000003E-3</v>
      </c>
      <c r="DT951" s="11">
        <v>1.23E-2</v>
      </c>
      <c r="DU951" s="11">
        <v>5.6999999999999998E-4</v>
      </c>
      <c r="DV951" s="11">
        <v>1.5640000000000001E-2</v>
      </c>
      <c r="DW951" s="11">
        <v>7.911E-2</v>
      </c>
      <c r="DX951" s="11">
        <v>0</v>
      </c>
      <c r="DY951" s="11">
        <v>6126.3408799999997</v>
      </c>
      <c r="DZ951" s="11">
        <v>49.881639999999997</v>
      </c>
      <c r="EA951" s="11">
        <v>42.936889999999998</v>
      </c>
      <c r="EB951" s="11">
        <v>35.714419999999997</v>
      </c>
      <c r="EC951" s="11">
        <v>0.73411000000000004</v>
      </c>
      <c r="ED951" s="11">
        <v>0.71921000000000002</v>
      </c>
      <c r="EE951" s="11">
        <v>37.139380000000003</v>
      </c>
      <c r="EF951" s="11">
        <v>87.603890000000007</v>
      </c>
      <c r="EG951" s="11">
        <v>4.2378</v>
      </c>
      <c r="EH951" s="11">
        <v>116.57225</v>
      </c>
      <c r="EI951" s="11">
        <v>583.59622000000002</v>
      </c>
      <c r="EJ951" s="11">
        <v>0</v>
      </c>
      <c r="EK951" s="11">
        <v>64.745753120000003</v>
      </c>
      <c r="EL951" s="11">
        <v>6.5565231000000002E-2</v>
      </c>
      <c r="EM951" s="11">
        <v>3.8683303000000002E-2</v>
      </c>
      <c r="EN951" s="11">
        <v>1.6727559999999999E-2</v>
      </c>
      <c r="EO951" s="11">
        <v>0</v>
      </c>
      <c r="EP951" s="11">
        <v>0</v>
      </c>
      <c r="EQ951" s="11">
        <v>0</v>
      </c>
      <c r="ER951" s="11">
        <v>0</v>
      </c>
      <c r="ES951" s="11">
        <v>0</v>
      </c>
      <c r="ET951" s="11">
        <v>0</v>
      </c>
      <c r="EU951" s="11">
        <v>0</v>
      </c>
      <c r="EV951" s="11">
        <v>0</v>
      </c>
      <c r="EW951" s="11">
        <v>87.900741229999994</v>
      </c>
      <c r="EX951" s="11">
        <v>9.1950199999999996E-2</v>
      </c>
      <c r="EY951" s="11">
        <v>5.5255603E-2</v>
      </c>
      <c r="EZ951" s="11">
        <v>2.4406489E-2</v>
      </c>
      <c r="FA951" s="11">
        <v>0</v>
      </c>
      <c r="FB951" s="11">
        <v>0</v>
      </c>
      <c r="FC951" s="11">
        <v>0</v>
      </c>
      <c r="FD951" s="11">
        <v>0</v>
      </c>
      <c r="FE951" s="11">
        <v>0</v>
      </c>
      <c r="FF951" s="11">
        <v>0</v>
      </c>
      <c r="FG951" s="11">
        <v>0</v>
      </c>
      <c r="FH951" s="11">
        <v>0.88719499999999996</v>
      </c>
      <c r="FI951" s="11" t="s">
        <v>116</v>
      </c>
      <c r="FJ951" s="11" t="s">
        <v>116</v>
      </c>
      <c r="FK951" s="9">
        <v>6255.6079339999997</v>
      </c>
      <c r="FL951" s="11" t="s">
        <v>116</v>
      </c>
      <c r="FM951" s="11" t="s">
        <v>116</v>
      </c>
    </row>
    <row r="952" spans="116:169">
      <c r="DL952" s="11">
        <v>0</v>
      </c>
      <c r="DM952" s="11">
        <v>0.85267000000000004</v>
      </c>
      <c r="DN952" s="11">
        <v>5.8599999999999998E-3</v>
      </c>
      <c r="DO952" s="11">
        <v>6.2100000000000002E-3</v>
      </c>
      <c r="DP952" s="11">
        <v>5.2199999999999998E-3</v>
      </c>
      <c r="DQ952" s="11">
        <v>1E-4</v>
      </c>
      <c r="DR952" s="11">
        <v>1E-4</v>
      </c>
      <c r="DS952" s="11">
        <v>4.9899999999999996E-3</v>
      </c>
      <c r="DT952" s="11">
        <v>1.205E-2</v>
      </c>
      <c r="DU952" s="11">
        <v>6.7000000000000002E-4</v>
      </c>
      <c r="DV952" s="11">
        <v>2.0729999999999998E-2</v>
      </c>
      <c r="DW952" s="11">
        <v>9.1399999999999995E-2</v>
      </c>
      <c r="DX952" s="11">
        <v>0</v>
      </c>
      <c r="DY952" s="11">
        <v>5945.6178200000004</v>
      </c>
      <c r="DZ952" s="11">
        <v>41.277589999999996</v>
      </c>
      <c r="EA952" s="11">
        <v>44.177840000000003</v>
      </c>
      <c r="EB952" s="11">
        <v>37.479909999999997</v>
      </c>
      <c r="EC952" s="11">
        <v>0.74817</v>
      </c>
      <c r="ED952" s="11">
        <v>0.70706999999999998</v>
      </c>
      <c r="EE952" s="11">
        <v>36.097520000000003</v>
      </c>
      <c r="EF952" s="11">
        <v>84.949029999999993</v>
      </c>
      <c r="EG952" s="11">
        <v>4.95702</v>
      </c>
      <c r="EH952" s="11">
        <v>153.71163000000001</v>
      </c>
      <c r="EI952" s="11">
        <v>671.20010000000002</v>
      </c>
      <c r="EJ952" s="11">
        <v>0</v>
      </c>
      <c r="EK952" s="11">
        <v>64.425520379999995</v>
      </c>
      <c r="EL952" s="11">
        <v>6.9410616999999994E-2</v>
      </c>
      <c r="EM952" s="11">
        <v>4.1307363E-2</v>
      </c>
      <c r="EN952" s="11">
        <v>1.6740251000000001E-2</v>
      </c>
      <c r="EO952" s="11">
        <v>0</v>
      </c>
      <c r="EP952" s="11">
        <v>0</v>
      </c>
      <c r="EQ952" s="11">
        <v>0</v>
      </c>
      <c r="ER952" s="11">
        <v>0</v>
      </c>
      <c r="ES952" s="11">
        <v>0</v>
      </c>
      <c r="ET952" s="11">
        <v>0</v>
      </c>
      <c r="EU952" s="11">
        <v>0</v>
      </c>
      <c r="EV952" s="11">
        <v>0</v>
      </c>
      <c r="EW952" s="11">
        <v>85.345983570000001</v>
      </c>
      <c r="EX952" s="11">
        <v>9.5004859999999997E-2</v>
      </c>
      <c r="EY952" s="11">
        <v>5.7595542999999999E-2</v>
      </c>
      <c r="EZ952" s="11">
        <v>2.3850310999999999E-2</v>
      </c>
      <c r="FA952" s="11">
        <v>0</v>
      </c>
      <c r="FB952" s="11">
        <v>0</v>
      </c>
      <c r="FC952" s="11">
        <v>0</v>
      </c>
      <c r="FD952" s="11">
        <v>0</v>
      </c>
      <c r="FE952" s="11">
        <v>0</v>
      </c>
      <c r="FF952" s="11">
        <v>0</v>
      </c>
      <c r="FG952" s="11">
        <v>0</v>
      </c>
      <c r="FH952" s="11">
        <v>0.87005699999999997</v>
      </c>
      <c r="FI952" s="11" t="s">
        <v>116</v>
      </c>
      <c r="FJ952" s="11" t="s">
        <v>116</v>
      </c>
      <c r="FK952" s="9">
        <v>6069.3013259999998</v>
      </c>
      <c r="FL952" s="11" t="s">
        <v>116</v>
      </c>
      <c r="FM952" s="11" t="s">
        <v>116</v>
      </c>
    </row>
    <row r="953" spans="116:169">
      <c r="DL953" s="11">
        <v>0</v>
      </c>
      <c r="DM953" s="11">
        <v>0.83528999999999998</v>
      </c>
      <c r="DN953" s="11">
        <v>6.6800000000000002E-3</v>
      </c>
      <c r="DO953" s="11">
        <v>5.4000000000000003E-3</v>
      </c>
      <c r="DP953" s="11">
        <v>5.3899999999999998E-3</v>
      </c>
      <c r="DQ953" s="11">
        <v>1E-4</v>
      </c>
      <c r="DR953" s="11">
        <v>1E-4</v>
      </c>
      <c r="DS953" s="11">
        <v>5.3E-3</v>
      </c>
      <c r="DT953" s="11">
        <v>1.18E-2</v>
      </c>
      <c r="DU953" s="11">
        <v>7.6999999999999996E-4</v>
      </c>
      <c r="DV953" s="11">
        <v>2.571E-2</v>
      </c>
      <c r="DW953" s="11">
        <v>0.10346</v>
      </c>
      <c r="DX953" s="11">
        <v>0</v>
      </c>
      <c r="DY953" s="11">
        <v>5760.6418800000001</v>
      </c>
      <c r="DZ953" s="11">
        <v>46.60528</v>
      </c>
      <c r="EA953" s="11">
        <v>37.971200000000003</v>
      </c>
      <c r="EB953" s="11">
        <v>38.283410000000003</v>
      </c>
      <c r="EC953" s="11">
        <v>0.70838000000000001</v>
      </c>
      <c r="ED953" s="11">
        <v>0.68215000000000003</v>
      </c>
      <c r="EE953" s="11">
        <v>37.986269999999998</v>
      </c>
      <c r="EF953" s="11">
        <v>82.295929999999998</v>
      </c>
      <c r="EG953" s="11">
        <v>5.6640899999999998</v>
      </c>
      <c r="EH953" s="11">
        <v>189.80914999999999</v>
      </c>
      <c r="EI953" s="11">
        <v>756.14913000000001</v>
      </c>
      <c r="EJ953" s="11">
        <v>0</v>
      </c>
      <c r="EK953" s="11">
        <v>64.000330469999994</v>
      </c>
      <c r="EL953" s="11">
        <v>6.4842369999999996E-2</v>
      </c>
      <c r="EM953" s="11">
        <v>4.3659814999999998E-2</v>
      </c>
      <c r="EN953" s="11">
        <v>1.7993746000000001E-2</v>
      </c>
      <c r="EO953" s="11">
        <v>0</v>
      </c>
      <c r="EP953" s="11">
        <v>0</v>
      </c>
      <c r="EQ953" s="11">
        <v>0</v>
      </c>
      <c r="ER953" s="11">
        <v>0</v>
      </c>
      <c r="ES953" s="11">
        <v>0</v>
      </c>
      <c r="ET953" s="11">
        <v>0</v>
      </c>
      <c r="EU953" s="11">
        <v>0</v>
      </c>
      <c r="EV953" s="11">
        <v>0</v>
      </c>
      <c r="EW953" s="11">
        <v>82.705575089999996</v>
      </c>
      <c r="EX953" s="11">
        <v>8.6700962000000006E-2</v>
      </c>
      <c r="EY953" s="11">
        <v>5.9417548000000001E-2</v>
      </c>
      <c r="EZ953" s="11">
        <v>2.5027099000000001E-2</v>
      </c>
      <c r="FA953" s="11">
        <v>0</v>
      </c>
      <c r="FB953" s="11">
        <v>0</v>
      </c>
      <c r="FC953" s="11">
        <v>0</v>
      </c>
      <c r="FD953" s="11">
        <v>0</v>
      </c>
      <c r="FE953" s="11">
        <v>0</v>
      </c>
      <c r="FF953" s="11">
        <v>0</v>
      </c>
      <c r="FG953" s="11">
        <v>0</v>
      </c>
      <c r="FH953" s="11">
        <v>0.852858</v>
      </c>
      <c r="FI953" s="11" t="s">
        <v>116</v>
      </c>
      <c r="FJ953" s="11" t="s">
        <v>116</v>
      </c>
      <c r="FK953" s="9">
        <v>5884.2101499999999</v>
      </c>
      <c r="FL953" s="11" t="s">
        <v>116</v>
      </c>
      <c r="FM953" s="11" t="s">
        <v>116</v>
      </c>
    </row>
    <row r="954" spans="116:169">
      <c r="DL954" s="11">
        <v>0</v>
      </c>
      <c r="DM954" s="11">
        <v>0.82013000000000003</v>
      </c>
      <c r="DN954" s="11">
        <v>4.8999999999999998E-3</v>
      </c>
      <c r="DO954" s="11">
        <v>5.9100000000000003E-3</v>
      </c>
      <c r="DP954" s="11">
        <v>4.7699999999999999E-3</v>
      </c>
      <c r="DQ954" s="11">
        <v>1E-4</v>
      </c>
      <c r="DR954" s="11">
        <v>1E-4</v>
      </c>
      <c r="DS954" s="11">
        <v>5.3499999999999997E-3</v>
      </c>
      <c r="DT954" s="11">
        <v>1.1599999999999999E-2</v>
      </c>
      <c r="DU954" s="11">
        <v>8.7000000000000001E-4</v>
      </c>
      <c r="DV954" s="11">
        <v>3.1009999999999999E-2</v>
      </c>
      <c r="DW954" s="11">
        <v>0.11526</v>
      </c>
      <c r="DX954" s="11">
        <v>0</v>
      </c>
      <c r="DY954" s="11">
        <v>5592.48657</v>
      </c>
      <c r="DZ954" s="11">
        <v>33.77872</v>
      </c>
      <c r="EA954" s="11">
        <v>41.184100000000001</v>
      </c>
      <c r="EB954" s="11">
        <v>33.572679999999998</v>
      </c>
      <c r="EC954" s="11">
        <v>0.71057999999999999</v>
      </c>
      <c r="ED954" s="11">
        <v>0.67257</v>
      </c>
      <c r="EE954" s="11">
        <v>37.946930000000002</v>
      </c>
      <c r="EF954" s="11">
        <v>79.998819999999995</v>
      </c>
      <c r="EG954" s="11">
        <v>6.3462399999999999</v>
      </c>
      <c r="EH954" s="11">
        <v>227.79543000000001</v>
      </c>
      <c r="EI954" s="11">
        <v>838.44506000000001</v>
      </c>
      <c r="EJ954" s="11">
        <v>0</v>
      </c>
      <c r="EK954" s="11">
        <v>63.732417239999997</v>
      </c>
      <c r="EL954" s="11">
        <v>6.8270715999999995E-2</v>
      </c>
      <c r="EM954" s="11">
        <v>3.9663603999999998E-2</v>
      </c>
      <c r="EN954" s="11">
        <v>1.8829479999999999E-2</v>
      </c>
      <c r="EO954" s="11">
        <v>0</v>
      </c>
      <c r="EP954" s="11">
        <v>0</v>
      </c>
      <c r="EQ954" s="11">
        <v>0</v>
      </c>
      <c r="ER954" s="11">
        <v>0</v>
      </c>
      <c r="ES954" s="11">
        <v>0</v>
      </c>
      <c r="ET954" s="11">
        <v>0</v>
      </c>
      <c r="EU954" s="11">
        <v>0</v>
      </c>
      <c r="EV954" s="11">
        <v>0</v>
      </c>
      <c r="EW954" s="11">
        <v>80.319840409999998</v>
      </c>
      <c r="EX954" s="11">
        <v>8.8981186000000004E-2</v>
      </c>
      <c r="EY954" s="11">
        <v>5.2688987E-2</v>
      </c>
      <c r="EZ954" s="11">
        <v>2.5561006000000001E-2</v>
      </c>
      <c r="FA954" s="11">
        <v>0</v>
      </c>
      <c r="FB954" s="11">
        <v>0</v>
      </c>
      <c r="FC954" s="11">
        <v>0</v>
      </c>
      <c r="FD954" s="11">
        <v>0</v>
      </c>
      <c r="FE954" s="11">
        <v>0</v>
      </c>
      <c r="FF954" s="11">
        <v>0</v>
      </c>
      <c r="FG954" s="11">
        <v>0</v>
      </c>
      <c r="FH954" s="11">
        <v>0.835816</v>
      </c>
      <c r="FI954" s="11" t="s">
        <v>116</v>
      </c>
      <c r="FJ954" s="11" t="s">
        <v>116</v>
      </c>
      <c r="FK954" s="9">
        <v>5701.732645</v>
      </c>
      <c r="FL954" s="11" t="s">
        <v>116</v>
      </c>
      <c r="FM954" s="11" t="s">
        <v>116</v>
      </c>
    </row>
    <row r="955" spans="116:169">
      <c r="DL955" s="11">
        <v>0</v>
      </c>
      <c r="DM955" s="11">
        <v>0.80479000000000001</v>
      </c>
      <c r="DN955" s="11">
        <v>4.8999999999999998E-3</v>
      </c>
      <c r="DO955" s="11">
        <v>4.6600000000000001E-3</v>
      </c>
      <c r="DP955" s="11">
        <v>5.1000000000000004E-3</v>
      </c>
      <c r="DQ955" s="11">
        <v>9.0000000000000006E-5</v>
      </c>
      <c r="DR955" s="11">
        <v>9.0000000000000006E-5</v>
      </c>
      <c r="DS955" s="11">
        <v>4.81E-3</v>
      </c>
      <c r="DT955" s="11">
        <v>1.1379999999999999E-2</v>
      </c>
      <c r="DU955" s="11">
        <v>9.7000000000000005E-4</v>
      </c>
      <c r="DV955" s="11">
        <v>3.6360000000000003E-2</v>
      </c>
      <c r="DW955" s="11">
        <v>0.12686</v>
      </c>
      <c r="DX955" s="11">
        <v>0</v>
      </c>
      <c r="DY955" s="11">
        <v>5424.6241</v>
      </c>
      <c r="DZ955" s="11">
        <v>33.376989999999999</v>
      </c>
      <c r="EA955" s="11">
        <v>32.06026</v>
      </c>
      <c r="EB955" s="11">
        <v>35.512309999999999</v>
      </c>
      <c r="EC955" s="11">
        <v>0.62814999999999999</v>
      </c>
      <c r="ED955" s="11">
        <v>0.63014999999999999</v>
      </c>
      <c r="EE955" s="11">
        <v>33.734780000000001</v>
      </c>
      <c r="EF955" s="11">
        <v>77.636799999999994</v>
      </c>
      <c r="EG955" s="11">
        <v>7.0188100000000002</v>
      </c>
      <c r="EH955" s="11">
        <v>265.74236000000002</v>
      </c>
      <c r="EI955" s="11">
        <v>918.44388000000004</v>
      </c>
      <c r="EJ955" s="11">
        <v>0</v>
      </c>
      <c r="EK955" s="11">
        <v>63.410388529999999</v>
      </c>
      <c r="EL955" s="11">
        <v>5.9270560999999999E-2</v>
      </c>
      <c r="EM955" s="11">
        <v>4.2530575000000001E-2</v>
      </c>
      <c r="EN955" s="11">
        <v>1.6928552999999999E-2</v>
      </c>
      <c r="EO955" s="11">
        <v>0</v>
      </c>
      <c r="EP955" s="11">
        <v>0</v>
      </c>
      <c r="EQ955" s="11">
        <v>0</v>
      </c>
      <c r="ER955" s="11">
        <v>0</v>
      </c>
      <c r="ES955" s="11">
        <v>0</v>
      </c>
      <c r="ET955" s="11">
        <v>0</v>
      </c>
      <c r="EU955" s="11">
        <v>0</v>
      </c>
      <c r="EV955" s="11">
        <v>0</v>
      </c>
      <c r="EW955" s="11">
        <v>77.912690999999995</v>
      </c>
      <c r="EX955" s="11">
        <v>7.5459632999999998E-2</v>
      </c>
      <c r="EY955" s="11">
        <v>5.5094055000000003E-2</v>
      </c>
      <c r="EZ955" s="11">
        <v>2.2423342999999998E-2</v>
      </c>
      <c r="FA955" s="11">
        <v>0</v>
      </c>
      <c r="FB955" s="11">
        <v>0</v>
      </c>
      <c r="FC955" s="11">
        <v>0</v>
      </c>
      <c r="FD955" s="11">
        <v>0</v>
      </c>
      <c r="FE955" s="11">
        <v>0</v>
      </c>
      <c r="FF955" s="11">
        <v>0</v>
      </c>
      <c r="FG955" s="11">
        <v>0</v>
      </c>
      <c r="FH955" s="11">
        <v>0.81953399999999998</v>
      </c>
      <c r="FI955" s="11" t="s">
        <v>116</v>
      </c>
      <c r="FJ955" s="11" t="s">
        <v>116</v>
      </c>
      <c r="FK955" s="9">
        <v>5526.2017999999998</v>
      </c>
      <c r="FL955" s="11" t="s">
        <v>116</v>
      </c>
      <c r="FM955" s="11" t="s">
        <v>116</v>
      </c>
    </row>
    <row r="956" spans="116:169">
      <c r="DL956" s="11">
        <v>0</v>
      </c>
      <c r="DM956" s="11">
        <v>0.78915000000000002</v>
      </c>
      <c r="DN956" s="11">
        <v>5.2700000000000004E-3</v>
      </c>
      <c r="DO956" s="11">
        <v>4.5500000000000002E-3</v>
      </c>
      <c r="DP956" s="11">
        <v>4.13E-3</v>
      </c>
      <c r="DQ956" s="11">
        <v>9.0000000000000006E-5</v>
      </c>
      <c r="DR956" s="11">
        <v>9.0000000000000006E-5</v>
      </c>
      <c r="DS956" s="11">
        <v>5.0800000000000003E-3</v>
      </c>
      <c r="DT956" s="11">
        <v>1.119E-2</v>
      </c>
      <c r="DU956" s="11">
        <v>1.06E-3</v>
      </c>
      <c r="DV956" s="11">
        <v>4.1169999999999998E-2</v>
      </c>
      <c r="DW956" s="11">
        <v>0.13824</v>
      </c>
      <c r="DX956" s="11">
        <v>0</v>
      </c>
      <c r="DY956" s="11">
        <v>5256.3014999999996</v>
      </c>
      <c r="DZ956" s="11">
        <v>35.51567</v>
      </c>
      <c r="EA956" s="11">
        <v>30.948499999999999</v>
      </c>
      <c r="EB956" s="11">
        <v>28.422840000000001</v>
      </c>
      <c r="EC956" s="11">
        <v>0.58801999999999999</v>
      </c>
      <c r="ED956" s="11">
        <v>0.61079000000000006</v>
      </c>
      <c r="EE956" s="11">
        <v>35.255499999999998</v>
      </c>
      <c r="EF956" s="11">
        <v>75.402159999999995</v>
      </c>
      <c r="EG956" s="11">
        <v>7.6489599999999998</v>
      </c>
      <c r="EH956" s="11">
        <v>299.47714000000002</v>
      </c>
      <c r="EI956" s="11">
        <v>996.08068000000003</v>
      </c>
      <c r="EJ956" s="11">
        <v>0</v>
      </c>
      <c r="EK956" s="11">
        <v>63.046527320000003</v>
      </c>
      <c r="EL956" s="11">
        <v>5.6078244999999999E-2</v>
      </c>
      <c r="EM956" s="11">
        <v>3.5862492000000003E-2</v>
      </c>
      <c r="EN956" s="11">
        <v>1.8352103000000002E-2</v>
      </c>
      <c r="EO956" s="11">
        <v>0</v>
      </c>
      <c r="EP956" s="11">
        <v>0</v>
      </c>
      <c r="EQ956" s="11">
        <v>0</v>
      </c>
      <c r="ER956" s="11">
        <v>0</v>
      </c>
      <c r="ES956" s="11">
        <v>0</v>
      </c>
      <c r="ET956" s="11">
        <v>0</v>
      </c>
      <c r="EU956" s="11">
        <v>0</v>
      </c>
      <c r="EV956" s="11">
        <v>0</v>
      </c>
      <c r="EW956" s="11">
        <v>75.503358629999994</v>
      </c>
      <c r="EX956" s="11">
        <v>6.9588944E-2</v>
      </c>
      <c r="EY956" s="11">
        <v>4.5333141E-2</v>
      </c>
      <c r="EZ956" s="11">
        <v>2.3713380999999999E-2</v>
      </c>
      <c r="FA956" s="11">
        <v>0</v>
      </c>
      <c r="FB956" s="11">
        <v>0</v>
      </c>
      <c r="FC956" s="11">
        <v>0</v>
      </c>
      <c r="FD956" s="11">
        <v>0</v>
      </c>
      <c r="FE956" s="11">
        <v>0</v>
      </c>
      <c r="FF956" s="11">
        <v>0</v>
      </c>
      <c r="FG956" s="11">
        <v>0</v>
      </c>
      <c r="FH956" s="11">
        <v>0.80318199999999995</v>
      </c>
      <c r="FI956" s="11" t="s">
        <v>116</v>
      </c>
      <c r="FJ956" s="11" t="s">
        <v>116</v>
      </c>
      <c r="FK956" s="9">
        <v>5351.7765360000003</v>
      </c>
      <c r="FL956" s="11" t="s">
        <v>116</v>
      </c>
      <c r="FM956" s="11" t="s">
        <v>116</v>
      </c>
    </row>
    <row r="957" spans="116:169">
      <c r="DL957" s="11">
        <v>0</v>
      </c>
      <c r="DM957" s="11">
        <v>0.77463000000000004</v>
      </c>
      <c r="DN957" s="11">
        <v>4.4799999999999996E-3</v>
      </c>
      <c r="DO957" s="11">
        <v>4.79E-3</v>
      </c>
      <c r="DP957" s="11">
        <v>4.0099999999999997E-3</v>
      </c>
      <c r="DQ957" s="11">
        <v>8.0000000000000007E-5</v>
      </c>
      <c r="DR957" s="11">
        <v>9.0000000000000006E-5</v>
      </c>
      <c r="DS957" s="11">
        <v>4.15E-3</v>
      </c>
      <c r="DT957" s="11">
        <v>1.0959999999999999E-2</v>
      </c>
      <c r="DU957" s="11">
        <v>1.15E-3</v>
      </c>
      <c r="DV957" s="11">
        <v>4.6240000000000003E-2</v>
      </c>
      <c r="DW957" s="11">
        <v>0.14943000000000001</v>
      </c>
      <c r="DX957" s="11">
        <v>0</v>
      </c>
      <c r="DY957" s="11">
        <v>5096.9675500000003</v>
      </c>
      <c r="DZ957" s="11">
        <v>29.866859999999999</v>
      </c>
      <c r="EA957" s="11">
        <v>32.207630000000002</v>
      </c>
      <c r="EB957" s="11">
        <v>27.25292</v>
      </c>
      <c r="EC957" s="11">
        <v>0.56218000000000001</v>
      </c>
      <c r="ED957" s="11">
        <v>0.58462000000000003</v>
      </c>
      <c r="EE957" s="11">
        <v>28.479369999999999</v>
      </c>
      <c r="EF957" s="11">
        <v>72.984120000000004</v>
      </c>
      <c r="EG957" s="11">
        <v>8.2597500000000004</v>
      </c>
      <c r="EH957" s="11">
        <v>334.73264</v>
      </c>
      <c r="EI957" s="11">
        <v>1071.4828299999999</v>
      </c>
      <c r="EJ957" s="11">
        <v>0</v>
      </c>
      <c r="EK957" s="11">
        <v>62.764528800000001</v>
      </c>
      <c r="EL957" s="11">
        <v>5.7332322999999998E-2</v>
      </c>
      <c r="EM957" s="11">
        <v>3.4341033E-2</v>
      </c>
      <c r="EN957" s="11">
        <v>1.5069496E-2</v>
      </c>
      <c r="EO957" s="11">
        <v>0</v>
      </c>
      <c r="EP957" s="11">
        <v>0</v>
      </c>
      <c r="EQ957" s="11">
        <v>0</v>
      </c>
      <c r="ER957" s="11">
        <v>0</v>
      </c>
      <c r="ES957" s="11">
        <v>0</v>
      </c>
      <c r="ET957" s="11">
        <v>0</v>
      </c>
      <c r="EU957" s="11">
        <v>0</v>
      </c>
      <c r="EV957" s="11">
        <v>0</v>
      </c>
      <c r="EW957" s="11">
        <v>73.239960499999995</v>
      </c>
      <c r="EX957" s="11">
        <v>6.9288109000000001E-2</v>
      </c>
      <c r="EY957" s="11">
        <v>4.2310155000000002E-2</v>
      </c>
      <c r="EZ957" s="11">
        <v>1.8989592E-2</v>
      </c>
      <c r="FA957" s="11">
        <v>0</v>
      </c>
      <c r="FB957" s="11">
        <v>0</v>
      </c>
      <c r="FC957" s="11">
        <v>0</v>
      </c>
      <c r="FD957" s="11">
        <v>0</v>
      </c>
      <c r="FE957" s="11">
        <v>0</v>
      </c>
      <c r="FF957" s="11">
        <v>0</v>
      </c>
      <c r="FG957" s="11">
        <v>0</v>
      </c>
      <c r="FH957" s="11">
        <v>0.78798999999999997</v>
      </c>
      <c r="FI957" s="11" t="s">
        <v>116</v>
      </c>
      <c r="FJ957" s="11" t="s">
        <v>116</v>
      </c>
      <c r="FK957" s="9">
        <v>5186.8571519999996</v>
      </c>
      <c r="FL957" s="11" t="s">
        <v>116</v>
      </c>
      <c r="FM957" s="11" t="s">
        <v>116</v>
      </c>
    </row>
    <row r="958" spans="116:169">
      <c r="DL958" s="11">
        <v>0</v>
      </c>
      <c r="DM958" s="11">
        <v>0.75970000000000004</v>
      </c>
      <c r="DN958" s="11">
        <v>4.9300000000000004E-3</v>
      </c>
      <c r="DO958" s="11">
        <v>4.2300000000000003E-3</v>
      </c>
      <c r="DP958" s="11">
        <v>4.1700000000000001E-3</v>
      </c>
      <c r="DQ958" s="11">
        <v>8.0000000000000007E-5</v>
      </c>
      <c r="DR958" s="11">
        <v>8.0000000000000007E-5</v>
      </c>
      <c r="DS958" s="11">
        <v>4.0600000000000002E-3</v>
      </c>
      <c r="DT958" s="11">
        <v>1.074E-2</v>
      </c>
      <c r="DU958" s="11">
        <v>1.24E-3</v>
      </c>
      <c r="DV958" s="11">
        <v>5.0389999999999997E-2</v>
      </c>
      <c r="DW958" s="11">
        <v>0.16037999999999999</v>
      </c>
      <c r="DX958" s="11">
        <v>0</v>
      </c>
      <c r="DY958" s="11">
        <v>4936.4484000000002</v>
      </c>
      <c r="DZ958" s="11">
        <v>32.452730000000003</v>
      </c>
      <c r="EA958" s="11">
        <v>28.114270000000001</v>
      </c>
      <c r="EB958" s="11">
        <v>28.013909999999999</v>
      </c>
      <c r="EC958" s="11">
        <v>0.52754000000000001</v>
      </c>
      <c r="ED958" s="11">
        <v>0.56039000000000005</v>
      </c>
      <c r="EE958" s="11">
        <v>27.56399</v>
      </c>
      <c r="EF958" s="11">
        <v>70.650710000000004</v>
      </c>
      <c r="EG958" s="11">
        <v>8.8443699999999996</v>
      </c>
      <c r="EH958" s="11">
        <v>363.21201000000002</v>
      </c>
      <c r="EI958" s="11">
        <v>1144.46695</v>
      </c>
      <c r="EJ958" s="11">
        <v>0</v>
      </c>
      <c r="EK958" s="11">
        <v>62.420709270000003</v>
      </c>
      <c r="EL958" s="11">
        <v>5.3569524E-2</v>
      </c>
      <c r="EM958" s="11">
        <v>3.6109723000000003E-2</v>
      </c>
      <c r="EN958" s="11">
        <v>1.4822375E-2</v>
      </c>
      <c r="EO958" s="11">
        <v>0</v>
      </c>
      <c r="EP958" s="11">
        <v>0</v>
      </c>
      <c r="EQ958" s="11">
        <v>0</v>
      </c>
      <c r="ER958" s="11">
        <v>0</v>
      </c>
      <c r="ES958" s="11">
        <v>0</v>
      </c>
      <c r="ET958" s="11">
        <v>0</v>
      </c>
      <c r="EU958" s="11">
        <v>0</v>
      </c>
      <c r="EV958" s="11">
        <v>0</v>
      </c>
      <c r="EW958" s="11">
        <v>70.950314520000006</v>
      </c>
      <c r="EX958" s="11">
        <v>6.3136714999999996E-2</v>
      </c>
      <c r="EY958" s="11">
        <v>4.3356011999999999E-2</v>
      </c>
      <c r="EZ958" s="11">
        <v>1.8210496E-2</v>
      </c>
      <c r="FA958" s="11">
        <v>0</v>
      </c>
      <c r="FB958" s="11">
        <v>0</v>
      </c>
      <c r="FC958" s="11">
        <v>0</v>
      </c>
      <c r="FD958" s="11">
        <v>0</v>
      </c>
      <c r="FE958" s="11">
        <v>0</v>
      </c>
      <c r="FF958" s="11">
        <v>0</v>
      </c>
      <c r="FG958" s="11">
        <v>0</v>
      </c>
      <c r="FH958" s="11">
        <v>0.77310599999999996</v>
      </c>
      <c r="FI958" s="11" t="s">
        <v>116</v>
      </c>
      <c r="FJ958" s="11" t="s">
        <v>116</v>
      </c>
      <c r="FK958" s="9">
        <v>5025.5568480000002</v>
      </c>
      <c r="FL958" s="11" t="s">
        <v>116</v>
      </c>
      <c r="FM958" s="11" t="s">
        <v>116</v>
      </c>
    </row>
    <row r="959" spans="116:169">
      <c r="DL959" s="11">
        <v>0</v>
      </c>
      <c r="DM959" s="11">
        <v>0.74504000000000004</v>
      </c>
      <c r="DN959" s="11">
        <v>4.9399999999999999E-3</v>
      </c>
      <c r="DO959" s="11">
        <v>4.4999999999999997E-3</v>
      </c>
      <c r="DP959" s="11">
        <v>3.7499999999999999E-3</v>
      </c>
      <c r="DQ959" s="11">
        <v>8.0000000000000007E-5</v>
      </c>
      <c r="DR959" s="11">
        <v>8.0000000000000007E-5</v>
      </c>
      <c r="DS959" s="11">
        <v>4.1900000000000001E-3</v>
      </c>
      <c r="DT959" s="11">
        <v>1.0529999999999999E-2</v>
      </c>
      <c r="DU959" s="11">
        <v>1.32E-3</v>
      </c>
      <c r="DV959" s="11">
        <v>5.4449999999999998E-2</v>
      </c>
      <c r="DW959" s="11">
        <v>0.17111999999999999</v>
      </c>
      <c r="DX959" s="11">
        <v>0</v>
      </c>
      <c r="DY959" s="11">
        <v>4779.2738900000004</v>
      </c>
      <c r="DZ959" s="11">
        <v>32.110500000000002</v>
      </c>
      <c r="EA959" s="11">
        <v>29.532800000000002</v>
      </c>
      <c r="EB959" s="11">
        <v>24.886759999999999</v>
      </c>
      <c r="EC959" s="11">
        <v>0.52378999999999998</v>
      </c>
      <c r="ED959" s="11">
        <v>0.54912000000000005</v>
      </c>
      <c r="EE959" s="11">
        <v>28.09158</v>
      </c>
      <c r="EF959" s="11">
        <v>68.398700000000005</v>
      </c>
      <c r="EG959" s="11">
        <v>9.4047599999999996</v>
      </c>
      <c r="EH959" s="11">
        <v>390.77600000000001</v>
      </c>
      <c r="EI959" s="11">
        <v>1215.1176599999999</v>
      </c>
      <c r="EJ959" s="11">
        <v>0</v>
      </c>
      <c r="EK959" s="11">
        <v>62.085389759999998</v>
      </c>
      <c r="EL959" s="11">
        <v>5.5401971000000001E-2</v>
      </c>
      <c r="EM959" s="11">
        <v>3.3285572999999999E-2</v>
      </c>
      <c r="EN959" s="11">
        <v>1.5629886999999999E-2</v>
      </c>
      <c r="EO959" s="11">
        <v>0</v>
      </c>
      <c r="EP959" s="11">
        <v>0</v>
      </c>
      <c r="EQ959" s="11">
        <v>0</v>
      </c>
      <c r="ER959" s="11">
        <v>0</v>
      </c>
      <c r="ES959" s="11">
        <v>0</v>
      </c>
      <c r="ET959" s="11">
        <v>0</v>
      </c>
      <c r="EU959" s="11">
        <v>0</v>
      </c>
      <c r="EV959" s="11">
        <v>0</v>
      </c>
      <c r="EW959" s="11">
        <v>68.717208999999997</v>
      </c>
      <c r="EX959" s="11">
        <v>6.3566376999999993E-2</v>
      </c>
      <c r="EY959" s="11">
        <v>3.8954752000000002E-2</v>
      </c>
      <c r="EZ959" s="11">
        <v>1.8716304999999999E-2</v>
      </c>
      <c r="FA959" s="11">
        <v>0</v>
      </c>
      <c r="FB959" s="11">
        <v>0</v>
      </c>
      <c r="FC959" s="11">
        <v>0</v>
      </c>
      <c r="FD959" s="11">
        <v>0</v>
      </c>
      <c r="FE959" s="11">
        <v>0</v>
      </c>
      <c r="FF959" s="11">
        <v>0</v>
      </c>
      <c r="FG959" s="11">
        <v>0</v>
      </c>
      <c r="FH959" s="11">
        <v>0.75831000000000004</v>
      </c>
      <c r="FI959" s="11" t="s">
        <v>116</v>
      </c>
      <c r="FJ959" s="11" t="s">
        <v>116</v>
      </c>
      <c r="FK959" s="9">
        <v>4866.3277440000002</v>
      </c>
      <c r="FL959" s="11" t="s">
        <v>116</v>
      </c>
      <c r="FM959" s="11" t="s">
        <v>116</v>
      </c>
    </row>
    <row r="960" spans="116:169">
      <c r="DL960" s="11">
        <v>0</v>
      </c>
      <c r="DM960" s="11">
        <v>0.73058000000000001</v>
      </c>
      <c r="DN960" s="11">
        <v>4.9800000000000001E-3</v>
      </c>
      <c r="DO960" s="11">
        <v>4.5100000000000001E-3</v>
      </c>
      <c r="DP960" s="11">
        <v>3.9399999999999999E-3</v>
      </c>
      <c r="DQ960" s="11">
        <v>8.0000000000000007E-5</v>
      </c>
      <c r="DR960" s="11">
        <v>8.0000000000000007E-5</v>
      </c>
      <c r="DS960" s="11">
        <v>3.81E-3</v>
      </c>
      <c r="DT960" s="11">
        <v>1.0330000000000001E-2</v>
      </c>
      <c r="DU960" s="11">
        <v>1.41E-3</v>
      </c>
      <c r="DV960" s="11">
        <v>5.8639999999999998E-2</v>
      </c>
      <c r="DW960" s="11">
        <v>0.18165000000000001</v>
      </c>
      <c r="DX960" s="11">
        <v>0</v>
      </c>
      <c r="DY960" s="11">
        <v>4624.8641100000004</v>
      </c>
      <c r="DZ960" s="11">
        <v>31.96874</v>
      </c>
      <c r="EA960" s="11">
        <v>29.246120000000001</v>
      </c>
      <c r="EB960" s="11">
        <v>25.819230000000001</v>
      </c>
      <c r="EC960" s="11">
        <v>0.51253000000000004</v>
      </c>
      <c r="ED960" s="11">
        <v>0.53012000000000004</v>
      </c>
      <c r="EE960" s="11">
        <v>25.27411</v>
      </c>
      <c r="EF960" s="11">
        <v>66.260620000000003</v>
      </c>
      <c r="EG960" s="11">
        <v>9.9538799999999998</v>
      </c>
      <c r="EH960" s="11">
        <v>418.86757999999998</v>
      </c>
      <c r="EI960" s="11">
        <v>1283.5163600000001</v>
      </c>
      <c r="EJ960" s="11">
        <v>0</v>
      </c>
      <c r="EK960" s="11">
        <v>61.74646121</v>
      </c>
      <c r="EL960" s="11">
        <v>5.6561532999999997E-2</v>
      </c>
      <c r="EM960" s="11">
        <v>3.4881926000000001E-2</v>
      </c>
      <c r="EN960" s="11">
        <v>1.4255489E-2</v>
      </c>
      <c r="EO960" s="11">
        <v>0</v>
      </c>
      <c r="EP960" s="11">
        <v>0</v>
      </c>
      <c r="EQ960" s="11">
        <v>0</v>
      </c>
      <c r="ER960" s="11">
        <v>0</v>
      </c>
      <c r="ES960" s="11">
        <v>0</v>
      </c>
      <c r="ET960" s="11">
        <v>0</v>
      </c>
      <c r="EU960" s="11">
        <v>0</v>
      </c>
      <c r="EV960" s="11">
        <v>0</v>
      </c>
      <c r="EW960" s="11">
        <v>66.526131800000002</v>
      </c>
      <c r="EX960" s="11">
        <v>6.3194423999999999E-2</v>
      </c>
      <c r="EY960" s="11">
        <v>3.9753566999999997E-2</v>
      </c>
      <c r="EZ960" s="11">
        <v>1.6633174000000001E-2</v>
      </c>
      <c r="FA960" s="11">
        <v>0</v>
      </c>
      <c r="FB960" s="11">
        <v>0</v>
      </c>
      <c r="FC960" s="11">
        <v>0</v>
      </c>
      <c r="FD960" s="11">
        <v>0</v>
      </c>
      <c r="FE960" s="11">
        <v>0</v>
      </c>
      <c r="FF960" s="11">
        <v>0</v>
      </c>
      <c r="FG960" s="11">
        <v>0</v>
      </c>
      <c r="FH960" s="11">
        <v>0.74408399999999997</v>
      </c>
      <c r="FI960" s="11" t="s">
        <v>116</v>
      </c>
      <c r="FJ960" s="11" t="s">
        <v>116</v>
      </c>
      <c r="FK960" s="9">
        <v>4712.410734</v>
      </c>
      <c r="FL960" s="11" t="s">
        <v>116</v>
      </c>
      <c r="FM960" s="11" t="s">
        <v>116</v>
      </c>
    </row>
    <row r="961" spans="116:169">
      <c r="DL961" s="11">
        <v>0</v>
      </c>
      <c r="DM961" s="11">
        <v>0.71645000000000003</v>
      </c>
      <c r="DN961" s="11">
        <v>4.8700000000000002E-3</v>
      </c>
      <c r="DO961" s="11">
        <v>4.5300000000000002E-3</v>
      </c>
      <c r="DP961" s="11">
        <v>3.9500000000000004E-3</v>
      </c>
      <c r="DQ961" s="11">
        <v>8.0000000000000007E-5</v>
      </c>
      <c r="DR961" s="11">
        <v>8.0000000000000007E-5</v>
      </c>
      <c r="DS961" s="11">
        <v>3.98E-3</v>
      </c>
      <c r="DT961" s="11">
        <v>1.014E-2</v>
      </c>
      <c r="DU961" s="11">
        <v>1.49E-3</v>
      </c>
      <c r="DV961" s="11">
        <v>6.2449999999999999E-2</v>
      </c>
      <c r="DW961" s="11">
        <v>0.19197</v>
      </c>
      <c r="DX961" s="11">
        <v>0</v>
      </c>
      <c r="DY961" s="11">
        <v>4474.1468000000004</v>
      </c>
      <c r="DZ961" s="11">
        <v>30.803280000000001</v>
      </c>
      <c r="EA961" s="11">
        <v>29.00874</v>
      </c>
      <c r="EB961" s="11">
        <v>25.6111</v>
      </c>
      <c r="EC961" s="11">
        <v>0.51178000000000001</v>
      </c>
      <c r="ED961" s="11">
        <v>0.51885000000000003</v>
      </c>
      <c r="EE961" s="11">
        <v>26.068739999999998</v>
      </c>
      <c r="EF961" s="11">
        <v>64.218770000000006</v>
      </c>
      <c r="EG961" s="11">
        <v>10.484</v>
      </c>
      <c r="EH961" s="11">
        <v>444.14168999999998</v>
      </c>
      <c r="EI961" s="11">
        <v>1349.7769800000001</v>
      </c>
      <c r="EJ961" s="11">
        <v>0</v>
      </c>
      <c r="EK961" s="11">
        <v>61.413897050000003</v>
      </c>
      <c r="EL961" s="11">
        <v>5.7879542999999999E-2</v>
      </c>
      <c r="EM961" s="11">
        <v>3.5712926999999998E-2</v>
      </c>
      <c r="EN961" s="11">
        <v>1.5181518999999999E-2</v>
      </c>
      <c r="EO961" s="11">
        <v>0</v>
      </c>
      <c r="EP961" s="11">
        <v>0</v>
      </c>
      <c r="EQ961" s="11">
        <v>0</v>
      </c>
      <c r="ER961" s="11">
        <v>0</v>
      </c>
      <c r="ES961" s="11">
        <v>0</v>
      </c>
      <c r="ET961" s="11">
        <v>0</v>
      </c>
      <c r="EU961" s="11">
        <v>0</v>
      </c>
      <c r="EV961" s="11">
        <v>0</v>
      </c>
      <c r="EW961" s="11">
        <v>64.386878890000006</v>
      </c>
      <c r="EX961" s="11">
        <v>6.2956500999999998E-2</v>
      </c>
      <c r="EY961" s="11">
        <v>3.9636457999999999E-2</v>
      </c>
      <c r="EZ961" s="11">
        <v>1.7254419E-2</v>
      </c>
      <c r="FA961" s="11">
        <v>0</v>
      </c>
      <c r="FB961" s="11">
        <v>0</v>
      </c>
      <c r="FC961" s="11">
        <v>0</v>
      </c>
      <c r="FD961" s="11">
        <v>0</v>
      </c>
      <c r="FE961" s="11">
        <v>0</v>
      </c>
      <c r="FF961" s="11">
        <v>0</v>
      </c>
      <c r="FG961" s="11">
        <v>0</v>
      </c>
      <c r="FH961" s="11">
        <v>0.72987599999999997</v>
      </c>
      <c r="FI961" s="11" t="s">
        <v>116</v>
      </c>
      <c r="FJ961" s="11" t="s">
        <v>116</v>
      </c>
      <c r="FK961" s="9">
        <v>4560.0817029999998</v>
      </c>
      <c r="FL961" s="11" t="s">
        <v>116</v>
      </c>
      <c r="FM961" s="11" t="s">
        <v>116</v>
      </c>
    </row>
    <row r="962" spans="116:169">
      <c r="DL962" s="11">
        <v>0</v>
      </c>
      <c r="DM962" s="11">
        <v>0.70206999999999997</v>
      </c>
      <c r="DN962" s="11">
        <v>5.3E-3</v>
      </c>
      <c r="DO962" s="11">
        <v>4.4400000000000004E-3</v>
      </c>
      <c r="DP962" s="11">
        <v>3.9699999999999996E-3</v>
      </c>
      <c r="DQ962" s="11">
        <v>8.0000000000000007E-5</v>
      </c>
      <c r="DR962" s="11">
        <v>8.0000000000000007E-5</v>
      </c>
      <c r="DS962" s="11">
        <v>4.0200000000000001E-3</v>
      </c>
      <c r="DT962" s="11">
        <v>9.9299999999999996E-3</v>
      </c>
      <c r="DU962" s="11">
        <v>1.57E-3</v>
      </c>
      <c r="DV962" s="11">
        <v>6.6439999999999999E-2</v>
      </c>
      <c r="DW962" s="11">
        <v>0.20211999999999999</v>
      </c>
      <c r="DX962" s="11">
        <v>0</v>
      </c>
      <c r="DY962" s="11">
        <v>4323.4510200000004</v>
      </c>
      <c r="DZ962" s="11">
        <v>33.094000000000001</v>
      </c>
      <c r="EA962" s="11">
        <v>28.032119999999999</v>
      </c>
      <c r="EB962" s="11">
        <v>25.362159999999999</v>
      </c>
      <c r="EC962" s="11">
        <v>0.50043000000000004</v>
      </c>
      <c r="ED962" s="11">
        <v>0.50348000000000004</v>
      </c>
      <c r="EE962" s="11">
        <v>25.965409999999999</v>
      </c>
      <c r="EF962" s="11">
        <v>62.027830000000002</v>
      </c>
      <c r="EG962" s="11">
        <v>11.00285</v>
      </c>
      <c r="EH962" s="11">
        <v>470.21042999999997</v>
      </c>
      <c r="EI962" s="11">
        <v>1413.99576</v>
      </c>
      <c r="EJ962" s="11">
        <v>0</v>
      </c>
      <c r="EK962" s="11">
        <v>61.035331130000003</v>
      </c>
      <c r="EL962" s="11">
        <v>5.8065916000000002E-2</v>
      </c>
      <c r="EM962" s="11">
        <v>3.6395453000000001E-2</v>
      </c>
      <c r="EN962" s="11">
        <v>1.5465332E-2</v>
      </c>
      <c r="EO962" s="11">
        <v>0</v>
      </c>
      <c r="EP962" s="11">
        <v>0</v>
      </c>
      <c r="EQ962" s="11">
        <v>0</v>
      </c>
      <c r="ER962" s="11">
        <v>0</v>
      </c>
      <c r="ES962" s="11">
        <v>0</v>
      </c>
      <c r="ET962" s="11">
        <v>0</v>
      </c>
      <c r="EU962" s="11">
        <v>0</v>
      </c>
      <c r="EV962" s="11">
        <v>0</v>
      </c>
      <c r="EW962" s="11">
        <v>62.244663760000002</v>
      </c>
      <c r="EX962" s="11">
        <v>6.1477674000000003E-2</v>
      </c>
      <c r="EY962" s="11">
        <v>3.9322087999999998E-2</v>
      </c>
      <c r="EZ962" s="11">
        <v>1.7115690999999999E-2</v>
      </c>
      <c r="FA962" s="11">
        <v>0</v>
      </c>
      <c r="FB962" s="11">
        <v>0</v>
      </c>
      <c r="FC962" s="11">
        <v>0</v>
      </c>
      <c r="FD962" s="11">
        <v>0</v>
      </c>
      <c r="FE962" s="11">
        <v>0</v>
      </c>
      <c r="FF962" s="11">
        <v>0</v>
      </c>
      <c r="FG962" s="11">
        <v>0</v>
      </c>
      <c r="FH962" s="11">
        <v>0.71584700000000001</v>
      </c>
      <c r="FI962" s="11" t="s">
        <v>116</v>
      </c>
      <c r="FJ962" s="11" t="s">
        <v>116</v>
      </c>
      <c r="FK962" s="9">
        <v>4410.4397220000001</v>
      </c>
      <c r="FL962" s="11" t="s">
        <v>116</v>
      </c>
      <c r="FM962" s="11" t="s">
        <v>116</v>
      </c>
    </row>
    <row r="963" spans="116:169">
      <c r="DL963" s="11">
        <v>0</v>
      </c>
      <c r="DM963" s="11">
        <v>0.68774999999999997</v>
      </c>
      <c r="DN963" s="11">
        <v>5.5399999999999998E-3</v>
      </c>
      <c r="DO963" s="11">
        <v>4.7299999999999998E-3</v>
      </c>
      <c r="DP963" s="11">
        <v>3.8999999999999998E-3</v>
      </c>
      <c r="DQ963" s="11">
        <v>8.0000000000000007E-5</v>
      </c>
      <c r="DR963" s="11">
        <v>8.0000000000000007E-5</v>
      </c>
      <c r="DS963" s="11">
        <v>4.0400000000000002E-3</v>
      </c>
      <c r="DT963" s="11">
        <v>9.7300000000000008E-3</v>
      </c>
      <c r="DU963" s="11">
        <v>1.65E-3</v>
      </c>
      <c r="DV963" s="11">
        <v>7.0449999999999999E-2</v>
      </c>
      <c r="DW963" s="11">
        <v>0.21204999999999999</v>
      </c>
      <c r="DX963" s="11">
        <v>0</v>
      </c>
      <c r="DY963" s="11">
        <v>4174.7809299999999</v>
      </c>
      <c r="DZ963" s="11">
        <v>34.125549999999997</v>
      </c>
      <c r="EA963" s="11">
        <v>29.477679999999999</v>
      </c>
      <c r="EB963" s="11">
        <v>24.6219</v>
      </c>
      <c r="EC963" s="11">
        <v>0.50555000000000005</v>
      </c>
      <c r="ED963" s="11">
        <v>0.49320999999999998</v>
      </c>
      <c r="EE963" s="11">
        <v>25.743870000000001</v>
      </c>
      <c r="EF963" s="11">
        <v>59.932340000000003</v>
      </c>
      <c r="EG963" s="11">
        <v>11.50633</v>
      </c>
      <c r="EH963" s="11">
        <v>496.17583999999999</v>
      </c>
      <c r="EI963" s="11">
        <v>1476.02358</v>
      </c>
      <c r="EJ963" s="11">
        <v>0</v>
      </c>
      <c r="EK963" s="11">
        <v>60.64518133</v>
      </c>
      <c r="EL963" s="11">
        <v>6.1483847000000001E-2</v>
      </c>
      <c r="EM963" s="11">
        <v>3.6294267999999998E-2</v>
      </c>
      <c r="EN963" s="11">
        <v>1.5733363E-2</v>
      </c>
      <c r="EO963" s="11">
        <v>0</v>
      </c>
      <c r="EP963" s="11">
        <v>0</v>
      </c>
      <c r="EQ963" s="11">
        <v>0</v>
      </c>
      <c r="ER963" s="11">
        <v>0</v>
      </c>
      <c r="ES963" s="11">
        <v>0</v>
      </c>
      <c r="ET963" s="11">
        <v>0</v>
      </c>
      <c r="EU963" s="11">
        <v>0</v>
      </c>
      <c r="EV963" s="11">
        <v>0</v>
      </c>
      <c r="EW963" s="11">
        <v>60.136961100000001</v>
      </c>
      <c r="EX963" s="11">
        <v>6.3296353999999999E-2</v>
      </c>
      <c r="EY963" s="11">
        <v>3.8160498000000001E-2</v>
      </c>
      <c r="EZ963" s="11">
        <v>1.6949588000000002E-2</v>
      </c>
      <c r="FA963" s="11">
        <v>0</v>
      </c>
      <c r="FB963" s="11">
        <v>0</v>
      </c>
      <c r="FC963" s="11">
        <v>0</v>
      </c>
      <c r="FD963" s="11">
        <v>0</v>
      </c>
      <c r="FE963" s="11">
        <v>0</v>
      </c>
      <c r="FF963" s="11">
        <v>0</v>
      </c>
      <c r="FG963" s="11">
        <v>0</v>
      </c>
      <c r="FH963" s="11">
        <v>0.70199999999999996</v>
      </c>
      <c r="FI963" s="11" t="s">
        <v>116</v>
      </c>
      <c r="FJ963" s="11" t="s">
        <v>116</v>
      </c>
      <c r="FK963" s="9">
        <v>4263.511598</v>
      </c>
      <c r="FL963" s="11" t="s">
        <v>116</v>
      </c>
      <c r="FM963" s="11" t="s">
        <v>116</v>
      </c>
    </row>
    <row r="964" spans="116:169">
      <c r="DL964" s="11">
        <v>0</v>
      </c>
      <c r="DM964" s="11">
        <v>0.67466999999999999</v>
      </c>
      <c r="DN964" s="11">
        <v>4.6299999999999996E-3</v>
      </c>
      <c r="DO964" s="11">
        <v>4.9100000000000003E-3</v>
      </c>
      <c r="DP964" s="11">
        <v>4.13E-3</v>
      </c>
      <c r="DQ964" s="11">
        <v>8.0000000000000007E-5</v>
      </c>
      <c r="DR964" s="11">
        <v>8.0000000000000007E-5</v>
      </c>
      <c r="DS964" s="11">
        <v>3.9500000000000004E-3</v>
      </c>
      <c r="DT964" s="11">
        <v>9.5399999999999999E-3</v>
      </c>
      <c r="DU964" s="11">
        <v>1.73E-3</v>
      </c>
      <c r="DV964" s="11">
        <v>7.4490000000000001E-2</v>
      </c>
      <c r="DW964" s="11">
        <v>0.22178</v>
      </c>
      <c r="DX964" s="11">
        <v>0</v>
      </c>
      <c r="DY964" s="11">
        <v>4035.23099</v>
      </c>
      <c r="DZ964" s="11">
        <v>28.128019999999999</v>
      </c>
      <c r="EA964" s="11">
        <v>30.209980000000002</v>
      </c>
      <c r="EB964" s="11">
        <v>25.724160000000001</v>
      </c>
      <c r="EC964" s="11">
        <v>0.51287000000000005</v>
      </c>
      <c r="ED964" s="11">
        <v>0.48287000000000002</v>
      </c>
      <c r="EE964" s="11">
        <v>24.868169999999999</v>
      </c>
      <c r="EF964" s="11">
        <v>57.889989999999997</v>
      </c>
      <c r="EG964" s="11">
        <v>11.99954</v>
      </c>
      <c r="EH964" s="11">
        <v>521.91971999999998</v>
      </c>
      <c r="EI964" s="11">
        <v>1535.9559300000001</v>
      </c>
      <c r="EJ964" s="11">
        <v>0</v>
      </c>
      <c r="EK964" s="11">
        <v>60.345097279999997</v>
      </c>
      <c r="EL964" s="11">
        <v>6.5034993999999999E-2</v>
      </c>
      <c r="EM964" s="11">
        <v>3.8708581999999998E-2</v>
      </c>
      <c r="EN964" s="11">
        <v>1.5698630000000002E-2</v>
      </c>
      <c r="EO964" s="11">
        <v>0</v>
      </c>
      <c r="EP964" s="11">
        <v>0</v>
      </c>
      <c r="EQ964" s="11">
        <v>0</v>
      </c>
      <c r="ER964" s="11">
        <v>0</v>
      </c>
      <c r="ES964" s="11">
        <v>0</v>
      </c>
      <c r="ET964" s="11">
        <v>0</v>
      </c>
      <c r="EU964" s="11">
        <v>0</v>
      </c>
      <c r="EV964" s="11">
        <v>0</v>
      </c>
      <c r="EW964" s="11">
        <v>58.161928170000003</v>
      </c>
      <c r="EX964" s="11">
        <v>6.5100546999999995E-2</v>
      </c>
      <c r="EY964" s="11">
        <v>3.9583917000000003E-2</v>
      </c>
      <c r="EZ964" s="11">
        <v>1.6456900999999999E-2</v>
      </c>
      <c r="FA964" s="11">
        <v>0</v>
      </c>
      <c r="FB964" s="11">
        <v>0</v>
      </c>
      <c r="FC964" s="11">
        <v>0</v>
      </c>
      <c r="FD964" s="11">
        <v>0</v>
      </c>
      <c r="FE964" s="11">
        <v>0</v>
      </c>
      <c r="FF964" s="11">
        <v>0</v>
      </c>
      <c r="FG964" s="11">
        <v>0</v>
      </c>
      <c r="FH964" s="11">
        <v>0.68843600000000005</v>
      </c>
      <c r="FI964" s="11" t="s">
        <v>116</v>
      </c>
      <c r="FJ964" s="11" t="s">
        <v>116</v>
      </c>
      <c r="FK964" s="9">
        <v>4119.8060299999997</v>
      </c>
      <c r="FL964" s="11" t="s">
        <v>116</v>
      </c>
      <c r="FM964" s="11" t="s">
        <v>116</v>
      </c>
    </row>
    <row r="965" spans="116:169">
      <c r="DL965" s="11">
        <v>0</v>
      </c>
      <c r="DM965" s="11">
        <v>0.66093000000000002</v>
      </c>
      <c r="DN965" s="11">
        <v>5.2900000000000004E-3</v>
      </c>
      <c r="DO965" s="11">
        <v>4.2700000000000004E-3</v>
      </c>
      <c r="DP965" s="11">
        <v>4.2599999999999999E-3</v>
      </c>
      <c r="DQ965" s="11">
        <v>8.0000000000000007E-5</v>
      </c>
      <c r="DR965" s="11">
        <v>8.0000000000000007E-5</v>
      </c>
      <c r="DS965" s="11">
        <v>4.1999999999999997E-3</v>
      </c>
      <c r="DT965" s="11">
        <v>9.3399999999999993E-3</v>
      </c>
      <c r="DU965" s="11">
        <v>1.81E-3</v>
      </c>
      <c r="DV965" s="11">
        <v>7.8439999999999996E-2</v>
      </c>
      <c r="DW965" s="11">
        <v>0.23132</v>
      </c>
      <c r="DX965" s="11">
        <v>0</v>
      </c>
      <c r="DY965" s="11">
        <v>3893.22228</v>
      </c>
      <c r="DZ965" s="11">
        <v>31.629570000000001</v>
      </c>
      <c r="EA965" s="11">
        <v>25.861039999999999</v>
      </c>
      <c r="EB965" s="11">
        <v>26.17201</v>
      </c>
      <c r="EC965" s="11">
        <v>0.48374</v>
      </c>
      <c r="ED965" s="11">
        <v>0.46398</v>
      </c>
      <c r="EE965" s="11">
        <v>26.053090000000001</v>
      </c>
      <c r="EF965" s="11">
        <v>55.855020000000003</v>
      </c>
      <c r="EG965" s="11">
        <v>12.48241</v>
      </c>
      <c r="EH965" s="11">
        <v>546.78788999999995</v>
      </c>
      <c r="EI965" s="11">
        <v>1593.84591</v>
      </c>
      <c r="EJ965" s="11">
        <v>0</v>
      </c>
      <c r="EK965" s="11">
        <v>59.946798579999999</v>
      </c>
      <c r="EL965" s="11">
        <v>6.0741398000000002E-2</v>
      </c>
      <c r="EM965" s="11">
        <v>4.0899578999999998E-2</v>
      </c>
      <c r="EN965" s="11">
        <v>1.6859419E-2</v>
      </c>
      <c r="EO965" s="11">
        <v>0</v>
      </c>
      <c r="EP965" s="11">
        <v>0</v>
      </c>
      <c r="EQ965" s="11">
        <v>0</v>
      </c>
      <c r="ER965" s="11">
        <v>0</v>
      </c>
      <c r="ES965" s="11">
        <v>0</v>
      </c>
      <c r="ET965" s="11">
        <v>0</v>
      </c>
      <c r="EU965" s="11">
        <v>0</v>
      </c>
      <c r="EV965" s="11">
        <v>0</v>
      </c>
      <c r="EW965" s="11">
        <v>56.134488660000002</v>
      </c>
      <c r="EX965" s="11">
        <v>5.9179233999999997E-2</v>
      </c>
      <c r="EY965" s="11">
        <v>4.0670562E-2</v>
      </c>
      <c r="EZ965" s="11">
        <v>1.7191652000000002E-2</v>
      </c>
      <c r="FA965" s="11">
        <v>0</v>
      </c>
      <c r="FB965" s="11">
        <v>0</v>
      </c>
      <c r="FC965" s="11">
        <v>0</v>
      </c>
      <c r="FD965" s="11">
        <v>0</v>
      </c>
      <c r="FE965" s="11">
        <v>0</v>
      </c>
      <c r="FF965" s="11">
        <v>0</v>
      </c>
      <c r="FG965" s="11">
        <v>0</v>
      </c>
      <c r="FH965" s="11">
        <v>0.67482600000000004</v>
      </c>
      <c r="FI965" s="11" t="s">
        <v>116</v>
      </c>
      <c r="FJ965" s="11" t="s">
        <v>116</v>
      </c>
      <c r="FK965" s="9">
        <v>3977.368641</v>
      </c>
      <c r="FL965" s="11" t="s">
        <v>116</v>
      </c>
      <c r="FM965" s="11" t="s">
        <v>116</v>
      </c>
    </row>
    <row r="966" spans="116:169">
      <c r="DL966" s="11">
        <v>0</v>
      </c>
      <c r="DM966" s="11">
        <v>0.64893000000000001</v>
      </c>
      <c r="DN966" s="11">
        <v>3.8800000000000002E-3</v>
      </c>
      <c r="DO966" s="11">
        <v>4.6800000000000001E-3</v>
      </c>
      <c r="DP966" s="11">
        <v>3.7799999999999999E-3</v>
      </c>
      <c r="DQ966" s="11">
        <v>8.0000000000000007E-5</v>
      </c>
      <c r="DR966" s="11">
        <v>8.0000000000000007E-5</v>
      </c>
      <c r="DS966" s="11">
        <v>4.2300000000000003E-3</v>
      </c>
      <c r="DT966" s="11">
        <v>9.1800000000000007E-3</v>
      </c>
      <c r="DU966" s="11">
        <v>1.89E-3</v>
      </c>
      <c r="DV966" s="11">
        <v>8.2629999999999995E-2</v>
      </c>
      <c r="DW966" s="11">
        <v>0.24065</v>
      </c>
      <c r="DX966" s="11">
        <v>0</v>
      </c>
      <c r="DY966" s="11">
        <v>3762.9983900000002</v>
      </c>
      <c r="DZ966" s="11">
        <v>22.827670000000001</v>
      </c>
      <c r="EA966" s="11">
        <v>27.93629</v>
      </c>
      <c r="EB966" s="11">
        <v>22.857769999999999</v>
      </c>
      <c r="EC966" s="11">
        <v>0.48321999999999998</v>
      </c>
      <c r="ED966" s="11">
        <v>0.45558999999999999</v>
      </c>
      <c r="EE966" s="11">
        <v>25.927849999999999</v>
      </c>
      <c r="EF966" s="11">
        <v>54.067270000000001</v>
      </c>
      <c r="EG966" s="11">
        <v>12.946400000000001</v>
      </c>
      <c r="EH966" s="11">
        <v>572.84097999999994</v>
      </c>
      <c r="EI966" s="11">
        <v>1649.70093</v>
      </c>
      <c r="EJ966" s="11">
        <v>0</v>
      </c>
      <c r="EK966" s="11">
        <v>59.695842890000002</v>
      </c>
      <c r="EL966" s="11">
        <v>6.3948396000000005E-2</v>
      </c>
      <c r="EM966" s="11">
        <v>3.7152903000000001E-2</v>
      </c>
      <c r="EN966" s="11">
        <v>1.7638423E-2</v>
      </c>
      <c r="EO966" s="11">
        <v>0</v>
      </c>
      <c r="EP966" s="11">
        <v>0</v>
      </c>
      <c r="EQ966" s="11">
        <v>0</v>
      </c>
      <c r="ER966" s="11">
        <v>0</v>
      </c>
      <c r="ES966" s="11">
        <v>0</v>
      </c>
      <c r="ET966" s="11">
        <v>0</v>
      </c>
      <c r="EU966" s="11">
        <v>0</v>
      </c>
      <c r="EV966" s="11">
        <v>0</v>
      </c>
      <c r="EW966" s="11">
        <v>54.285719319999998</v>
      </c>
      <c r="EX966" s="11">
        <v>6.0480726999999998E-2</v>
      </c>
      <c r="EY966" s="11">
        <v>3.5924068000000003E-2</v>
      </c>
      <c r="EZ966" s="11">
        <v>1.7488666999999999E-2</v>
      </c>
      <c r="FA966" s="11">
        <v>0</v>
      </c>
      <c r="FB966" s="11">
        <v>0</v>
      </c>
      <c r="FC966" s="11">
        <v>0</v>
      </c>
      <c r="FD966" s="11">
        <v>0</v>
      </c>
      <c r="FE966" s="11">
        <v>0</v>
      </c>
      <c r="FF966" s="11">
        <v>0</v>
      </c>
      <c r="FG966" s="11">
        <v>0</v>
      </c>
      <c r="FH966" s="11">
        <v>0.66134099999999996</v>
      </c>
      <c r="FI966" s="11" t="s">
        <v>116</v>
      </c>
      <c r="FJ966" s="11" t="s">
        <v>116</v>
      </c>
      <c r="FK966" s="9">
        <v>3837.103341</v>
      </c>
      <c r="FL966" s="11" t="s">
        <v>116</v>
      </c>
      <c r="FM966" s="11" t="s">
        <v>116</v>
      </c>
    </row>
    <row r="967" spans="116:169">
      <c r="DL967" s="11">
        <v>0</v>
      </c>
      <c r="DM967" s="11">
        <v>0.63678999999999997</v>
      </c>
      <c r="DN967" s="11">
        <v>3.8700000000000002E-3</v>
      </c>
      <c r="DO967" s="11">
        <v>3.6900000000000001E-3</v>
      </c>
      <c r="DP967" s="11">
        <v>4.0400000000000002E-3</v>
      </c>
      <c r="DQ967" s="11">
        <v>6.9999999999999994E-5</v>
      </c>
      <c r="DR967" s="11">
        <v>6.9999999999999994E-5</v>
      </c>
      <c r="DS967" s="11">
        <v>3.8E-3</v>
      </c>
      <c r="DT967" s="11">
        <v>9.0100000000000006E-3</v>
      </c>
      <c r="DU967" s="11">
        <v>1.9599999999999999E-3</v>
      </c>
      <c r="DV967" s="11">
        <v>8.6870000000000003E-2</v>
      </c>
      <c r="DW967" s="11">
        <v>0.24983</v>
      </c>
      <c r="DX967" s="11">
        <v>0</v>
      </c>
      <c r="DY967" s="11">
        <v>3633.3620700000001</v>
      </c>
      <c r="DZ967" s="11">
        <v>22.457149999999999</v>
      </c>
      <c r="EA967" s="11">
        <v>21.652159999999999</v>
      </c>
      <c r="EB967" s="11">
        <v>24.081810000000001</v>
      </c>
      <c r="EC967" s="11">
        <v>0.42544999999999999</v>
      </c>
      <c r="ED967" s="11">
        <v>0.42496</v>
      </c>
      <c r="EE967" s="11">
        <v>22.953569999999999</v>
      </c>
      <c r="EF967" s="11">
        <v>52.240749999999998</v>
      </c>
      <c r="EG967" s="11">
        <v>13.40199</v>
      </c>
      <c r="EH967" s="11">
        <v>598.76882000000001</v>
      </c>
      <c r="EI967" s="11">
        <v>1703.76821</v>
      </c>
      <c r="EJ967" s="11">
        <v>0</v>
      </c>
      <c r="EK967" s="11">
        <v>59.394207119999997</v>
      </c>
      <c r="EL967" s="11">
        <v>5.5517069000000002E-2</v>
      </c>
      <c r="EM967" s="11">
        <v>3.9837259999999999E-2</v>
      </c>
      <c r="EN967" s="11">
        <v>1.5856802999999999E-2</v>
      </c>
      <c r="EO967" s="11">
        <v>0</v>
      </c>
      <c r="EP967" s="11">
        <v>0</v>
      </c>
      <c r="EQ967" s="11">
        <v>0</v>
      </c>
      <c r="ER967" s="11">
        <v>0</v>
      </c>
      <c r="ES967" s="11">
        <v>0</v>
      </c>
      <c r="ET967" s="11">
        <v>0</v>
      </c>
      <c r="EU967" s="11">
        <v>0</v>
      </c>
      <c r="EV967" s="11">
        <v>0</v>
      </c>
      <c r="EW967" s="11">
        <v>52.427882699999998</v>
      </c>
      <c r="EX967" s="11">
        <v>5.1089335E-2</v>
      </c>
      <c r="EY967" s="11">
        <v>3.7409176000000002E-2</v>
      </c>
      <c r="EZ967" s="11">
        <v>1.5281309999999999E-2</v>
      </c>
      <c r="FA967" s="11">
        <v>0</v>
      </c>
      <c r="FB967" s="11">
        <v>0</v>
      </c>
      <c r="FC967" s="11">
        <v>0</v>
      </c>
      <c r="FD967" s="11">
        <v>0</v>
      </c>
      <c r="FE967" s="11">
        <v>0</v>
      </c>
      <c r="FF967" s="11">
        <v>0</v>
      </c>
      <c r="FG967" s="11">
        <v>0</v>
      </c>
      <c r="FH967" s="11">
        <v>0.64845699999999995</v>
      </c>
      <c r="FI967" s="11" t="s">
        <v>116</v>
      </c>
      <c r="FJ967" s="11" t="s">
        <v>116</v>
      </c>
      <c r="FK967" s="9">
        <v>3701.9786410000002</v>
      </c>
      <c r="FL967" s="11" t="s">
        <v>116</v>
      </c>
      <c r="FM967" s="11" t="s">
        <v>116</v>
      </c>
    </row>
    <row r="968" spans="116:169">
      <c r="DL968" s="11">
        <v>0</v>
      </c>
      <c r="DM968" s="11">
        <v>0.62441000000000002</v>
      </c>
      <c r="DN968" s="11">
        <v>4.1700000000000001E-3</v>
      </c>
      <c r="DO968" s="11">
        <v>3.5999999999999999E-3</v>
      </c>
      <c r="DP968" s="11">
        <v>3.2699999999999999E-3</v>
      </c>
      <c r="DQ968" s="11">
        <v>6.9999999999999994E-5</v>
      </c>
      <c r="DR968" s="11">
        <v>6.9999999999999994E-5</v>
      </c>
      <c r="DS968" s="11">
        <v>4.0200000000000001E-3</v>
      </c>
      <c r="DT968" s="11">
        <v>8.8500000000000002E-3</v>
      </c>
      <c r="DU968" s="11">
        <v>2.0300000000000001E-3</v>
      </c>
      <c r="DV968" s="11">
        <v>9.0670000000000001E-2</v>
      </c>
      <c r="DW968" s="11">
        <v>0.25884000000000001</v>
      </c>
      <c r="DX968" s="11">
        <v>0</v>
      </c>
      <c r="DY968" s="11">
        <v>3503.8332399999999</v>
      </c>
      <c r="DZ968" s="11">
        <v>23.786989999999999</v>
      </c>
      <c r="EA968" s="11">
        <v>20.80893</v>
      </c>
      <c r="EB968" s="11">
        <v>19.188759999999998</v>
      </c>
      <c r="EC968" s="11">
        <v>0.39656000000000002</v>
      </c>
      <c r="ED968" s="11">
        <v>0.41006999999999999</v>
      </c>
      <c r="EE968" s="11">
        <v>23.892389999999999</v>
      </c>
      <c r="EF968" s="11">
        <v>50.505000000000003</v>
      </c>
      <c r="EG968" s="11">
        <v>13.82695</v>
      </c>
      <c r="EH968" s="11">
        <v>621.72239999999999</v>
      </c>
      <c r="EI968" s="11">
        <v>1756.0089599999999</v>
      </c>
      <c r="EJ968" s="11">
        <v>0</v>
      </c>
      <c r="EK968" s="11">
        <v>59.053390630000003</v>
      </c>
      <c r="EL968" s="11">
        <v>5.2526595000000002E-2</v>
      </c>
      <c r="EM968" s="11">
        <v>3.3591213000000002E-2</v>
      </c>
      <c r="EN968" s="11">
        <v>1.7189875E-2</v>
      </c>
      <c r="EO968" s="11">
        <v>0</v>
      </c>
      <c r="EP968" s="11">
        <v>0</v>
      </c>
      <c r="EQ968" s="11">
        <v>0</v>
      </c>
      <c r="ER968" s="11">
        <v>0</v>
      </c>
      <c r="ES968" s="11">
        <v>0</v>
      </c>
      <c r="ET968" s="11">
        <v>0</v>
      </c>
      <c r="EU968" s="11">
        <v>0</v>
      </c>
      <c r="EV968" s="11">
        <v>0</v>
      </c>
      <c r="EW968" s="11">
        <v>50.574404029999997</v>
      </c>
      <c r="EX968" s="11">
        <v>4.6908015999999997E-2</v>
      </c>
      <c r="EY968" s="11">
        <v>3.0655176999999999E-2</v>
      </c>
      <c r="EZ968" s="11">
        <v>1.6094746E-2</v>
      </c>
      <c r="FA968" s="11">
        <v>0</v>
      </c>
      <c r="FB968" s="11">
        <v>0</v>
      </c>
      <c r="FC968" s="11">
        <v>0</v>
      </c>
      <c r="FD968" s="11">
        <v>0</v>
      </c>
      <c r="FE968" s="11">
        <v>0</v>
      </c>
      <c r="FF968" s="11">
        <v>0</v>
      </c>
      <c r="FG968" s="11">
        <v>0</v>
      </c>
      <c r="FH968" s="11">
        <v>0.63551899999999995</v>
      </c>
      <c r="FI968" s="11" t="s">
        <v>116</v>
      </c>
      <c r="FJ968" s="11" t="s">
        <v>116</v>
      </c>
      <c r="FK968" s="9">
        <v>3568.0144839999998</v>
      </c>
      <c r="FL968" s="11" t="s">
        <v>116</v>
      </c>
      <c r="FM968" s="11" t="s">
        <v>116</v>
      </c>
    </row>
    <row r="969" spans="116:169">
      <c r="DL969" s="11">
        <v>0</v>
      </c>
      <c r="DM969" s="11">
        <v>0.61292999999999997</v>
      </c>
      <c r="DN969" s="11">
        <v>3.5500000000000002E-3</v>
      </c>
      <c r="DO969" s="11">
        <v>3.79E-3</v>
      </c>
      <c r="DP969" s="11">
        <v>3.1700000000000001E-3</v>
      </c>
      <c r="DQ969" s="11">
        <v>6.9999999999999994E-5</v>
      </c>
      <c r="DR969" s="11">
        <v>6.9999999999999994E-5</v>
      </c>
      <c r="DS969" s="11">
        <v>3.2799999999999999E-3</v>
      </c>
      <c r="DT969" s="11">
        <v>8.6700000000000006E-3</v>
      </c>
      <c r="DU969" s="11">
        <v>2.1099999999999999E-3</v>
      </c>
      <c r="DV969" s="11">
        <v>9.468E-2</v>
      </c>
      <c r="DW969" s="11">
        <v>0.26768999999999998</v>
      </c>
      <c r="DX969" s="11">
        <v>0</v>
      </c>
      <c r="DY969" s="11">
        <v>3380.7094499999998</v>
      </c>
      <c r="DZ969" s="11">
        <v>19.908110000000001</v>
      </c>
      <c r="EA969" s="11">
        <v>21.557020000000001</v>
      </c>
      <c r="EB969" s="11">
        <v>18.316890000000001</v>
      </c>
      <c r="EC969" s="11">
        <v>0.37728</v>
      </c>
      <c r="ED969" s="11">
        <v>0.39057999999999998</v>
      </c>
      <c r="EE969" s="11">
        <v>19.213560000000001</v>
      </c>
      <c r="EF969" s="11">
        <v>48.652360000000002</v>
      </c>
      <c r="EG969" s="11">
        <v>14.237019999999999</v>
      </c>
      <c r="EH969" s="11">
        <v>645.61478</v>
      </c>
      <c r="EI969" s="11">
        <v>1806.51396</v>
      </c>
      <c r="EJ969" s="11">
        <v>0</v>
      </c>
      <c r="EK969" s="11">
        <v>58.789252599999998</v>
      </c>
      <c r="EL969" s="11">
        <v>5.3701143999999999E-2</v>
      </c>
      <c r="EM969" s="11">
        <v>3.2166031999999997E-2</v>
      </c>
      <c r="EN969" s="11">
        <v>1.4115086000000001E-2</v>
      </c>
      <c r="EO969" s="11">
        <v>0</v>
      </c>
      <c r="EP969" s="11">
        <v>0</v>
      </c>
      <c r="EQ969" s="11">
        <v>0</v>
      </c>
      <c r="ER969" s="11">
        <v>0</v>
      </c>
      <c r="ES969" s="11">
        <v>0</v>
      </c>
      <c r="ET969" s="11">
        <v>0</v>
      </c>
      <c r="EU969" s="11">
        <v>0</v>
      </c>
      <c r="EV969" s="11">
        <v>0</v>
      </c>
      <c r="EW969" s="11">
        <v>48.824492839999998</v>
      </c>
      <c r="EX969" s="11">
        <v>4.6487529999999999E-2</v>
      </c>
      <c r="EY969" s="11">
        <v>2.8484394999999999E-2</v>
      </c>
      <c r="EZ969" s="11">
        <v>1.2834286E-2</v>
      </c>
      <c r="FA969" s="11">
        <v>0</v>
      </c>
      <c r="FB969" s="11">
        <v>0</v>
      </c>
      <c r="FC969" s="11">
        <v>0</v>
      </c>
      <c r="FD969" s="11">
        <v>0</v>
      </c>
      <c r="FE969" s="11">
        <v>0</v>
      </c>
      <c r="FF969" s="11">
        <v>0</v>
      </c>
      <c r="FG969" s="11">
        <v>0</v>
      </c>
      <c r="FH969" s="11">
        <v>0.623498</v>
      </c>
      <c r="FI969" s="11" t="s">
        <v>116</v>
      </c>
      <c r="FJ969" s="11" t="s">
        <v>116</v>
      </c>
      <c r="FK969" s="9">
        <v>3440.8687479999999</v>
      </c>
      <c r="FL969" s="11" t="s">
        <v>116</v>
      </c>
      <c r="FM969" s="11" t="s">
        <v>116</v>
      </c>
    </row>
    <row r="970" spans="116:169">
      <c r="DL970" s="11">
        <v>0</v>
      </c>
      <c r="DM970" s="11">
        <v>0.60111000000000003</v>
      </c>
      <c r="DN970" s="11">
        <v>3.8999999999999998E-3</v>
      </c>
      <c r="DO970" s="11">
        <v>3.3500000000000001E-3</v>
      </c>
      <c r="DP970" s="11">
        <v>3.3E-3</v>
      </c>
      <c r="DQ970" s="11">
        <v>6.0000000000000002E-5</v>
      </c>
      <c r="DR970" s="11">
        <v>6.9999999999999994E-5</v>
      </c>
      <c r="DS970" s="11">
        <v>3.2100000000000002E-3</v>
      </c>
      <c r="DT970" s="11">
        <v>8.5000000000000006E-3</v>
      </c>
      <c r="DU970" s="11">
        <v>2.1800000000000001E-3</v>
      </c>
      <c r="DV970" s="11">
        <v>9.7970000000000002E-2</v>
      </c>
      <c r="DW970" s="11">
        <v>0.27635999999999999</v>
      </c>
      <c r="DX970" s="11">
        <v>0</v>
      </c>
      <c r="DY970" s="11">
        <v>3257.2125900000001</v>
      </c>
      <c r="DZ970" s="11">
        <v>21.52412</v>
      </c>
      <c r="EA970" s="11">
        <v>18.725439999999999</v>
      </c>
      <c r="EB970" s="11">
        <v>18.743020000000001</v>
      </c>
      <c r="EC970" s="11">
        <v>0.35243000000000002</v>
      </c>
      <c r="ED970" s="11">
        <v>0.37256</v>
      </c>
      <c r="EE970" s="11">
        <v>18.511019999999998</v>
      </c>
      <c r="EF970" s="11">
        <v>46.862479999999998</v>
      </c>
      <c r="EG970" s="11">
        <v>14.627599999999999</v>
      </c>
      <c r="EH970" s="11">
        <v>664.82834000000003</v>
      </c>
      <c r="EI970" s="11">
        <v>1855.16632</v>
      </c>
      <c r="EJ970" s="11">
        <v>0</v>
      </c>
      <c r="EK970" s="11">
        <v>58.467209269999998</v>
      </c>
      <c r="EL970" s="11">
        <v>5.0176637000000003E-2</v>
      </c>
      <c r="EM970" s="11">
        <v>3.3822675000000003E-2</v>
      </c>
      <c r="EN970" s="11">
        <v>1.3883589999999999E-2</v>
      </c>
      <c r="EO970" s="11">
        <v>0</v>
      </c>
      <c r="EP970" s="11">
        <v>0</v>
      </c>
      <c r="EQ970" s="11">
        <v>0</v>
      </c>
      <c r="ER970" s="11">
        <v>0</v>
      </c>
      <c r="ES970" s="11">
        <v>0</v>
      </c>
      <c r="ET970" s="11">
        <v>0</v>
      </c>
      <c r="EU970" s="11">
        <v>0</v>
      </c>
      <c r="EV970" s="11">
        <v>0</v>
      </c>
      <c r="EW970" s="11">
        <v>47.062802699999999</v>
      </c>
      <c r="EX970" s="11">
        <v>4.2167361E-2</v>
      </c>
      <c r="EY970" s="11">
        <v>2.9054719999999999E-2</v>
      </c>
      <c r="EZ970" s="11">
        <v>1.2253735E-2</v>
      </c>
      <c r="FA970" s="11">
        <v>0</v>
      </c>
      <c r="FB970" s="11">
        <v>0</v>
      </c>
      <c r="FC970" s="11">
        <v>0</v>
      </c>
      <c r="FD970" s="11">
        <v>0</v>
      </c>
      <c r="FE970" s="11">
        <v>0</v>
      </c>
      <c r="FF970" s="11">
        <v>0</v>
      </c>
      <c r="FG970" s="11">
        <v>0</v>
      </c>
      <c r="FH970" s="11">
        <v>0.61172199999999999</v>
      </c>
      <c r="FI970" s="11" t="s">
        <v>116</v>
      </c>
      <c r="FJ970" s="11" t="s">
        <v>116</v>
      </c>
      <c r="FK970" s="9">
        <v>3316.557593</v>
      </c>
      <c r="FL970" s="11" t="s">
        <v>116</v>
      </c>
      <c r="FM970" s="11" t="s">
        <v>116</v>
      </c>
    </row>
    <row r="971" spans="116:169">
      <c r="DL971" s="11">
        <v>0</v>
      </c>
      <c r="DM971" s="11">
        <v>0.58952000000000004</v>
      </c>
      <c r="DN971" s="11">
        <v>3.9100000000000003E-3</v>
      </c>
      <c r="DO971" s="11">
        <v>3.5599999999999998E-3</v>
      </c>
      <c r="DP971" s="11">
        <v>2.97E-3</v>
      </c>
      <c r="DQ971" s="11">
        <v>6.0000000000000002E-5</v>
      </c>
      <c r="DR971" s="11">
        <v>6.9999999999999994E-5</v>
      </c>
      <c r="DS971" s="11">
        <v>3.31E-3</v>
      </c>
      <c r="DT971" s="11">
        <v>8.3300000000000006E-3</v>
      </c>
      <c r="DU971" s="11">
        <v>2.2399999999999998E-3</v>
      </c>
      <c r="DV971" s="11">
        <v>0.10118000000000001</v>
      </c>
      <c r="DW971" s="11">
        <v>0.28486</v>
      </c>
      <c r="DX971" s="11">
        <v>0</v>
      </c>
      <c r="DY971" s="11">
        <v>3136.3547699999999</v>
      </c>
      <c r="DZ971" s="11">
        <v>21.186389999999999</v>
      </c>
      <c r="EA971" s="11">
        <v>19.57292</v>
      </c>
      <c r="EB971" s="11">
        <v>16.56859</v>
      </c>
      <c r="EC971" s="11">
        <v>0.34819</v>
      </c>
      <c r="ED971" s="11">
        <v>0.36323</v>
      </c>
      <c r="EE971" s="11">
        <v>18.77985</v>
      </c>
      <c r="EF971" s="11">
        <v>45.132809999999999</v>
      </c>
      <c r="EG971" s="11">
        <v>15.000159999999999</v>
      </c>
      <c r="EH971" s="11">
        <v>683.33937000000003</v>
      </c>
      <c r="EI971" s="11">
        <v>1902.0288</v>
      </c>
      <c r="EJ971" s="11">
        <v>0</v>
      </c>
      <c r="EK971" s="11">
        <v>58.153127650000002</v>
      </c>
      <c r="EL971" s="11">
        <v>5.1893015000000001E-2</v>
      </c>
      <c r="EM971" s="11">
        <v>3.1177389E-2</v>
      </c>
      <c r="EN971" s="11">
        <v>1.4639950000000001E-2</v>
      </c>
      <c r="EO971" s="11">
        <v>0</v>
      </c>
      <c r="EP971" s="11">
        <v>0</v>
      </c>
      <c r="EQ971" s="11">
        <v>0</v>
      </c>
      <c r="ER971" s="11">
        <v>0</v>
      </c>
      <c r="ES971" s="11">
        <v>0</v>
      </c>
      <c r="ET971" s="11">
        <v>0</v>
      </c>
      <c r="EU971" s="11">
        <v>0</v>
      </c>
      <c r="EV971" s="11">
        <v>0</v>
      </c>
      <c r="EW971" s="11">
        <v>45.344614319999998</v>
      </c>
      <c r="EX971" s="11">
        <v>4.2240865000000002E-2</v>
      </c>
      <c r="EY971" s="11">
        <v>2.5982875999999999E-2</v>
      </c>
      <c r="EZ971" s="11">
        <v>1.2536528999999999E-2</v>
      </c>
      <c r="FA971" s="11">
        <v>0</v>
      </c>
      <c r="FB971" s="11">
        <v>0</v>
      </c>
      <c r="FC971" s="11">
        <v>0</v>
      </c>
      <c r="FD971" s="11">
        <v>0</v>
      </c>
      <c r="FE971" s="11">
        <v>0</v>
      </c>
      <c r="FF971" s="11">
        <v>0</v>
      </c>
      <c r="FG971" s="11">
        <v>0</v>
      </c>
      <c r="FH971" s="11">
        <v>0.60001400000000005</v>
      </c>
      <c r="FI971" s="11" t="s">
        <v>116</v>
      </c>
      <c r="FJ971" s="11" t="s">
        <v>116</v>
      </c>
      <c r="FK971" s="9">
        <v>3194.030863</v>
      </c>
      <c r="FL971" s="11" t="s">
        <v>116</v>
      </c>
      <c r="FM971" s="11" t="s">
        <v>116</v>
      </c>
    </row>
    <row r="972" spans="116:169">
      <c r="DL972" s="11">
        <v>0</v>
      </c>
      <c r="DM972" s="11">
        <v>0.57806999999999997</v>
      </c>
      <c r="DN972" s="11">
        <v>3.9399999999999999E-3</v>
      </c>
      <c r="DO972" s="11">
        <v>3.5699999999999998E-3</v>
      </c>
      <c r="DP972" s="11">
        <v>3.1099999999999999E-3</v>
      </c>
      <c r="DQ972" s="11">
        <v>6.0000000000000002E-5</v>
      </c>
      <c r="DR972" s="11">
        <v>6.9999999999999994E-5</v>
      </c>
      <c r="DS972" s="11">
        <v>3.0200000000000001E-3</v>
      </c>
      <c r="DT972" s="11">
        <v>8.1700000000000002E-3</v>
      </c>
      <c r="DU972" s="11">
        <v>2.31E-3</v>
      </c>
      <c r="DV972" s="11">
        <v>0.10449</v>
      </c>
      <c r="DW972" s="11">
        <v>0.29318</v>
      </c>
      <c r="DX972" s="11">
        <v>0</v>
      </c>
      <c r="DY972" s="11">
        <v>3017.7490699999998</v>
      </c>
      <c r="DZ972" s="11">
        <v>20.978110000000001</v>
      </c>
      <c r="EA972" s="11">
        <v>19.2818</v>
      </c>
      <c r="EB972" s="11">
        <v>17.104279999999999</v>
      </c>
      <c r="EC972" s="11">
        <v>0.33893000000000001</v>
      </c>
      <c r="ED972" s="11">
        <v>0.34877000000000002</v>
      </c>
      <c r="EE972" s="11">
        <v>16.810870000000001</v>
      </c>
      <c r="EF972" s="11">
        <v>43.484360000000002</v>
      </c>
      <c r="EG972" s="11">
        <v>15.363390000000001</v>
      </c>
      <c r="EH972" s="11">
        <v>702.11922000000004</v>
      </c>
      <c r="EI972" s="11">
        <v>1947.1616100000001</v>
      </c>
      <c r="EJ972" s="11">
        <v>0</v>
      </c>
      <c r="EK972" s="11">
        <v>57.835665599999999</v>
      </c>
      <c r="EL972" s="11">
        <v>5.2979131999999998E-2</v>
      </c>
      <c r="EM972" s="11">
        <v>3.2672633E-2</v>
      </c>
      <c r="EN972" s="11">
        <v>1.3352599E-2</v>
      </c>
      <c r="EO972" s="11">
        <v>0</v>
      </c>
      <c r="EP972" s="11">
        <v>0</v>
      </c>
      <c r="EQ972" s="11">
        <v>0</v>
      </c>
      <c r="ER972" s="11">
        <v>0</v>
      </c>
      <c r="ES972" s="11">
        <v>0</v>
      </c>
      <c r="ET972" s="11">
        <v>0</v>
      </c>
      <c r="EU972" s="11">
        <v>0</v>
      </c>
      <c r="EV972" s="11">
        <v>0</v>
      </c>
      <c r="EW972" s="11">
        <v>43.660205730000001</v>
      </c>
      <c r="EX972" s="11">
        <v>4.177794E-2</v>
      </c>
      <c r="EY972" s="11">
        <v>2.6382809E-2</v>
      </c>
      <c r="EZ972" s="11">
        <v>1.1088101E-2</v>
      </c>
      <c r="FA972" s="11">
        <v>0</v>
      </c>
      <c r="FB972" s="11">
        <v>0</v>
      </c>
      <c r="FC972" s="11">
        <v>0</v>
      </c>
      <c r="FD972" s="11">
        <v>0</v>
      </c>
      <c r="FE972" s="11">
        <v>0</v>
      </c>
      <c r="FF972" s="11">
        <v>0</v>
      </c>
      <c r="FG972" s="11">
        <v>0</v>
      </c>
      <c r="FH972" s="11">
        <v>0.58875699999999997</v>
      </c>
      <c r="FI972" s="11" t="s">
        <v>116</v>
      </c>
      <c r="FJ972" s="11" t="s">
        <v>116</v>
      </c>
      <c r="FK972" s="9">
        <v>3075.4521880000002</v>
      </c>
      <c r="FL972" s="11" t="s">
        <v>116</v>
      </c>
      <c r="FM972" s="11" t="s">
        <v>116</v>
      </c>
    </row>
    <row r="973" spans="116:169">
      <c r="DL973" s="11">
        <v>0</v>
      </c>
      <c r="DM973" s="11">
        <v>0.56689000000000001</v>
      </c>
      <c r="DN973" s="11">
        <v>3.8500000000000001E-3</v>
      </c>
      <c r="DO973" s="11">
        <v>3.5899999999999999E-3</v>
      </c>
      <c r="DP973" s="11">
        <v>3.13E-3</v>
      </c>
      <c r="DQ973" s="11">
        <v>6.0000000000000002E-5</v>
      </c>
      <c r="DR973" s="11">
        <v>6.0000000000000002E-5</v>
      </c>
      <c r="DS973" s="11">
        <v>3.15E-3</v>
      </c>
      <c r="DT973" s="11">
        <v>8.0300000000000007E-3</v>
      </c>
      <c r="DU973" s="11">
        <v>2.3700000000000001E-3</v>
      </c>
      <c r="DV973" s="11">
        <v>0.10750999999999999</v>
      </c>
      <c r="DW973" s="11">
        <v>0.30136000000000002</v>
      </c>
      <c r="DX973" s="11">
        <v>0</v>
      </c>
      <c r="DY973" s="11">
        <v>2901.9948399999998</v>
      </c>
      <c r="DZ973" s="11">
        <v>20.098199999999999</v>
      </c>
      <c r="EA973" s="11">
        <v>19.02094</v>
      </c>
      <c r="EB973" s="11">
        <v>16.877669999999998</v>
      </c>
      <c r="EC973" s="11">
        <v>0.33667000000000002</v>
      </c>
      <c r="ED973" s="11">
        <v>0.33948</v>
      </c>
      <c r="EE973" s="11">
        <v>17.25375</v>
      </c>
      <c r="EF973" s="11">
        <v>41.904580000000003</v>
      </c>
      <c r="EG973" s="11">
        <v>15.712149999999999</v>
      </c>
      <c r="EH973" s="11">
        <v>718.93010000000004</v>
      </c>
      <c r="EI973" s="11">
        <v>1990.64598</v>
      </c>
      <c r="EJ973" s="11">
        <v>0</v>
      </c>
      <c r="EK973" s="11">
        <v>57.524164829999997</v>
      </c>
      <c r="EL973" s="11">
        <v>5.4213664000000002E-2</v>
      </c>
      <c r="EM973" s="11">
        <v>3.3451001000000001E-2</v>
      </c>
      <c r="EN973" s="11">
        <v>1.4219977E-2</v>
      </c>
      <c r="EO973" s="11">
        <v>0</v>
      </c>
      <c r="EP973" s="11">
        <v>0</v>
      </c>
      <c r="EQ973" s="11">
        <v>0</v>
      </c>
      <c r="ER973" s="11">
        <v>0</v>
      </c>
      <c r="ES973" s="11">
        <v>0</v>
      </c>
      <c r="ET973" s="11">
        <v>0</v>
      </c>
      <c r="EU973" s="11">
        <v>0</v>
      </c>
      <c r="EV973" s="11">
        <v>0</v>
      </c>
      <c r="EW973" s="11">
        <v>42.015877719999999</v>
      </c>
      <c r="EX973" s="11">
        <v>4.1398028000000003E-2</v>
      </c>
      <c r="EY973" s="11">
        <v>2.6169306999999999E-2</v>
      </c>
      <c r="EZ973" s="11">
        <v>1.1445004999999999E-2</v>
      </c>
      <c r="FA973" s="11">
        <v>0</v>
      </c>
      <c r="FB973" s="11">
        <v>0</v>
      </c>
      <c r="FC973" s="11">
        <v>0</v>
      </c>
      <c r="FD973" s="11">
        <v>0</v>
      </c>
      <c r="FE973" s="11">
        <v>0</v>
      </c>
      <c r="FF973" s="11">
        <v>0</v>
      </c>
      <c r="FG973" s="11">
        <v>0</v>
      </c>
      <c r="FH973" s="11">
        <v>0.57751600000000003</v>
      </c>
      <c r="FI973" s="11" t="s">
        <v>116</v>
      </c>
      <c r="FJ973" s="11" t="s">
        <v>116</v>
      </c>
      <c r="FK973" s="9">
        <v>2958.328321</v>
      </c>
      <c r="FL973" s="11" t="s">
        <v>116</v>
      </c>
      <c r="FM973" s="11" t="s">
        <v>116</v>
      </c>
    </row>
    <row r="974" spans="116:169">
      <c r="DL974" s="11">
        <v>0</v>
      </c>
      <c r="DM974" s="11">
        <v>0.55550999999999995</v>
      </c>
      <c r="DN974" s="11">
        <v>4.1900000000000001E-3</v>
      </c>
      <c r="DO974" s="11">
        <v>3.5100000000000001E-3</v>
      </c>
      <c r="DP974" s="11">
        <v>3.14E-3</v>
      </c>
      <c r="DQ974" s="11">
        <v>6.0000000000000002E-5</v>
      </c>
      <c r="DR974" s="11">
        <v>6.0000000000000002E-5</v>
      </c>
      <c r="DS974" s="11">
        <v>3.1800000000000001E-3</v>
      </c>
      <c r="DT974" s="11">
        <v>7.8600000000000007E-3</v>
      </c>
      <c r="DU974" s="11">
        <v>2.4399999999999999E-3</v>
      </c>
      <c r="DV974" s="11">
        <v>0.11065999999999999</v>
      </c>
      <c r="DW974" s="11">
        <v>0.30937999999999999</v>
      </c>
      <c r="DX974" s="11">
        <v>0</v>
      </c>
      <c r="DY974" s="11">
        <v>2786.7119899999998</v>
      </c>
      <c r="DZ974" s="11">
        <v>21.464110000000002</v>
      </c>
      <c r="EA974" s="11">
        <v>18.275210000000001</v>
      </c>
      <c r="EB974" s="11">
        <v>16.622240000000001</v>
      </c>
      <c r="EC974" s="11">
        <v>0.32739000000000001</v>
      </c>
      <c r="ED974" s="11">
        <v>0.32752999999999999</v>
      </c>
      <c r="EE974" s="11">
        <v>17.093669999999999</v>
      </c>
      <c r="EF974" s="11">
        <v>40.233649999999997</v>
      </c>
      <c r="EG974" s="11">
        <v>16.051639999999999</v>
      </c>
      <c r="EH974" s="11">
        <v>736.18385000000001</v>
      </c>
      <c r="EI974" s="11">
        <v>2032.5505599999999</v>
      </c>
      <c r="EJ974" s="11">
        <v>0</v>
      </c>
      <c r="EK974" s="11">
        <v>57.169575899999998</v>
      </c>
      <c r="EL974" s="11">
        <v>5.4388233000000001E-2</v>
      </c>
      <c r="EM974" s="11">
        <v>3.4090297999999998E-2</v>
      </c>
      <c r="EN974" s="11">
        <v>1.4485814E-2</v>
      </c>
      <c r="EO974" s="11">
        <v>0</v>
      </c>
      <c r="EP974" s="11">
        <v>0</v>
      </c>
      <c r="EQ974" s="11">
        <v>0</v>
      </c>
      <c r="ER974" s="11">
        <v>0</v>
      </c>
      <c r="ES974" s="11">
        <v>0</v>
      </c>
      <c r="ET974" s="11">
        <v>0</v>
      </c>
      <c r="EU974" s="11">
        <v>0</v>
      </c>
      <c r="EV974" s="11">
        <v>0</v>
      </c>
      <c r="EW974" s="11">
        <v>40.375895069999999</v>
      </c>
      <c r="EX974" s="11">
        <v>4.0200803E-2</v>
      </c>
      <c r="EY974" s="11">
        <v>2.5821314000000001E-2</v>
      </c>
      <c r="EZ974" s="11">
        <v>1.1293967E-2</v>
      </c>
      <c r="FA974" s="11">
        <v>0</v>
      </c>
      <c r="FB974" s="11">
        <v>0</v>
      </c>
      <c r="FC974" s="11">
        <v>0</v>
      </c>
      <c r="FD974" s="11">
        <v>0</v>
      </c>
      <c r="FE974" s="11">
        <v>0</v>
      </c>
      <c r="FF974" s="11">
        <v>0</v>
      </c>
      <c r="FG974" s="11">
        <v>0</v>
      </c>
      <c r="FH974" s="11">
        <v>0.566415</v>
      </c>
      <c r="FI974" s="11" t="s">
        <v>116</v>
      </c>
      <c r="FJ974" s="11" t="s">
        <v>116</v>
      </c>
      <c r="FK974" s="9">
        <v>2843.400932</v>
      </c>
      <c r="FL974" s="11" t="s">
        <v>116</v>
      </c>
      <c r="FM974" s="11" t="s">
        <v>116</v>
      </c>
    </row>
    <row r="975" spans="116:169">
      <c r="DL975" s="11">
        <v>0</v>
      </c>
      <c r="DM975" s="11">
        <v>0.54418</v>
      </c>
      <c r="DN975" s="11">
        <v>4.3899999999999998E-3</v>
      </c>
      <c r="DO975" s="11">
        <v>3.7399999999999998E-3</v>
      </c>
      <c r="DP975" s="11">
        <v>3.0899999999999999E-3</v>
      </c>
      <c r="DQ975" s="11">
        <v>6.0000000000000002E-5</v>
      </c>
      <c r="DR975" s="11">
        <v>6.0000000000000002E-5</v>
      </c>
      <c r="DS975" s="11">
        <v>3.1900000000000001E-3</v>
      </c>
      <c r="DT975" s="11">
        <v>7.7000000000000002E-3</v>
      </c>
      <c r="DU975" s="11">
        <v>2.5000000000000001E-3</v>
      </c>
      <c r="DV975" s="11">
        <v>0.11384</v>
      </c>
      <c r="DW975" s="11">
        <v>0.31724000000000002</v>
      </c>
      <c r="DX975" s="11">
        <v>0</v>
      </c>
      <c r="DY975" s="11">
        <v>2673.2151899999999</v>
      </c>
      <c r="DZ975" s="11">
        <v>21.994730000000001</v>
      </c>
      <c r="EA975" s="11">
        <v>19.10361</v>
      </c>
      <c r="EB975" s="11">
        <v>16.043980000000001</v>
      </c>
      <c r="EC975" s="11">
        <v>0.32879000000000003</v>
      </c>
      <c r="ED975" s="11">
        <v>0.31891000000000003</v>
      </c>
      <c r="EE975" s="11">
        <v>16.853829999999999</v>
      </c>
      <c r="EF975" s="11">
        <v>38.631419999999999</v>
      </c>
      <c r="EG975" s="11">
        <v>16.379159999999999</v>
      </c>
      <c r="EH975" s="11">
        <v>753.27751999999998</v>
      </c>
      <c r="EI975" s="11">
        <v>2072.7842000000001</v>
      </c>
      <c r="EJ975" s="11">
        <v>0</v>
      </c>
      <c r="EK975" s="11">
        <v>56.804136759999999</v>
      </c>
      <c r="EL975" s="11">
        <v>5.7589685000000002E-2</v>
      </c>
      <c r="EM975" s="11">
        <v>3.3995522E-2</v>
      </c>
      <c r="EN975" s="11">
        <v>1.4736869E-2</v>
      </c>
      <c r="EO975" s="11">
        <v>0</v>
      </c>
      <c r="EP975" s="11">
        <v>0</v>
      </c>
      <c r="EQ975" s="11">
        <v>0</v>
      </c>
      <c r="ER975" s="11">
        <v>0</v>
      </c>
      <c r="ES975" s="11">
        <v>0</v>
      </c>
      <c r="ET975" s="11">
        <v>0</v>
      </c>
      <c r="EU975" s="11">
        <v>0</v>
      </c>
      <c r="EV975" s="11">
        <v>0</v>
      </c>
      <c r="EW975" s="11">
        <v>38.764904899999998</v>
      </c>
      <c r="EX975" s="11">
        <v>4.1142827E-2</v>
      </c>
      <c r="EY975" s="11">
        <v>2.4916918E-2</v>
      </c>
      <c r="EZ975" s="11">
        <v>1.1123562E-2</v>
      </c>
      <c r="FA975" s="11">
        <v>0</v>
      </c>
      <c r="FB975" s="11">
        <v>0</v>
      </c>
      <c r="FC975" s="11">
        <v>0</v>
      </c>
      <c r="FD975" s="11">
        <v>0</v>
      </c>
      <c r="FE975" s="11">
        <v>0</v>
      </c>
      <c r="FF975" s="11">
        <v>0</v>
      </c>
      <c r="FG975" s="11">
        <v>0</v>
      </c>
      <c r="FH975" s="11">
        <v>0.55545900000000004</v>
      </c>
      <c r="FI975" s="11" t="s">
        <v>116</v>
      </c>
      <c r="FJ975" s="11" t="s">
        <v>116</v>
      </c>
      <c r="FK975" s="9">
        <v>2730.6863060000001</v>
      </c>
      <c r="FL975" s="11" t="s">
        <v>116</v>
      </c>
      <c r="FM975" s="11" t="s">
        <v>116</v>
      </c>
    </row>
    <row r="976" spans="116:169">
      <c r="DL976" s="11">
        <v>0</v>
      </c>
      <c r="DM976" s="11">
        <v>0.53383999999999998</v>
      </c>
      <c r="DN976" s="11">
        <v>3.6700000000000001E-3</v>
      </c>
      <c r="DO976" s="11">
        <v>3.8899999999999998E-3</v>
      </c>
      <c r="DP976" s="11">
        <v>3.2699999999999999E-3</v>
      </c>
      <c r="DQ976" s="11">
        <v>6.9999999999999994E-5</v>
      </c>
      <c r="DR976" s="11">
        <v>6.0000000000000002E-5</v>
      </c>
      <c r="DS976" s="11">
        <v>3.13E-3</v>
      </c>
      <c r="DT976" s="11">
        <v>7.5500000000000003E-3</v>
      </c>
      <c r="DU976" s="11">
        <v>2.5600000000000002E-3</v>
      </c>
      <c r="DV976" s="11">
        <v>0.11704000000000001</v>
      </c>
      <c r="DW976" s="11">
        <v>0.32494000000000001</v>
      </c>
      <c r="DX976" s="11">
        <v>0</v>
      </c>
      <c r="DY976" s="11">
        <v>2566.0231899999999</v>
      </c>
      <c r="DZ976" s="11">
        <v>18.009879999999999</v>
      </c>
      <c r="EA976" s="11">
        <v>19.45589</v>
      </c>
      <c r="EB976" s="11">
        <v>16.662710000000001</v>
      </c>
      <c r="EC976" s="11">
        <v>0.33151000000000003</v>
      </c>
      <c r="ED976" s="11">
        <v>0.31024000000000002</v>
      </c>
      <c r="EE976" s="11">
        <v>16.187840000000001</v>
      </c>
      <c r="EF976" s="11">
        <v>37.07011</v>
      </c>
      <c r="EG976" s="11">
        <v>16.698070000000001</v>
      </c>
      <c r="EH976" s="11">
        <v>770.13135999999997</v>
      </c>
      <c r="EI976" s="11">
        <v>2111.41563</v>
      </c>
      <c r="EJ976" s="11">
        <v>0</v>
      </c>
      <c r="EK976" s="11">
        <v>56.523058939999999</v>
      </c>
      <c r="EL976" s="11">
        <v>6.0915915000000001E-2</v>
      </c>
      <c r="EM976" s="11">
        <v>3.6256921999999997E-2</v>
      </c>
      <c r="EN976" s="11">
        <v>1.4704336E-2</v>
      </c>
      <c r="EO976" s="11">
        <v>0</v>
      </c>
      <c r="EP976" s="11">
        <v>0</v>
      </c>
      <c r="EQ976" s="11">
        <v>0</v>
      </c>
      <c r="ER976" s="11">
        <v>0</v>
      </c>
      <c r="ES976" s="11">
        <v>0</v>
      </c>
      <c r="ET976" s="11">
        <v>0</v>
      </c>
      <c r="EU976" s="11">
        <v>0</v>
      </c>
      <c r="EV976" s="11">
        <v>0</v>
      </c>
      <c r="EW976" s="11">
        <v>37.24579318</v>
      </c>
      <c r="EX976" s="11">
        <v>4.2054016999999999E-2</v>
      </c>
      <c r="EY976" s="11">
        <v>2.5692129000000001E-2</v>
      </c>
      <c r="EZ976" s="11">
        <v>1.0738774E-2</v>
      </c>
      <c r="FA976" s="11">
        <v>0</v>
      </c>
      <c r="FB976" s="11">
        <v>0</v>
      </c>
      <c r="FC976" s="11">
        <v>0</v>
      </c>
      <c r="FD976" s="11">
        <v>0</v>
      </c>
      <c r="FE976" s="11">
        <v>0</v>
      </c>
      <c r="FF976" s="11">
        <v>0</v>
      </c>
      <c r="FG976" s="11">
        <v>0</v>
      </c>
      <c r="FH976" s="11">
        <v>0.54472600000000004</v>
      </c>
      <c r="FI976" s="11" t="s">
        <v>116</v>
      </c>
      <c r="FJ976" s="11" t="s">
        <v>116</v>
      </c>
      <c r="FK976" s="9">
        <v>2620.48317</v>
      </c>
      <c r="FL976" s="11" t="s">
        <v>116</v>
      </c>
      <c r="FM976" s="11" t="s">
        <v>116</v>
      </c>
    </row>
    <row r="977" spans="116:169">
      <c r="DL977" s="11">
        <v>0</v>
      </c>
      <c r="DM977" s="11">
        <v>0.52295999999999998</v>
      </c>
      <c r="DN977" s="11">
        <v>4.1799999999999997E-3</v>
      </c>
      <c r="DO977" s="11">
        <v>3.3800000000000002E-3</v>
      </c>
      <c r="DP977" s="11">
        <v>3.3700000000000002E-3</v>
      </c>
      <c r="DQ977" s="11">
        <v>6.0000000000000002E-5</v>
      </c>
      <c r="DR977" s="11">
        <v>6.0000000000000002E-5</v>
      </c>
      <c r="DS977" s="11">
        <v>3.32E-3</v>
      </c>
      <c r="DT977" s="11">
        <v>7.3899999999999999E-3</v>
      </c>
      <c r="DU977" s="11">
        <v>2.63E-3</v>
      </c>
      <c r="DV977" s="11">
        <v>0.12016</v>
      </c>
      <c r="DW977" s="11">
        <v>0.33249000000000001</v>
      </c>
      <c r="DX977" s="11">
        <v>0</v>
      </c>
      <c r="DY977" s="11">
        <v>2457.73603</v>
      </c>
      <c r="DZ977" s="11">
        <v>20.112169999999999</v>
      </c>
      <c r="EA977" s="11">
        <v>16.543119999999998</v>
      </c>
      <c r="EB977" s="11">
        <v>16.847329999999999</v>
      </c>
      <c r="EC977" s="11">
        <v>0.31079000000000001</v>
      </c>
      <c r="ED977" s="11">
        <v>0.29614000000000001</v>
      </c>
      <c r="EE977" s="11">
        <v>16.856400000000001</v>
      </c>
      <c r="EF977" s="11">
        <v>35.520209999999999</v>
      </c>
      <c r="EG977" s="11">
        <v>17.008320000000001</v>
      </c>
      <c r="EH977" s="11">
        <v>786.31920000000002</v>
      </c>
      <c r="EI977" s="11">
        <v>2148.4857400000001</v>
      </c>
      <c r="EJ977" s="11">
        <v>0</v>
      </c>
      <c r="EK977" s="11">
        <v>56.149987029999998</v>
      </c>
      <c r="EL977" s="11">
        <v>5.6894260000000002E-2</v>
      </c>
      <c r="EM977" s="11">
        <v>3.8309149000000001E-2</v>
      </c>
      <c r="EN977" s="11">
        <v>1.5791605E-2</v>
      </c>
      <c r="EO977" s="11">
        <v>0</v>
      </c>
      <c r="EP977" s="11">
        <v>0</v>
      </c>
      <c r="EQ977" s="11">
        <v>0</v>
      </c>
      <c r="ER977" s="11">
        <v>0</v>
      </c>
      <c r="ES977" s="11">
        <v>0</v>
      </c>
      <c r="ET977" s="11">
        <v>0</v>
      </c>
      <c r="EU977" s="11">
        <v>0</v>
      </c>
      <c r="EV977" s="11">
        <v>0</v>
      </c>
      <c r="EW977" s="11">
        <v>35.699496289999999</v>
      </c>
      <c r="EX977" s="11">
        <v>3.7993111000000003E-2</v>
      </c>
      <c r="EY977" s="11">
        <v>2.6233341E-2</v>
      </c>
      <c r="EZ977" s="11">
        <v>1.1151354E-2</v>
      </c>
      <c r="FA977" s="11">
        <v>0</v>
      </c>
      <c r="FB977" s="11">
        <v>0</v>
      </c>
      <c r="FC977" s="11">
        <v>0</v>
      </c>
      <c r="FD977" s="11">
        <v>0</v>
      </c>
      <c r="FE977" s="11">
        <v>0</v>
      </c>
      <c r="FF977" s="11">
        <v>0</v>
      </c>
      <c r="FG977" s="11">
        <v>0</v>
      </c>
      <c r="FH977" s="11">
        <v>0.53395700000000001</v>
      </c>
      <c r="FI977" s="11" t="s">
        <v>116</v>
      </c>
      <c r="FJ977" s="11" t="s">
        <v>116</v>
      </c>
      <c r="FK977" s="9">
        <v>2511.5494440000002</v>
      </c>
      <c r="FL977" s="11" t="s">
        <v>116</v>
      </c>
      <c r="FM977" s="11" t="s">
        <v>116</v>
      </c>
    </row>
    <row r="978" spans="116:169">
      <c r="DL978" s="11">
        <v>0</v>
      </c>
      <c r="DM978" s="11">
        <v>0.51346000000000003</v>
      </c>
      <c r="DN978" s="11">
        <v>3.0699999999999998E-3</v>
      </c>
      <c r="DO978" s="11">
        <v>3.7000000000000002E-3</v>
      </c>
      <c r="DP978" s="11">
        <v>2.99E-3</v>
      </c>
      <c r="DQ978" s="11">
        <v>6.0000000000000002E-5</v>
      </c>
      <c r="DR978" s="11">
        <v>6.0000000000000002E-5</v>
      </c>
      <c r="DS978" s="11">
        <v>3.3500000000000001E-3</v>
      </c>
      <c r="DT978" s="11">
        <v>7.26E-3</v>
      </c>
      <c r="DU978" s="11">
        <v>2.6900000000000001E-3</v>
      </c>
      <c r="DV978" s="11">
        <v>0.12348000000000001</v>
      </c>
      <c r="DW978" s="11">
        <v>0.33987000000000001</v>
      </c>
      <c r="DX978" s="11">
        <v>0</v>
      </c>
      <c r="DY978" s="11">
        <v>2357.3460799999998</v>
      </c>
      <c r="DZ978" s="11">
        <v>14.40959</v>
      </c>
      <c r="EA978" s="11">
        <v>17.748290000000001</v>
      </c>
      <c r="EB978" s="11">
        <v>14.613659999999999</v>
      </c>
      <c r="EC978" s="11">
        <v>0.30831999999999998</v>
      </c>
      <c r="ED978" s="11">
        <v>0.28875000000000001</v>
      </c>
      <c r="EE978" s="11">
        <v>16.674990000000001</v>
      </c>
      <c r="EF978" s="11">
        <v>34.133620000000001</v>
      </c>
      <c r="EG978" s="11">
        <v>17.304459999999999</v>
      </c>
      <c r="EH978" s="11">
        <v>803.17560000000003</v>
      </c>
      <c r="EI978" s="11">
        <v>2184.0059500000002</v>
      </c>
      <c r="EJ978" s="11">
        <v>0</v>
      </c>
      <c r="EK978" s="11">
        <v>55.914925959999998</v>
      </c>
      <c r="EL978" s="11">
        <v>5.9898137999999997E-2</v>
      </c>
      <c r="EM978" s="11">
        <v>3.4799773999999999E-2</v>
      </c>
      <c r="EN978" s="11">
        <v>1.6521270000000001E-2</v>
      </c>
      <c r="EO978" s="11">
        <v>0</v>
      </c>
      <c r="EP978" s="11">
        <v>0</v>
      </c>
      <c r="EQ978" s="11">
        <v>0</v>
      </c>
      <c r="ER978" s="11">
        <v>0</v>
      </c>
      <c r="ES978" s="11">
        <v>0</v>
      </c>
      <c r="ET978" s="11">
        <v>0</v>
      </c>
      <c r="EU978" s="11">
        <v>0</v>
      </c>
      <c r="EV978" s="11">
        <v>0</v>
      </c>
      <c r="EW978" s="11">
        <v>34.273146949999997</v>
      </c>
      <c r="EX978" s="11">
        <v>3.8556581999999999E-2</v>
      </c>
      <c r="EY978" s="11">
        <v>2.3022483E-2</v>
      </c>
      <c r="EZ978" s="11">
        <v>1.1273089999999999E-2</v>
      </c>
      <c r="FA978" s="11">
        <v>0</v>
      </c>
      <c r="FB978" s="11">
        <v>0</v>
      </c>
      <c r="FC978" s="11">
        <v>0</v>
      </c>
      <c r="FD978" s="11">
        <v>0</v>
      </c>
      <c r="FE978" s="11">
        <v>0</v>
      </c>
      <c r="FF978" s="11">
        <v>0</v>
      </c>
      <c r="FG978" s="11">
        <v>0</v>
      </c>
      <c r="FH978" s="11">
        <v>0.52328699999999995</v>
      </c>
      <c r="FI978" s="11" t="s">
        <v>116</v>
      </c>
      <c r="FJ978" s="11" t="s">
        <v>116</v>
      </c>
      <c r="FK978" s="9">
        <v>2404.4259400000001</v>
      </c>
      <c r="FL978" s="11" t="s">
        <v>116</v>
      </c>
      <c r="FM978" s="11" t="s">
        <v>116</v>
      </c>
    </row>
    <row r="979" spans="116:169">
      <c r="DL979" s="11">
        <v>0</v>
      </c>
      <c r="DM979" s="11">
        <v>0.50385999999999997</v>
      </c>
      <c r="DN979" s="11">
        <v>3.0599999999999998E-3</v>
      </c>
      <c r="DO979" s="11">
        <v>2.9199999999999999E-3</v>
      </c>
      <c r="DP979" s="11">
        <v>3.2000000000000002E-3</v>
      </c>
      <c r="DQ979" s="11">
        <v>6.0000000000000002E-5</v>
      </c>
      <c r="DR979" s="11">
        <v>6.0000000000000002E-5</v>
      </c>
      <c r="DS979" s="11">
        <v>3.0100000000000001E-3</v>
      </c>
      <c r="DT979" s="11">
        <v>7.1300000000000001E-3</v>
      </c>
      <c r="DU979" s="11">
        <v>2.7499999999999998E-3</v>
      </c>
      <c r="DV979" s="11">
        <v>0.12683</v>
      </c>
      <c r="DW979" s="11">
        <v>0.34714</v>
      </c>
      <c r="DX979" s="11">
        <v>0</v>
      </c>
      <c r="DY979" s="11">
        <v>2257.7544800000001</v>
      </c>
      <c r="DZ979" s="11">
        <v>14.067130000000001</v>
      </c>
      <c r="EA979" s="11">
        <v>13.65202</v>
      </c>
      <c r="EB979" s="11">
        <v>15.29167</v>
      </c>
      <c r="EC979" s="11">
        <v>0.26959</v>
      </c>
      <c r="ED979" s="11">
        <v>0.26726</v>
      </c>
      <c r="EE979" s="11">
        <v>14.6591</v>
      </c>
      <c r="EF979" s="11">
        <v>32.72813</v>
      </c>
      <c r="EG979" s="11">
        <v>17.593209999999999</v>
      </c>
      <c r="EH979" s="11">
        <v>819.85059000000001</v>
      </c>
      <c r="EI979" s="11">
        <v>2218.1395600000001</v>
      </c>
      <c r="EJ979" s="11">
        <v>0</v>
      </c>
      <c r="EK979" s="11">
        <v>55.632394699999999</v>
      </c>
      <c r="EL979" s="11">
        <v>5.2000820000000003E-2</v>
      </c>
      <c r="EM979" s="11">
        <v>3.7314113000000003E-2</v>
      </c>
      <c r="EN979" s="11">
        <v>1.4852491000000001E-2</v>
      </c>
      <c r="EO979" s="11">
        <v>0</v>
      </c>
      <c r="EP979" s="11">
        <v>0</v>
      </c>
      <c r="EQ979" s="11">
        <v>0</v>
      </c>
      <c r="ER979" s="11">
        <v>0</v>
      </c>
      <c r="ES979" s="11">
        <v>0</v>
      </c>
      <c r="ET979" s="11">
        <v>0</v>
      </c>
      <c r="EU979" s="11">
        <v>0</v>
      </c>
      <c r="EV979" s="11">
        <v>0</v>
      </c>
      <c r="EW979" s="11">
        <v>32.846992620000002</v>
      </c>
      <c r="EX979" s="11">
        <v>3.2351647999999997E-2</v>
      </c>
      <c r="EY979" s="11">
        <v>2.3807239000000001E-2</v>
      </c>
      <c r="EZ979" s="11">
        <v>9.7855849999999994E-3</v>
      </c>
      <c r="FA979" s="11">
        <v>0</v>
      </c>
      <c r="FB979" s="11">
        <v>0</v>
      </c>
      <c r="FC979" s="11">
        <v>0</v>
      </c>
      <c r="FD979" s="11">
        <v>0</v>
      </c>
      <c r="FE979" s="11">
        <v>0</v>
      </c>
      <c r="FF979" s="11">
        <v>0</v>
      </c>
      <c r="FG979" s="11">
        <v>0</v>
      </c>
      <c r="FH979" s="11">
        <v>0.51309300000000002</v>
      </c>
      <c r="FI979" s="11" t="s">
        <v>116</v>
      </c>
      <c r="FJ979" s="11" t="s">
        <v>116</v>
      </c>
      <c r="FK979" s="9">
        <v>2301.0348859999999</v>
      </c>
      <c r="FL979" s="11" t="s">
        <v>116</v>
      </c>
      <c r="FM979" s="11" t="s">
        <v>116</v>
      </c>
    </row>
    <row r="980" spans="116:169">
      <c r="DL980" s="11">
        <v>0</v>
      </c>
      <c r="DM980" s="11">
        <v>0.49407000000000001</v>
      </c>
      <c r="DN980" s="11">
        <v>3.3E-3</v>
      </c>
      <c r="DO980" s="11">
        <v>2.8500000000000001E-3</v>
      </c>
      <c r="DP980" s="11">
        <v>2.5899999999999999E-3</v>
      </c>
      <c r="DQ980" s="11">
        <v>5.0000000000000002E-5</v>
      </c>
      <c r="DR980" s="11">
        <v>6.0000000000000002E-5</v>
      </c>
      <c r="DS980" s="11">
        <v>3.1800000000000001E-3</v>
      </c>
      <c r="DT980" s="11">
        <v>7.0000000000000001E-3</v>
      </c>
      <c r="DU980" s="11">
        <v>2.81E-3</v>
      </c>
      <c r="DV980" s="11">
        <v>0.12984000000000001</v>
      </c>
      <c r="DW980" s="11">
        <v>0.35426000000000002</v>
      </c>
      <c r="DX980" s="11">
        <v>0</v>
      </c>
      <c r="DY980" s="11">
        <v>2158.6896700000002</v>
      </c>
      <c r="DZ980" s="11">
        <v>14.779949999999999</v>
      </c>
      <c r="EA980" s="11">
        <v>13.018980000000001</v>
      </c>
      <c r="EB980" s="11">
        <v>12.091290000000001</v>
      </c>
      <c r="EC980" s="11">
        <v>0.24940999999999999</v>
      </c>
      <c r="ED980" s="11">
        <v>0.25589000000000001</v>
      </c>
      <c r="EE980" s="11">
        <v>15.1547</v>
      </c>
      <c r="EF980" s="11">
        <v>31.385069999999999</v>
      </c>
      <c r="EG980" s="11">
        <v>17.860469999999999</v>
      </c>
      <c r="EH980" s="11">
        <v>834.50968999999998</v>
      </c>
      <c r="EI980" s="11">
        <v>2250.86769</v>
      </c>
      <c r="EJ980" s="11">
        <v>0</v>
      </c>
      <c r="EK980" s="11">
        <v>55.313164280000002</v>
      </c>
      <c r="EL980" s="11">
        <v>4.9199751999999999E-2</v>
      </c>
      <c r="EM980" s="11">
        <v>3.1463668E-2</v>
      </c>
      <c r="EN980" s="11">
        <v>1.6101131000000001E-2</v>
      </c>
      <c r="EO980" s="11">
        <v>0</v>
      </c>
      <c r="EP980" s="11">
        <v>0</v>
      </c>
      <c r="EQ980" s="11">
        <v>0</v>
      </c>
      <c r="ER980" s="11">
        <v>0</v>
      </c>
      <c r="ES980" s="11">
        <v>0</v>
      </c>
      <c r="ET980" s="11">
        <v>0</v>
      </c>
      <c r="EU980" s="11">
        <v>0</v>
      </c>
      <c r="EV980" s="11">
        <v>0</v>
      </c>
      <c r="EW980" s="11">
        <v>31.429983880000002</v>
      </c>
      <c r="EX980" s="11">
        <v>2.9478025000000001E-2</v>
      </c>
      <c r="EY980" s="11">
        <v>1.9371379000000001E-2</v>
      </c>
      <c r="EZ980" s="11">
        <v>1.0235372E-2</v>
      </c>
      <c r="FA980" s="11">
        <v>0</v>
      </c>
      <c r="FB980" s="11">
        <v>0</v>
      </c>
      <c r="FC980" s="11">
        <v>0</v>
      </c>
      <c r="FD980" s="11">
        <v>0</v>
      </c>
      <c r="FE980" s="11">
        <v>0</v>
      </c>
      <c r="FF980" s="11">
        <v>0</v>
      </c>
      <c r="FG980" s="11">
        <v>0</v>
      </c>
      <c r="FH980" s="11">
        <v>0.50285500000000005</v>
      </c>
      <c r="FI980" s="11" t="s">
        <v>116</v>
      </c>
      <c r="FJ980" s="11" t="s">
        <v>116</v>
      </c>
      <c r="FK980" s="9">
        <v>2198.8293020000001</v>
      </c>
      <c r="FL980" s="11" t="s">
        <v>116</v>
      </c>
      <c r="FM980" s="11" t="s">
        <v>116</v>
      </c>
    </row>
    <row r="981" spans="116:169">
      <c r="DL981" s="11">
        <v>0</v>
      </c>
      <c r="DM981" s="11">
        <v>0.48498000000000002</v>
      </c>
      <c r="DN981" s="11">
        <v>2.81E-3</v>
      </c>
      <c r="DO981" s="11">
        <v>3.0000000000000001E-3</v>
      </c>
      <c r="DP981" s="11">
        <v>2.5100000000000001E-3</v>
      </c>
      <c r="DQ981" s="11">
        <v>5.0000000000000002E-5</v>
      </c>
      <c r="DR981" s="11">
        <v>5.0000000000000002E-5</v>
      </c>
      <c r="DS981" s="11">
        <v>2.5999999999999999E-3</v>
      </c>
      <c r="DT981" s="11">
        <v>6.8599999999999998E-3</v>
      </c>
      <c r="DU981" s="11">
        <v>2.8600000000000001E-3</v>
      </c>
      <c r="DV981" s="11">
        <v>0.13302</v>
      </c>
      <c r="DW981" s="11">
        <v>0.36126999999999998</v>
      </c>
      <c r="DX981" s="11">
        <v>0</v>
      </c>
      <c r="DY981" s="11">
        <v>2064.0304000000001</v>
      </c>
      <c r="DZ981" s="11">
        <v>12.264089999999999</v>
      </c>
      <c r="EA981" s="11">
        <v>13.378439999999999</v>
      </c>
      <c r="EB981" s="11">
        <v>11.451879999999999</v>
      </c>
      <c r="EC981" s="11">
        <v>0.23526</v>
      </c>
      <c r="ED981" s="11">
        <v>0.24160999999999999</v>
      </c>
      <c r="EE981" s="11">
        <v>12.09225</v>
      </c>
      <c r="EF981" s="11">
        <v>29.975950000000001</v>
      </c>
      <c r="EG981" s="11">
        <v>18.11636</v>
      </c>
      <c r="EH981" s="11">
        <v>849.66439000000003</v>
      </c>
      <c r="EI981" s="11">
        <v>2282.2527500000001</v>
      </c>
      <c r="EJ981" s="11">
        <v>0</v>
      </c>
      <c r="EK981" s="11">
        <v>55.065755789999997</v>
      </c>
      <c r="EL981" s="11">
        <v>5.0299908999999997E-2</v>
      </c>
      <c r="EM981" s="11">
        <v>3.0128753000000001E-2</v>
      </c>
      <c r="EN981" s="11">
        <v>1.3221088000000001E-2</v>
      </c>
      <c r="EO981" s="11">
        <v>0</v>
      </c>
      <c r="EP981" s="11">
        <v>0</v>
      </c>
      <c r="EQ981" s="11">
        <v>0</v>
      </c>
      <c r="ER981" s="11">
        <v>0</v>
      </c>
      <c r="ES981" s="11">
        <v>0</v>
      </c>
      <c r="ET981" s="11">
        <v>0</v>
      </c>
      <c r="EU981" s="11">
        <v>0</v>
      </c>
      <c r="EV981" s="11">
        <v>0</v>
      </c>
      <c r="EW981" s="11">
        <v>30.083773059999999</v>
      </c>
      <c r="EX981" s="11">
        <v>2.8974521E-2</v>
      </c>
      <c r="EY981" s="11">
        <v>1.7860984E-2</v>
      </c>
      <c r="EZ981" s="11">
        <v>8.1026410000000007E-3</v>
      </c>
      <c r="FA981" s="11">
        <v>0</v>
      </c>
      <c r="FB981" s="11">
        <v>0</v>
      </c>
      <c r="FC981" s="11">
        <v>0</v>
      </c>
      <c r="FD981" s="11">
        <v>0</v>
      </c>
      <c r="FE981" s="11">
        <v>0</v>
      </c>
      <c r="FF981" s="11">
        <v>0</v>
      </c>
      <c r="FG981" s="11">
        <v>0</v>
      </c>
      <c r="FH981" s="11">
        <v>0.493344</v>
      </c>
      <c r="FI981" s="11" t="s">
        <v>116</v>
      </c>
      <c r="FJ981" s="11" t="s">
        <v>116</v>
      </c>
      <c r="FK981" s="9">
        <v>2101.3600839999999</v>
      </c>
      <c r="FL981" s="11" t="s">
        <v>116</v>
      </c>
      <c r="FM981" s="11" t="s">
        <v>116</v>
      </c>
    </row>
    <row r="982" spans="116:169">
      <c r="DL982" s="11">
        <v>0</v>
      </c>
      <c r="DM982" s="11">
        <v>0.47563</v>
      </c>
      <c r="DN982" s="11">
        <v>3.0899999999999999E-3</v>
      </c>
      <c r="DO982" s="11">
        <v>2.65E-3</v>
      </c>
      <c r="DP982" s="11">
        <v>2.6099999999999999E-3</v>
      </c>
      <c r="DQ982" s="11">
        <v>5.0000000000000002E-5</v>
      </c>
      <c r="DR982" s="11">
        <v>5.0000000000000002E-5</v>
      </c>
      <c r="DS982" s="11">
        <v>2.5400000000000002E-3</v>
      </c>
      <c r="DT982" s="11">
        <v>6.7200000000000003E-3</v>
      </c>
      <c r="DU982" s="11">
        <v>2.9199999999999999E-3</v>
      </c>
      <c r="DV982" s="11">
        <v>0.13561000000000001</v>
      </c>
      <c r="DW982" s="11">
        <v>0.36813000000000001</v>
      </c>
      <c r="DX982" s="11">
        <v>0</v>
      </c>
      <c r="DY982" s="11">
        <v>1969.60491</v>
      </c>
      <c r="DZ982" s="11">
        <v>13.13996</v>
      </c>
      <c r="EA982" s="11">
        <v>11.519450000000001</v>
      </c>
      <c r="EB982" s="11">
        <v>11.62421</v>
      </c>
      <c r="EC982" s="11">
        <v>0.21798999999999999</v>
      </c>
      <c r="ED982" s="11">
        <v>0.22842000000000001</v>
      </c>
      <c r="EE982" s="11">
        <v>11.556789999999999</v>
      </c>
      <c r="EF982" s="11">
        <v>28.612570000000002</v>
      </c>
      <c r="EG982" s="11">
        <v>18.357970000000002</v>
      </c>
      <c r="EH982" s="11">
        <v>861.75663999999995</v>
      </c>
      <c r="EI982" s="11">
        <v>2312.2287099999999</v>
      </c>
      <c r="EJ982" s="11">
        <v>0</v>
      </c>
      <c r="EK982" s="11">
        <v>54.764109509999997</v>
      </c>
      <c r="EL982" s="11">
        <v>4.6998631999999999E-2</v>
      </c>
      <c r="EM982" s="11">
        <v>3.1680470000000002E-2</v>
      </c>
      <c r="EN982" s="11">
        <v>1.3004254E-2</v>
      </c>
      <c r="EO982" s="11">
        <v>0</v>
      </c>
      <c r="EP982" s="11">
        <v>0</v>
      </c>
      <c r="EQ982" s="11">
        <v>0</v>
      </c>
      <c r="ER982" s="11">
        <v>0</v>
      </c>
      <c r="ES982" s="11">
        <v>0</v>
      </c>
      <c r="ET982" s="11">
        <v>0</v>
      </c>
      <c r="EU982" s="11">
        <v>0</v>
      </c>
      <c r="EV982" s="11">
        <v>0</v>
      </c>
      <c r="EW982" s="11">
        <v>28.73666227</v>
      </c>
      <c r="EX982" s="11">
        <v>2.6068688E-2</v>
      </c>
      <c r="EY982" s="11">
        <v>1.8071357E-2</v>
      </c>
      <c r="EZ982" s="11">
        <v>7.676942E-3</v>
      </c>
      <c r="FA982" s="11">
        <v>0</v>
      </c>
      <c r="FB982" s="11">
        <v>0</v>
      </c>
      <c r="FC982" s="11">
        <v>0</v>
      </c>
      <c r="FD982" s="11">
        <v>0</v>
      </c>
      <c r="FE982" s="11">
        <v>0</v>
      </c>
      <c r="FF982" s="11">
        <v>0</v>
      </c>
      <c r="FG982" s="11">
        <v>0</v>
      </c>
      <c r="FH982" s="11">
        <v>0.48402600000000001</v>
      </c>
      <c r="FI982" s="11" t="s">
        <v>116</v>
      </c>
      <c r="FJ982" s="11" t="s">
        <v>116</v>
      </c>
      <c r="FK982" s="9">
        <v>2006.1065140000001</v>
      </c>
      <c r="FL982" s="11" t="s">
        <v>116</v>
      </c>
      <c r="FM982" s="11" t="s">
        <v>116</v>
      </c>
    </row>
    <row r="983" spans="116:169">
      <c r="DL983" s="11">
        <v>0</v>
      </c>
      <c r="DM983" s="11">
        <v>0.46645999999999999</v>
      </c>
      <c r="DN983" s="11">
        <v>3.0899999999999999E-3</v>
      </c>
      <c r="DO983" s="11">
        <v>2.82E-3</v>
      </c>
      <c r="DP983" s="11">
        <v>2.3500000000000001E-3</v>
      </c>
      <c r="DQ983" s="11">
        <v>5.0000000000000002E-5</v>
      </c>
      <c r="DR983" s="11">
        <v>5.0000000000000002E-5</v>
      </c>
      <c r="DS983" s="11">
        <v>2.6199999999999999E-3</v>
      </c>
      <c r="DT983" s="11">
        <v>6.5900000000000004E-3</v>
      </c>
      <c r="DU983" s="11">
        <v>2.97E-3</v>
      </c>
      <c r="DV983" s="11">
        <v>0.13816000000000001</v>
      </c>
      <c r="DW983" s="11">
        <v>0.37485000000000002</v>
      </c>
      <c r="DX983" s="11">
        <v>0</v>
      </c>
      <c r="DY983" s="11">
        <v>1877.26062</v>
      </c>
      <c r="DZ983" s="11">
        <v>12.81002</v>
      </c>
      <c r="EA983" s="11">
        <v>11.932510000000001</v>
      </c>
      <c r="EB983" s="11">
        <v>10.18463</v>
      </c>
      <c r="EC983" s="11">
        <v>0.21345</v>
      </c>
      <c r="ED983" s="11">
        <v>0.22065000000000001</v>
      </c>
      <c r="EE983" s="11">
        <v>11.6303</v>
      </c>
      <c r="EF983" s="11">
        <v>27.29289</v>
      </c>
      <c r="EG983" s="11">
        <v>18.586390000000002</v>
      </c>
      <c r="EH983" s="11">
        <v>873.31343000000004</v>
      </c>
      <c r="EI983" s="11">
        <v>2340.8412800000001</v>
      </c>
      <c r="EJ983" s="11">
        <v>0</v>
      </c>
      <c r="EK983" s="11">
        <v>54.469920680000001</v>
      </c>
      <c r="EL983" s="11">
        <v>4.8606300999999998E-2</v>
      </c>
      <c r="EM983" s="11">
        <v>2.9202727000000001E-2</v>
      </c>
      <c r="EN983" s="11">
        <v>1.3712709E-2</v>
      </c>
      <c r="EO983" s="11">
        <v>0</v>
      </c>
      <c r="EP983" s="11">
        <v>0</v>
      </c>
      <c r="EQ983" s="11">
        <v>0</v>
      </c>
      <c r="ER983" s="11">
        <v>0</v>
      </c>
      <c r="ES983" s="11">
        <v>0</v>
      </c>
      <c r="ET983" s="11">
        <v>0</v>
      </c>
      <c r="EU983" s="11">
        <v>0</v>
      </c>
      <c r="EV983" s="11">
        <v>0</v>
      </c>
      <c r="EW983" s="11">
        <v>27.422814590000002</v>
      </c>
      <c r="EX983" s="11">
        <v>2.5877265E-2</v>
      </c>
      <c r="EY983" s="11">
        <v>1.6025414000000002E-2</v>
      </c>
      <c r="EZ983" s="11">
        <v>7.7907189999999998E-3</v>
      </c>
      <c r="FA983" s="11">
        <v>0</v>
      </c>
      <c r="FB983" s="11">
        <v>0</v>
      </c>
      <c r="FC983" s="11">
        <v>0</v>
      </c>
      <c r="FD983" s="11">
        <v>0</v>
      </c>
      <c r="FE983" s="11">
        <v>0</v>
      </c>
      <c r="FF983" s="11">
        <v>0</v>
      </c>
      <c r="FG983" s="11">
        <v>0</v>
      </c>
      <c r="FH983" s="11">
        <v>0.47476200000000002</v>
      </c>
      <c r="FI983" s="11" t="s">
        <v>116</v>
      </c>
      <c r="FJ983" s="11" t="s">
        <v>116</v>
      </c>
      <c r="FK983" s="9">
        <v>1912.4012279999999</v>
      </c>
      <c r="FL983" s="11" t="s">
        <v>116</v>
      </c>
      <c r="FM983" s="11" t="s">
        <v>116</v>
      </c>
    </row>
    <row r="984" spans="116:169">
      <c r="DL984" s="11">
        <v>0</v>
      </c>
      <c r="DM984" s="11">
        <v>0.45739999999999997</v>
      </c>
      <c r="DN984" s="11">
        <v>3.1199999999999999E-3</v>
      </c>
      <c r="DO984" s="11">
        <v>2.82E-3</v>
      </c>
      <c r="DP984" s="11">
        <v>2.4599999999999999E-3</v>
      </c>
      <c r="DQ984" s="11">
        <v>5.0000000000000002E-5</v>
      </c>
      <c r="DR984" s="11">
        <v>5.0000000000000002E-5</v>
      </c>
      <c r="DS984" s="11">
        <v>2.3900000000000002E-3</v>
      </c>
      <c r="DT984" s="11">
        <v>6.4700000000000001E-3</v>
      </c>
      <c r="DU984" s="11">
        <v>3.0200000000000001E-3</v>
      </c>
      <c r="DV984" s="11">
        <v>0.14077999999999999</v>
      </c>
      <c r="DW984" s="11">
        <v>0.38144</v>
      </c>
      <c r="DX984" s="11">
        <v>0</v>
      </c>
      <c r="DY984" s="11">
        <v>1786.75875</v>
      </c>
      <c r="DZ984" s="11">
        <v>12.555199999999999</v>
      </c>
      <c r="EA984" s="11">
        <v>11.64194</v>
      </c>
      <c r="EB984" s="11">
        <v>10.419169999999999</v>
      </c>
      <c r="EC984" s="11">
        <v>0.20579</v>
      </c>
      <c r="ED984" s="11">
        <v>0.20974999999999999</v>
      </c>
      <c r="EE984" s="11">
        <v>10.3162</v>
      </c>
      <c r="EF984" s="11">
        <v>26.029129999999999</v>
      </c>
      <c r="EG984" s="11">
        <v>18.807040000000001</v>
      </c>
      <c r="EH984" s="11">
        <v>884.94372999999996</v>
      </c>
      <c r="EI984" s="11">
        <v>2368.1341699999998</v>
      </c>
      <c r="EJ984" s="11">
        <v>0</v>
      </c>
      <c r="EK984" s="11">
        <v>54.172565509999998</v>
      </c>
      <c r="EL984" s="11">
        <v>4.9623626999999997E-2</v>
      </c>
      <c r="EM984" s="11">
        <v>3.0603267E-2</v>
      </c>
      <c r="EN984" s="11">
        <v>1.2506893999999999E-2</v>
      </c>
      <c r="EO984" s="11">
        <v>0</v>
      </c>
      <c r="EP984" s="11">
        <v>0</v>
      </c>
      <c r="EQ984" s="11">
        <v>0</v>
      </c>
      <c r="ER984" s="11">
        <v>0</v>
      </c>
      <c r="ES984" s="11">
        <v>0</v>
      </c>
      <c r="ET984" s="11">
        <v>0</v>
      </c>
      <c r="EU984" s="11">
        <v>0</v>
      </c>
      <c r="EV984" s="11">
        <v>0</v>
      </c>
      <c r="EW984" s="11">
        <v>26.136186769999998</v>
      </c>
      <c r="EX984" s="11">
        <v>2.5353041E-2</v>
      </c>
      <c r="EY984" s="11">
        <v>1.6124434E-2</v>
      </c>
      <c r="EZ984" s="11">
        <v>6.8318449999999996E-3</v>
      </c>
      <c r="FA984" s="11">
        <v>0</v>
      </c>
      <c r="FB984" s="11">
        <v>0</v>
      </c>
      <c r="FC984" s="11">
        <v>0</v>
      </c>
      <c r="FD984" s="11">
        <v>0</v>
      </c>
      <c r="FE984" s="11">
        <v>0</v>
      </c>
      <c r="FF984" s="11">
        <v>0</v>
      </c>
      <c r="FG984" s="11">
        <v>0</v>
      </c>
      <c r="FH984" s="11">
        <v>0.46585500000000002</v>
      </c>
      <c r="FI984" s="11" t="s">
        <v>116</v>
      </c>
      <c r="FJ984" s="11" t="s">
        <v>116</v>
      </c>
      <c r="FK984" s="9">
        <v>1821.580854</v>
      </c>
      <c r="FL984" s="11" t="s">
        <v>116</v>
      </c>
      <c r="FM984" s="11" t="s">
        <v>116</v>
      </c>
    </row>
    <row r="985" spans="116:169">
      <c r="DL985" s="11">
        <v>0</v>
      </c>
      <c r="DM985" s="11">
        <v>0.44855</v>
      </c>
      <c r="DN985" s="11">
        <v>3.0500000000000002E-3</v>
      </c>
      <c r="DO985" s="11">
        <v>2.8400000000000001E-3</v>
      </c>
      <c r="DP985" s="11">
        <v>2.48E-3</v>
      </c>
      <c r="DQ985" s="11">
        <v>5.0000000000000002E-5</v>
      </c>
      <c r="DR985" s="11">
        <v>5.0000000000000002E-5</v>
      </c>
      <c r="DS985" s="11">
        <v>2.49E-3</v>
      </c>
      <c r="DT985" s="11">
        <v>6.3499999999999997E-3</v>
      </c>
      <c r="DU985" s="11">
        <v>3.0699999999999998E-3</v>
      </c>
      <c r="DV985" s="11">
        <v>0.14316999999999999</v>
      </c>
      <c r="DW985" s="11">
        <v>0.38790000000000002</v>
      </c>
      <c r="DX985" s="11">
        <v>0</v>
      </c>
      <c r="DY985" s="11">
        <v>1698.4473700000001</v>
      </c>
      <c r="DZ985" s="11">
        <v>11.89855</v>
      </c>
      <c r="EA985" s="11">
        <v>11.367139999999999</v>
      </c>
      <c r="EB985" s="11">
        <v>10.18186</v>
      </c>
      <c r="EC985" s="11">
        <v>0.20244000000000001</v>
      </c>
      <c r="ED985" s="11">
        <v>0.20205999999999999</v>
      </c>
      <c r="EE985" s="11">
        <v>10.492520000000001</v>
      </c>
      <c r="EF985" s="11">
        <v>24.81269</v>
      </c>
      <c r="EG985" s="11">
        <v>19.01679</v>
      </c>
      <c r="EH985" s="11">
        <v>895.25991999999997</v>
      </c>
      <c r="EI985" s="11">
        <v>2394.1633000000002</v>
      </c>
      <c r="EJ985" s="11">
        <v>0</v>
      </c>
      <c r="EK985" s="11">
        <v>53.88079407</v>
      </c>
      <c r="EL985" s="11">
        <v>5.0779968000000002E-2</v>
      </c>
      <c r="EM985" s="11">
        <v>3.1332337000000002E-2</v>
      </c>
      <c r="EN985" s="11">
        <v>1.3319335999999999E-2</v>
      </c>
      <c r="EO985" s="11">
        <v>0</v>
      </c>
      <c r="EP985" s="11">
        <v>0</v>
      </c>
      <c r="EQ985" s="11">
        <v>0</v>
      </c>
      <c r="ER985" s="11">
        <v>0</v>
      </c>
      <c r="ES985" s="11">
        <v>0</v>
      </c>
      <c r="ET985" s="11">
        <v>0</v>
      </c>
      <c r="EU985" s="11">
        <v>0</v>
      </c>
      <c r="EV985" s="11">
        <v>0</v>
      </c>
      <c r="EW985" s="11">
        <v>24.880405920000001</v>
      </c>
      <c r="EX985" s="11">
        <v>2.4872919E-2</v>
      </c>
      <c r="EY985" s="11">
        <v>1.5842317000000002E-2</v>
      </c>
      <c r="EZ985" s="11">
        <v>6.9881179999999998E-3</v>
      </c>
      <c r="FA985" s="11">
        <v>0</v>
      </c>
      <c r="FB985" s="11">
        <v>0</v>
      </c>
      <c r="FC985" s="11">
        <v>0</v>
      </c>
      <c r="FD985" s="11">
        <v>0</v>
      </c>
      <c r="FE985" s="11">
        <v>0</v>
      </c>
      <c r="FF985" s="11">
        <v>0</v>
      </c>
      <c r="FG985" s="11">
        <v>0</v>
      </c>
      <c r="FH985" s="11">
        <v>0.45695999999999998</v>
      </c>
      <c r="FI985" s="11" t="s">
        <v>116</v>
      </c>
      <c r="FJ985" s="11" t="s">
        <v>116</v>
      </c>
      <c r="FK985" s="9">
        <v>1732.0973550000001</v>
      </c>
      <c r="FL985" s="11" t="s">
        <v>116</v>
      </c>
      <c r="FM985" s="11" t="s">
        <v>116</v>
      </c>
    </row>
    <row r="986" spans="116:169">
      <c r="DL986" s="11">
        <v>0</v>
      </c>
      <c r="DM986" s="11">
        <v>0.43955</v>
      </c>
      <c r="DN986" s="11">
        <v>3.32E-3</v>
      </c>
      <c r="DO986" s="11">
        <v>2.7799999999999999E-3</v>
      </c>
      <c r="DP986" s="11">
        <v>2.48E-3</v>
      </c>
      <c r="DQ986" s="11">
        <v>5.0000000000000002E-5</v>
      </c>
      <c r="DR986" s="11">
        <v>5.0000000000000002E-5</v>
      </c>
      <c r="DS986" s="11">
        <v>2.5200000000000001E-3</v>
      </c>
      <c r="DT986" s="11">
        <v>6.2199999999999998E-3</v>
      </c>
      <c r="DU986" s="11">
        <v>3.1199999999999999E-3</v>
      </c>
      <c r="DV986" s="11">
        <v>0.14566000000000001</v>
      </c>
      <c r="DW986" s="11">
        <v>0.39426</v>
      </c>
      <c r="DX986" s="11">
        <v>0</v>
      </c>
      <c r="DY986" s="11">
        <v>1610.93453</v>
      </c>
      <c r="DZ986" s="11">
        <v>12.56099</v>
      </c>
      <c r="EA986" s="11">
        <v>10.802379999999999</v>
      </c>
      <c r="EB986" s="11">
        <v>9.9250100000000003</v>
      </c>
      <c r="EC986" s="11">
        <v>0.19481000000000001</v>
      </c>
      <c r="ED986" s="11">
        <v>0.19278999999999999</v>
      </c>
      <c r="EE986" s="11">
        <v>10.2925</v>
      </c>
      <c r="EF986" s="11">
        <v>23.549240000000001</v>
      </c>
      <c r="EG986" s="11">
        <v>19.218859999999999</v>
      </c>
      <c r="EH986" s="11">
        <v>905.75244999999995</v>
      </c>
      <c r="EI986" s="11">
        <v>2418.9759800000002</v>
      </c>
      <c r="EJ986" s="11">
        <v>0</v>
      </c>
      <c r="EK986" s="11">
        <v>53.548663509999997</v>
      </c>
      <c r="EL986" s="11">
        <v>5.0943480999999999E-2</v>
      </c>
      <c r="EM986" s="11">
        <v>3.1931143000000002E-2</v>
      </c>
      <c r="EN986" s="11">
        <v>1.3568336E-2</v>
      </c>
      <c r="EO986" s="11">
        <v>0</v>
      </c>
      <c r="EP986" s="11">
        <v>0</v>
      </c>
      <c r="EQ986" s="11">
        <v>0</v>
      </c>
      <c r="ER986" s="11">
        <v>0</v>
      </c>
      <c r="ES986" s="11">
        <v>0</v>
      </c>
      <c r="ET986" s="11">
        <v>0</v>
      </c>
      <c r="EU986" s="11">
        <v>0</v>
      </c>
      <c r="EV986" s="11">
        <v>0</v>
      </c>
      <c r="EW986" s="11">
        <v>23.634328880000002</v>
      </c>
      <c r="EX986" s="11">
        <v>2.3900227999999999E-2</v>
      </c>
      <c r="EY986" s="11">
        <v>1.5474005000000001E-2</v>
      </c>
      <c r="EZ986" s="11">
        <v>6.8299529999999997E-3</v>
      </c>
      <c r="FA986" s="11">
        <v>0</v>
      </c>
      <c r="FB986" s="11">
        <v>0</v>
      </c>
      <c r="FC986" s="11">
        <v>0</v>
      </c>
      <c r="FD986" s="11">
        <v>0</v>
      </c>
      <c r="FE986" s="11">
        <v>0</v>
      </c>
      <c r="FF986" s="11">
        <v>0</v>
      </c>
      <c r="FG986" s="11">
        <v>0</v>
      </c>
      <c r="FH986" s="11">
        <v>0.44817699999999999</v>
      </c>
      <c r="FI986" s="11" t="s">
        <v>116</v>
      </c>
      <c r="FJ986" s="11" t="s">
        <v>116</v>
      </c>
      <c r="FK986" s="9">
        <v>1644.417715</v>
      </c>
      <c r="FL986" s="11" t="s">
        <v>116</v>
      </c>
      <c r="FM986" s="11" t="s">
        <v>116</v>
      </c>
    </row>
    <row r="987" spans="116:169">
      <c r="DL987" s="11">
        <v>0</v>
      </c>
      <c r="DM987" s="11">
        <v>0.43058000000000002</v>
      </c>
      <c r="DN987" s="11">
        <v>3.47E-3</v>
      </c>
      <c r="DO987" s="11">
        <v>2.96E-3</v>
      </c>
      <c r="DP987" s="11">
        <v>2.4399999999999999E-3</v>
      </c>
      <c r="DQ987" s="11">
        <v>5.0000000000000002E-5</v>
      </c>
      <c r="DR987" s="11">
        <v>5.0000000000000002E-5</v>
      </c>
      <c r="DS987" s="11">
        <v>2.5300000000000001E-3</v>
      </c>
      <c r="DT987" s="11">
        <v>6.0899999999999999E-3</v>
      </c>
      <c r="DU987" s="11">
        <v>3.1800000000000001E-3</v>
      </c>
      <c r="DV987" s="11">
        <v>0.14817</v>
      </c>
      <c r="DW987" s="11">
        <v>0.40046999999999999</v>
      </c>
      <c r="DX987" s="11">
        <v>0</v>
      </c>
      <c r="DY987" s="11">
        <v>1525.0065300000001</v>
      </c>
      <c r="DZ987" s="11">
        <v>12.713340000000001</v>
      </c>
      <c r="EA987" s="11">
        <v>11.16244</v>
      </c>
      <c r="EB987" s="11">
        <v>9.4744600000000005</v>
      </c>
      <c r="EC987" s="11">
        <v>0.19342999999999999</v>
      </c>
      <c r="ED987" s="11">
        <v>0.18551000000000001</v>
      </c>
      <c r="EE987" s="11">
        <v>10.04227</v>
      </c>
      <c r="EF987" s="11">
        <v>22.333770000000001</v>
      </c>
      <c r="EG987" s="11">
        <v>19.411650000000002</v>
      </c>
      <c r="EH987" s="11">
        <v>916.04494999999997</v>
      </c>
      <c r="EI987" s="11">
        <v>2442.52522</v>
      </c>
      <c r="EJ987" s="11">
        <v>0</v>
      </c>
      <c r="EK987" s="11">
        <v>53.206369950000003</v>
      </c>
      <c r="EL987" s="11">
        <v>5.3942164000000001E-2</v>
      </c>
      <c r="EM987" s="11">
        <v>3.1842370000000002E-2</v>
      </c>
      <c r="EN987" s="11">
        <v>1.3803489E-2</v>
      </c>
      <c r="EO987" s="11">
        <v>0</v>
      </c>
      <c r="EP987" s="11">
        <v>0</v>
      </c>
      <c r="EQ987" s="11">
        <v>0</v>
      </c>
      <c r="ER987" s="11">
        <v>0</v>
      </c>
      <c r="ES987" s="11">
        <v>0</v>
      </c>
      <c r="ET987" s="11">
        <v>0</v>
      </c>
      <c r="EU987" s="11">
        <v>0</v>
      </c>
      <c r="EV987" s="11">
        <v>0</v>
      </c>
      <c r="EW987" s="11">
        <v>22.41276994</v>
      </c>
      <c r="EX987" s="11">
        <v>2.4180076000000002E-2</v>
      </c>
      <c r="EY987" s="11">
        <v>1.4772182E-2</v>
      </c>
      <c r="EZ987" s="11">
        <v>6.6586140000000002E-3</v>
      </c>
      <c r="FA987" s="11">
        <v>0</v>
      </c>
      <c r="FB987" s="11">
        <v>0</v>
      </c>
      <c r="FC987" s="11">
        <v>0</v>
      </c>
      <c r="FD987" s="11">
        <v>0</v>
      </c>
      <c r="FE987" s="11">
        <v>0</v>
      </c>
      <c r="FF987" s="11">
        <v>0</v>
      </c>
      <c r="FG987" s="11">
        <v>0</v>
      </c>
      <c r="FH987" s="11">
        <v>0.43950800000000001</v>
      </c>
      <c r="FI987" s="11" t="s">
        <v>116</v>
      </c>
      <c r="FJ987" s="11" t="s">
        <v>116</v>
      </c>
      <c r="FK987" s="9">
        <v>1558.550201</v>
      </c>
      <c r="FL987" s="11" t="s">
        <v>116</v>
      </c>
      <c r="FM987" s="11" t="s">
        <v>116</v>
      </c>
    </row>
    <row r="988" spans="116:169">
      <c r="DL988" s="11">
        <v>0</v>
      </c>
      <c r="DM988" s="11">
        <v>0.4224</v>
      </c>
      <c r="DN988" s="11">
        <v>2.8999999999999998E-3</v>
      </c>
      <c r="DO988" s="11">
        <v>3.0799999999999998E-3</v>
      </c>
      <c r="DP988" s="11">
        <v>2.5899999999999999E-3</v>
      </c>
      <c r="DQ988" s="11">
        <v>5.0000000000000002E-5</v>
      </c>
      <c r="DR988" s="11">
        <v>5.0000000000000002E-5</v>
      </c>
      <c r="DS988" s="11">
        <v>2.47E-3</v>
      </c>
      <c r="DT988" s="11">
        <v>5.9699999999999996E-3</v>
      </c>
      <c r="DU988" s="11">
        <v>3.2200000000000002E-3</v>
      </c>
      <c r="DV988" s="11">
        <v>0.1507</v>
      </c>
      <c r="DW988" s="11">
        <v>0.40656999999999999</v>
      </c>
      <c r="DX988" s="11">
        <v>0</v>
      </c>
      <c r="DY988" s="11">
        <v>1443.2133899999999</v>
      </c>
      <c r="DZ988" s="11">
        <v>10.27285</v>
      </c>
      <c r="EA988" s="11">
        <v>11.228400000000001</v>
      </c>
      <c r="EB988" s="11">
        <v>9.7266300000000001</v>
      </c>
      <c r="EC988" s="11">
        <v>0.19270999999999999</v>
      </c>
      <c r="ED988" s="11">
        <v>0.1782</v>
      </c>
      <c r="EE988" s="11">
        <v>9.5405099999999994</v>
      </c>
      <c r="EF988" s="11">
        <v>21.149629999999998</v>
      </c>
      <c r="EG988" s="11">
        <v>19.597159999999999</v>
      </c>
      <c r="EH988" s="11">
        <v>926.08722</v>
      </c>
      <c r="EI988" s="11">
        <v>2464.8589999999999</v>
      </c>
      <c r="EJ988" s="11">
        <v>0</v>
      </c>
      <c r="EK988" s="11">
        <v>52.94309457</v>
      </c>
      <c r="EL988" s="11">
        <v>5.7057722999999998E-2</v>
      </c>
      <c r="EM988" s="11">
        <v>3.3960540999999997E-2</v>
      </c>
      <c r="EN988" s="11">
        <v>1.3773017E-2</v>
      </c>
      <c r="EO988" s="11">
        <v>0</v>
      </c>
      <c r="EP988" s="11">
        <v>0</v>
      </c>
      <c r="EQ988" s="11">
        <v>0</v>
      </c>
      <c r="ER988" s="11">
        <v>0</v>
      </c>
      <c r="ES988" s="11">
        <v>0</v>
      </c>
      <c r="ET988" s="11">
        <v>0</v>
      </c>
      <c r="EU988" s="11">
        <v>0</v>
      </c>
      <c r="EV988" s="11">
        <v>0</v>
      </c>
      <c r="EW988" s="11">
        <v>21.251642789999998</v>
      </c>
      <c r="EX988" s="11">
        <v>2.4417382000000001E-2</v>
      </c>
      <c r="EY988" s="11">
        <v>1.5056734E-2</v>
      </c>
      <c r="EZ988" s="11">
        <v>6.3588799999999999E-3</v>
      </c>
      <c r="FA988" s="11">
        <v>0</v>
      </c>
      <c r="FB988" s="11">
        <v>0</v>
      </c>
      <c r="FC988" s="11">
        <v>0</v>
      </c>
      <c r="FD988" s="11">
        <v>0</v>
      </c>
      <c r="FE988" s="11">
        <v>0</v>
      </c>
      <c r="FF988" s="11">
        <v>0</v>
      </c>
      <c r="FG988" s="11">
        <v>0</v>
      </c>
      <c r="FH988" s="11">
        <v>0.43101499999999998</v>
      </c>
      <c r="FI988" s="11" t="s">
        <v>116</v>
      </c>
      <c r="FJ988" s="11" t="s">
        <v>116</v>
      </c>
      <c r="FK988" s="9">
        <v>1474.633975</v>
      </c>
      <c r="FL988" s="11" t="s">
        <v>116</v>
      </c>
      <c r="FM988" s="11" t="s">
        <v>116</v>
      </c>
    </row>
    <row r="989" spans="116:169">
      <c r="DL989" s="11">
        <v>0</v>
      </c>
      <c r="DM989" s="11">
        <v>0.41378999999999999</v>
      </c>
      <c r="DN989" s="11">
        <v>3.31E-3</v>
      </c>
      <c r="DO989" s="11">
        <v>2.6700000000000001E-3</v>
      </c>
      <c r="DP989" s="11">
        <v>2.6700000000000001E-3</v>
      </c>
      <c r="DQ989" s="11">
        <v>5.0000000000000002E-5</v>
      </c>
      <c r="DR989" s="11">
        <v>5.0000000000000002E-5</v>
      </c>
      <c r="DS989" s="11">
        <v>2.63E-3</v>
      </c>
      <c r="DT989" s="11">
        <v>5.8500000000000002E-3</v>
      </c>
      <c r="DU989" s="11">
        <v>3.2699999999999999E-3</v>
      </c>
      <c r="DV989" s="11">
        <v>0.15317</v>
      </c>
      <c r="DW989" s="11">
        <v>0.41254000000000002</v>
      </c>
      <c r="DX989" s="11">
        <v>0</v>
      </c>
      <c r="DY989" s="11">
        <v>1361.35022</v>
      </c>
      <c r="DZ989" s="11">
        <v>11.31029</v>
      </c>
      <c r="EA989" s="11">
        <v>9.4185400000000001</v>
      </c>
      <c r="EB989" s="11">
        <v>9.71373</v>
      </c>
      <c r="EC989" s="11">
        <v>0.17851</v>
      </c>
      <c r="ED989" s="11">
        <v>0.16783000000000001</v>
      </c>
      <c r="EE989" s="11">
        <v>9.8175399999999993</v>
      </c>
      <c r="EF989" s="11">
        <v>19.979710000000001</v>
      </c>
      <c r="EG989" s="11">
        <v>19.775359999999999</v>
      </c>
      <c r="EH989" s="11">
        <v>935.62773000000004</v>
      </c>
      <c r="EI989" s="11">
        <v>2486.0086299999998</v>
      </c>
      <c r="EJ989" s="11">
        <v>0</v>
      </c>
      <c r="EK989" s="11">
        <v>52.59365167</v>
      </c>
      <c r="EL989" s="11">
        <v>5.3290785E-2</v>
      </c>
      <c r="EM989" s="11">
        <v>3.5882786999999999E-2</v>
      </c>
      <c r="EN989" s="11">
        <v>1.4791422E-2</v>
      </c>
      <c r="EO989" s="11">
        <v>0</v>
      </c>
      <c r="EP989" s="11">
        <v>0</v>
      </c>
      <c r="EQ989" s="11">
        <v>0</v>
      </c>
      <c r="ER989" s="11">
        <v>0</v>
      </c>
      <c r="ES989" s="11">
        <v>0</v>
      </c>
      <c r="ET989" s="11">
        <v>0</v>
      </c>
      <c r="EU989" s="11">
        <v>0</v>
      </c>
      <c r="EV989" s="11">
        <v>0</v>
      </c>
      <c r="EW989" s="11">
        <v>20.0823824</v>
      </c>
      <c r="EX989" s="11">
        <v>2.1788981999999998E-2</v>
      </c>
      <c r="EY989" s="11">
        <v>1.5186549000000001E-2</v>
      </c>
      <c r="EZ989" s="11">
        <v>6.527232E-3</v>
      </c>
      <c r="FA989" s="11">
        <v>0</v>
      </c>
      <c r="FB989" s="11">
        <v>0</v>
      </c>
      <c r="FC989" s="11">
        <v>0</v>
      </c>
      <c r="FD989" s="11">
        <v>0</v>
      </c>
      <c r="FE989" s="11">
        <v>0</v>
      </c>
      <c r="FF989" s="11">
        <v>0</v>
      </c>
      <c r="FG989" s="11">
        <v>0</v>
      </c>
      <c r="FH989" s="11">
        <v>0.42249399999999998</v>
      </c>
      <c r="FI989" s="11" t="s">
        <v>116</v>
      </c>
      <c r="FJ989" s="11" t="s">
        <v>116</v>
      </c>
      <c r="FK989" s="9">
        <v>1391.9712870000001</v>
      </c>
      <c r="FL989" s="11" t="s">
        <v>116</v>
      </c>
      <c r="FM989" s="11" t="s">
        <v>116</v>
      </c>
    </row>
    <row r="990" spans="116:169">
      <c r="DL990" s="11">
        <v>0</v>
      </c>
      <c r="DM990" s="11">
        <v>0.40627999999999997</v>
      </c>
      <c r="DN990" s="11">
        <v>2.4299999999999999E-3</v>
      </c>
      <c r="DO990" s="11">
        <v>2.9299999999999999E-3</v>
      </c>
      <c r="DP990" s="11">
        <v>2.3700000000000001E-3</v>
      </c>
      <c r="DQ990" s="11">
        <v>5.0000000000000002E-5</v>
      </c>
      <c r="DR990" s="11">
        <v>5.0000000000000002E-5</v>
      </c>
      <c r="DS990" s="11">
        <v>2.65E-3</v>
      </c>
      <c r="DT990" s="11">
        <v>5.7499999999999999E-3</v>
      </c>
      <c r="DU990" s="11">
        <v>3.32E-3</v>
      </c>
      <c r="DV990" s="11">
        <v>0.15579999999999999</v>
      </c>
      <c r="DW990" s="11">
        <v>0.41837999999999997</v>
      </c>
      <c r="DX990" s="11">
        <v>0</v>
      </c>
      <c r="DY990" s="11">
        <v>1284.39858</v>
      </c>
      <c r="DZ990" s="11">
        <v>7.9801200000000003</v>
      </c>
      <c r="EA990" s="11">
        <v>9.9629399999999997</v>
      </c>
      <c r="EB990" s="11">
        <v>8.3104399999999998</v>
      </c>
      <c r="EC990" s="11">
        <v>0.17460999999999999</v>
      </c>
      <c r="ED990" s="11">
        <v>0.16128000000000001</v>
      </c>
      <c r="EE990" s="11">
        <v>9.5968900000000001</v>
      </c>
      <c r="EF990" s="11">
        <v>18.908760000000001</v>
      </c>
      <c r="EG990" s="11">
        <v>19.943180000000002</v>
      </c>
      <c r="EH990" s="11">
        <v>945.44527000000005</v>
      </c>
      <c r="EI990" s="11">
        <v>2505.9883399999999</v>
      </c>
      <c r="EJ990" s="11">
        <v>0</v>
      </c>
      <c r="EK990" s="11">
        <v>52.373478509999998</v>
      </c>
      <c r="EL990" s="11">
        <v>5.6104408000000001E-2</v>
      </c>
      <c r="EM990" s="11">
        <v>3.2595683E-2</v>
      </c>
      <c r="EN990" s="11">
        <v>1.5474873E-2</v>
      </c>
      <c r="EO990" s="11">
        <v>0</v>
      </c>
      <c r="EP990" s="11">
        <v>0</v>
      </c>
      <c r="EQ990" s="11">
        <v>0</v>
      </c>
      <c r="ER990" s="11">
        <v>0</v>
      </c>
      <c r="ES990" s="11">
        <v>0</v>
      </c>
      <c r="ET990" s="11">
        <v>0</v>
      </c>
      <c r="EU990" s="11">
        <v>0</v>
      </c>
      <c r="EV990" s="11">
        <v>0</v>
      </c>
      <c r="EW990" s="11">
        <v>18.987962209999999</v>
      </c>
      <c r="EX990" s="11">
        <v>2.1798029E-2</v>
      </c>
      <c r="EY990" s="11">
        <v>1.3156259999999999E-2</v>
      </c>
      <c r="EZ990" s="11">
        <v>6.5174539999999998E-3</v>
      </c>
      <c r="FA990" s="11">
        <v>0</v>
      </c>
      <c r="FB990" s="11">
        <v>0</v>
      </c>
      <c r="FC990" s="11">
        <v>0</v>
      </c>
      <c r="FD990" s="11">
        <v>0</v>
      </c>
      <c r="FE990" s="11">
        <v>0</v>
      </c>
      <c r="FF990" s="11">
        <v>0</v>
      </c>
      <c r="FG990" s="11">
        <v>0</v>
      </c>
      <c r="FH990" s="11">
        <v>0.414051</v>
      </c>
      <c r="FI990" s="11" t="s">
        <v>116</v>
      </c>
      <c r="FJ990" s="11" t="s">
        <v>116</v>
      </c>
      <c r="FK990" s="9">
        <v>1310.826697</v>
      </c>
      <c r="FL990" s="11" t="s">
        <v>116</v>
      </c>
      <c r="FM990" s="11" t="s">
        <v>116</v>
      </c>
    </row>
    <row r="991" spans="116:169">
      <c r="DL991" s="11">
        <v>0</v>
      </c>
      <c r="DM991" s="11">
        <v>0.39867999999999998</v>
      </c>
      <c r="DN991" s="11">
        <v>2.4299999999999999E-3</v>
      </c>
      <c r="DO991" s="11">
        <v>2.31E-3</v>
      </c>
      <c r="DP991" s="11">
        <v>2.5300000000000001E-3</v>
      </c>
      <c r="DQ991" s="11">
        <v>4.0000000000000003E-5</v>
      </c>
      <c r="DR991" s="11">
        <v>5.0000000000000002E-5</v>
      </c>
      <c r="DS991" s="11">
        <v>2.3800000000000002E-3</v>
      </c>
      <c r="DT991" s="11">
        <v>5.64E-3</v>
      </c>
      <c r="DU991" s="11">
        <v>3.3700000000000002E-3</v>
      </c>
      <c r="DV991" s="11">
        <v>0.15845000000000001</v>
      </c>
      <c r="DW991" s="11">
        <v>0.42413000000000001</v>
      </c>
      <c r="DX991" s="11">
        <v>0</v>
      </c>
      <c r="DY991" s="11">
        <v>1208.39096</v>
      </c>
      <c r="DZ991" s="11">
        <v>7.6629899999999997</v>
      </c>
      <c r="EA991" s="11">
        <v>7.5423200000000001</v>
      </c>
      <c r="EB991" s="11">
        <v>8.5747900000000001</v>
      </c>
      <c r="EC991" s="11">
        <v>0.15051999999999999</v>
      </c>
      <c r="ED991" s="11">
        <v>0.14685000000000001</v>
      </c>
      <c r="EE991" s="11">
        <v>8.3179599999999994</v>
      </c>
      <c r="EF991" s="11">
        <v>17.8339</v>
      </c>
      <c r="EG991" s="11">
        <v>20.104469999999999</v>
      </c>
      <c r="EH991" s="11">
        <v>955.04215999999997</v>
      </c>
      <c r="EI991" s="11">
        <v>2524.8971000000001</v>
      </c>
      <c r="EJ991" s="11">
        <v>0</v>
      </c>
      <c r="EK991" s="11">
        <v>52.108841750000003</v>
      </c>
      <c r="EL991" s="11">
        <v>4.8707278E-2</v>
      </c>
      <c r="EM991" s="11">
        <v>3.4950772999999997E-2</v>
      </c>
      <c r="EN991" s="11">
        <v>1.3911789000000001E-2</v>
      </c>
      <c r="EO991" s="11">
        <v>0</v>
      </c>
      <c r="EP991" s="11">
        <v>0</v>
      </c>
      <c r="EQ991" s="11">
        <v>0</v>
      </c>
      <c r="ER991" s="11">
        <v>0</v>
      </c>
      <c r="ES991" s="11">
        <v>0</v>
      </c>
      <c r="ET991" s="11">
        <v>0</v>
      </c>
      <c r="EU991" s="11">
        <v>0</v>
      </c>
      <c r="EV991" s="11">
        <v>0</v>
      </c>
      <c r="EW991" s="11">
        <v>17.900599069999998</v>
      </c>
      <c r="EX991" s="11">
        <v>1.8036732E-2</v>
      </c>
      <c r="EY991" s="11">
        <v>1.3411582999999999E-2</v>
      </c>
      <c r="EZ991" s="11">
        <v>5.5831240000000001E-3</v>
      </c>
      <c r="FA991" s="11">
        <v>0</v>
      </c>
      <c r="FB991" s="11">
        <v>0</v>
      </c>
      <c r="FC991" s="11">
        <v>0</v>
      </c>
      <c r="FD991" s="11">
        <v>0</v>
      </c>
      <c r="FE991" s="11">
        <v>0</v>
      </c>
      <c r="FF991" s="11">
        <v>0</v>
      </c>
      <c r="FG991" s="11">
        <v>0</v>
      </c>
      <c r="FH991" s="11">
        <v>0.40598499999999998</v>
      </c>
      <c r="FI991" s="11" t="s">
        <v>116</v>
      </c>
      <c r="FJ991" s="11" t="s">
        <v>116</v>
      </c>
      <c r="FK991" s="9">
        <v>1232.3215760000001</v>
      </c>
      <c r="FL991" s="11" t="s">
        <v>116</v>
      </c>
      <c r="FM991" s="11" t="s">
        <v>116</v>
      </c>
    </row>
    <row r="992" spans="116:169">
      <c r="DL992" s="11">
        <v>0</v>
      </c>
      <c r="DM992" s="11">
        <v>0.39093</v>
      </c>
      <c r="DN992" s="11">
        <v>2.6099999999999999E-3</v>
      </c>
      <c r="DO992" s="11">
        <v>2.2499999999999998E-3</v>
      </c>
      <c r="DP992" s="11">
        <v>2.0500000000000002E-3</v>
      </c>
      <c r="DQ992" s="11">
        <v>4.0000000000000003E-5</v>
      </c>
      <c r="DR992" s="11">
        <v>4.0000000000000003E-5</v>
      </c>
      <c r="DS992" s="11">
        <v>2.5100000000000001E-3</v>
      </c>
      <c r="DT992" s="11">
        <v>5.5399999999999998E-3</v>
      </c>
      <c r="DU992" s="11">
        <v>3.4199999999999999E-3</v>
      </c>
      <c r="DV992" s="11">
        <v>0.16083</v>
      </c>
      <c r="DW992" s="11">
        <v>0.42976999999999999</v>
      </c>
      <c r="DX992" s="11">
        <v>0</v>
      </c>
      <c r="DY992" s="11">
        <v>1133.2139099999999</v>
      </c>
      <c r="DZ992" s="11">
        <v>7.90909</v>
      </c>
      <c r="EA992" s="11">
        <v>7.0734399999999997</v>
      </c>
      <c r="EB992" s="11">
        <v>6.6712400000000001</v>
      </c>
      <c r="EC992" s="11">
        <v>0.13705999999999999</v>
      </c>
      <c r="ED992" s="11">
        <v>0.13824</v>
      </c>
      <c r="EE992" s="11">
        <v>8.47851</v>
      </c>
      <c r="EF992" s="11">
        <v>16.799630000000001</v>
      </c>
      <c r="EG992" s="11">
        <v>20.25132</v>
      </c>
      <c r="EH992" s="11">
        <v>963.36012000000005</v>
      </c>
      <c r="EI992" s="11">
        <v>2542.7310000000002</v>
      </c>
      <c r="EJ992" s="11">
        <v>0</v>
      </c>
      <c r="EK992" s="11">
        <v>51.809830230000003</v>
      </c>
      <c r="EL992" s="11">
        <v>4.6083618999999999E-2</v>
      </c>
      <c r="EM992" s="11">
        <v>2.9470874000000001E-2</v>
      </c>
      <c r="EN992" s="11">
        <v>1.5081344E-2</v>
      </c>
      <c r="EO992" s="11">
        <v>0</v>
      </c>
      <c r="EP992" s="11">
        <v>0</v>
      </c>
      <c r="EQ992" s="11">
        <v>0</v>
      </c>
      <c r="ER992" s="11">
        <v>0</v>
      </c>
      <c r="ES992" s="11">
        <v>0</v>
      </c>
      <c r="ET992" s="11">
        <v>0</v>
      </c>
      <c r="EU992" s="11">
        <v>0</v>
      </c>
      <c r="EV992" s="11">
        <v>0</v>
      </c>
      <c r="EW992" s="11">
        <v>16.825808899999998</v>
      </c>
      <c r="EX992" s="11">
        <v>1.6170284E-2</v>
      </c>
      <c r="EY992" s="11">
        <v>1.0752429000000001E-2</v>
      </c>
      <c r="EZ992" s="11">
        <v>5.7574510000000002E-3</v>
      </c>
      <c r="FA992" s="11">
        <v>0</v>
      </c>
      <c r="FB992" s="11">
        <v>0</v>
      </c>
      <c r="FC992" s="11">
        <v>0</v>
      </c>
      <c r="FD992" s="11">
        <v>0</v>
      </c>
      <c r="FE992" s="11">
        <v>0</v>
      </c>
      <c r="FF992" s="11">
        <v>0</v>
      </c>
      <c r="FG992" s="11">
        <v>0</v>
      </c>
      <c r="FH992" s="11">
        <v>0.39788499999999999</v>
      </c>
      <c r="FI992" s="11" t="s">
        <v>116</v>
      </c>
      <c r="FJ992" s="11" t="s">
        <v>116</v>
      </c>
      <c r="FK992" s="9">
        <v>1155.0047259999999</v>
      </c>
      <c r="FL992" s="11" t="s">
        <v>116</v>
      </c>
      <c r="FM992" s="11" t="s">
        <v>116</v>
      </c>
    </row>
    <row r="993" spans="116:169">
      <c r="DL993" s="11">
        <v>0</v>
      </c>
      <c r="DM993" s="11">
        <v>0.38374000000000003</v>
      </c>
      <c r="DN993" s="11">
        <v>2.2200000000000002E-3</v>
      </c>
      <c r="DO993" s="11">
        <v>2.3700000000000001E-3</v>
      </c>
      <c r="DP993" s="11">
        <v>1.99E-3</v>
      </c>
      <c r="DQ993" s="11">
        <v>4.0000000000000003E-5</v>
      </c>
      <c r="DR993" s="11">
        <v>4.0000000000000003E-5</v>
      </c>
      <c r="DS993" s="11">
        <v>2.0500000000000002E-3</v>
      </c>
      <c r="DT993" s="11">
        <v>5.4299999999999999E-3</v>
      </c>
      <c r="DU993" s="11">
        <v>3.46E-3</v>
      </c>
      <c r="DV993" s="11">
        <v>0.16335</v>
      </c>
      <c r="DW993" s="11">
        <v>0.43530999999999997</v>
      </c>
      <c r="DX993" s="11">
        <v>0</v>
      </c>
      <c r="DY993" s="11">
        <v>1060.9022600000001</v>
      </c>
      <c r="DZ993" s="11">
        <v>6.4366899999999996</v>
      </c>
      <c r="EA993" s="11">
        <v>7.1401199999999996</v>
      </c>
      <c r="EB993" s="11">
        <v>6.2125700000000004</v>
      </c>
      <c r="EC993" s="11">
        <v>0.12690000000000001</v>
      </c>
      <c r="ED993" s="11">
        <v>0.128</v>
      </c>
      <c r="EE993" s="11">
        <v>6.6545100000000001</v>
      </c>
      <c r="EF993" s="11">
        <v>15.737869999999999</v>
      </c>
      <c r="EG993" s="11">
        <v>20.389559999999999</v>
      </c>
      <c r="EH993" s="11">
        <v>971.83862999999997</v>
      </c>
      <c r="EI993" s="11">
        <v>2559.5306300000002</v>
      </c>
      <c r="EJ993" s="11">
        <v>0</v>
      </c>
      <c r="EK993" s="11">
        <v>51.578091690000001</v>
      </c>
      <c r="EL993" s="11">
        <v>4.7114096000000001E-2</v>
      </c>
      <c r="EM993" s="11">
        <v>2.8220507999999998E-2</v>
      </c>
      <c r="EN993" s="11">
        <v>1.2383712999999999E-2</v>
      </c>
      <c r="EO993" s="11">
        <v>0</v>
      </c>
      <c r="EP993" s="11">
        <v>0</v>
      </c>
      <c r="EQ993" s="11">
        <v>0</v>
      </c>
      <c r="ER993" s="11">
        <v>0</v>
      </c>
      <c r="ES993" s="11">
        <v>0</v>
      </c>
      <c r="ET993" s="11">
        <v>0</v>
      </c>
      <c r="EU993" s="11">
        <v>0</v>
      </c>
      <c r="EV993" s="11">
        <v>0</v>
      </c>
      <c r="EW993" s="11">
        <v>15.7965939</v>
      </c>
      <c r="EX993" s="11">
        <v>1.5611909E-2</v>
      </c>
      <c r="EY993" s="11">
        <v>9.7514400000000001E-3</v>
      </c>
      <c r="EZ993" s="11">
        <v>4.488718E-3</v>
      </c>
      <c r="FA993" s="11">
        <v>0</v>
      </c>
      <c r="FB993" s="11">
        <v>0</v>
      </c>
      <c r="FC993" s="11">
        <v>0</v>
      </c>
      <c r="FD993" s="11">
        <v>0</v>
      </c>
      <c r="FE993" s="11">
        <v>0</v>
      </c>
      <c r="FF993" s="11">
        <v>0</v>
      </c>
      <c r="FG993" s="11">
        <v>0</v>
      </c>
      <c r="FH993" s="11">
        <v>0.39035900000000001</v>
      </c>
      <c r="FI993" s="11" t="s">
        <v>116</v>
      </c>
      <c r="FJ993" s="11" t="s">
        <v>116</v>
      </c>
      <c r="FK993" s="9">
        <v>1080.818534</v>
      </c>
      <c r="FL993" s="11" t="s">
        <v>116</v>
      </c>
      <c r="FM993" s="11" t="s">
        <v>116</v>
      </c>
    </row>
    <row r="994" spans="116:169">
      <c r="DL994" s="11">
        <v>0</v>
      </c>
      <c r="DM994" s="11">
        <v>0.37634000000000001</v>
      </c>
      <c r="DN994" s="11">
        <v>2.4399999999999999E-3</v>
      </c>
      <c r="DO994" s="11">
        <v>2.0999999999999999E-3</v>
      </c>
      <c r="DP994" s="11">
        <v>2.0600000000000002E-3</v>
      </c>
      <c r="DQ994" s="11">
        <v>4.0000000000000003E-5</v>
      </c>
      <c r="DR994" s="11">
        <v>4.0000000000000003E-5</v>
      </c>
      <c r="DS994" s="11">
        <v>2.0100000000000001E-3</v>
      </c>
      <c r="DT994" s="11">
        <v>5.3200000000000001E-3</v>
      </c>
      <c r="DU994" s="11">
        <v>3.5000000000000001E-3</v>
      </c>
      <c r="DV994" s="11">
        <v>0.16539999999999999</v>
      </c>
      <c r="DW994" s="11">
        <v>0.44074000000000002</v>
      </c>
      <c r="DX994" s="11">
        <v>0</v>
      </c>
      <c r="DY994" s="11">
        <v>989.27104999999995</v>
      </c>
      <c r="DZ994" s="11">
        <v>6.7524100000000002</v>
      </c>
      <c r="EA994" s="11">
        <v>6.0265399999999998</v>
      </c>
      <c r="EB994" s="11">
        <v>6.1945100000000002</v>
      </c>
      <c r="EC994" s="11">
        <v>0.11545999999999999</v>
      </c>
      <c r="ED994" s="11">
        <v>0.11858</v>
      </c>
      <c r="EE994" s="11">
        <v>6.2499500000000001</v>
      </c>
      <c r="EF994" s="11">
        <v>14.708600000000001</v>
      </c>
      <c r="EG994" s="11">
        <v>20.51756</v>
      </c>
      <c r="EH994" s="11">
        <v>978.49314000000004</v>
      </c>
      <c r="EI994" s="11">
        <v>2575.2684899999999</v>
      </c>
      <c r="EJ994" s="11">
        <v>0</v>
      </c>
      <c r="EK994" s="11">
        <v>51.295550579999997</v>
      </c>
      <c r="EL994" s="11">
        <v>4.4021909999999997E-2</v>
      </c>
      <c r="EM994" s="11">
        <v>2.9673945E-2</v>
      </c>
      <c r="EN994" s="11">
        <v>1.2180612E-2</v>
      </c>
      <c r="EO994" s="11">
        <v>0</v>
      </c>
      <c r="EP994" s="11">
        <v>0</v>
      </c>
      <c r="EQ994" s="11">
        <v>0</v>
      </c>
      <c r="ER994" s="11">
        <v>0</v>
      </c>
      <c r="ES994" s="11">
        <v>0</v>
      </c>
      <c r="ET994" s="11">
        <v>0</v>
      </c>
      <c r="EU994" s="11">
        <v>0</v>
      </c>
      <c r="EV994" s="11">
        <v>0</v>
      </c>
      <c r="EW994" s="11">
        <v>14.77455363</v>
      </c>
      <c r="EX994" s="11">
        <v>1.3792710999999999E-2</v>
      </c>
      <c r="EY994" s="11">
        <v>9.6922589999999999E-3</v>
      </c>
      <c r="EZ994" s="11">
        <v>4.1834130000000004E-3</v>
      </c>
      <c r="FA994" s="11">
        <v>0</v>
      </c>
      <c r="FB994" s="11">
        <v>0</v>
      </c>
      <c r="FC994" s="11">
        <v>0</v>
      </c>
      <c r="FD994" s="11">
        <v>0</v>
      </c>
      <c r="FE994" s="11">
        <v>0</v>
      </c>
      <c r="FF994" s="11">
        <v>0</v>
      </c>
      <c r="FG994" s="11">
        <v>0</v>
      </c>
      <c r="FH994" s="11">
        <v>0.38298599999999999</v>
      </c>
      <c r="FI994" s="11" t="s">
        <v>116</v>
      </c>
      <c r="FJ994" s="11" t="s">
        <v>116</v>
      </c>
      <c r="FK994" s="9">
        <v>1008.3599819999999</v>
      </c>
      <c r="FL994" s="11" t="s">
        <v>116</v>
      </c>
      <c r="FM994" s="11" t="s">
        <v>116</v>
      </c>
    </row>
    <row r="995" spans="116:169">
      <c r="DL995" s="11">
        <v>0</v>
      </c>
      <c r="DM995" s="11">
        <v>0.36908000000000002</v>
      </c>
      <c r="DN995" s="11">
        <v>2.4499999999999999E-3</v>
      </c>
      <c r="DO995" s="11">
        <v>2.2300000000000002E-3</v>
      </c>
      <c r="DP995" s="11">
        <v>1.8600000000000001E-3</v>
      </c>
      <c r="DQ995" s="11">
        <v>4.0000000000000003E-5</v>
      </c>
      <c r="DR995" s="11">
        <v>4.0000000000000003E-5</v>
      </c>
      <c r="DS995" s="11">
        <v>2.0699999999999998E-3</v>
      </c>
      <c r="DT995" s="11">
        <v>5.2100000000000002E-3</v>
      </c>
      <c r="DU995" s="11">
        <v>3.5500000000000002E-3</v>
      </c>
      <c r="DV995" s="11">
        <v>0.16741</v>
      </c>
      <c r="DW995" s="11">
        <v>0.44606000000000001</v>
      </c>
      <c r="DX995" s="11">
        <v>0</v>
      </c>
      <c r="DY995" s="11">
        <v>919.28009999999995</v>
      </c>
      <c r="DZ995" s="11">
        <v>6.43262</v>
      </c>
      <c r="EA995" s="11">
        <v>6.1121600000000003</v>
      </c>
      <c r="EB995" s="11">
        <v>5.3185900000000004</v>
      </c>
      <c r="EC995" s="11">
        <v>0.11076</v>
      </c>
      <c r="ED995" s="11">
        <v>0.11207</v>
      </c>
      <c r="EE995" s="11">
        <v>6.1777300000000004</v>
      </c>
      <c r="EF995" s="11">
        <v>13.710229999999999</v>
      </c>
      <c r="EG995" s="11">
        <v>20.636140000000001</v>
      </c>
      <c r="EH995" s="11">
        <v>984.74309000000005</v>
      </c>
      <c r="EI995" s="11">
        <v>2589.9770899999999</v>
      </c>
      <c r="EJ995" s="11">
        <v>0</v>
      </c>
      <c r="EK995" s="11">
        <v>51.019994599999997</v>
      </c>
      <c r="EL995" s="11">
        <v>4.5527755000000003E-2</v>
      </c>
      <c r="EM995" s="11">
        <v>2.7353133000000002E-2</v>
      </c>
      <c r="EN995" s="11">
        <v>1.2844196E-2</v>
      </c>
      <c r="EO995" s="11">
        <v>0</v>
      </c>
      <c r="EP995" s="11">
        <v>0</v>
      </c>
      <c r="EQ995" s="11">
        <v>0</v>
      </c>
      <c r="ER995" s="11">
        <v>0</v>
      </c>
      <c r="ES995" s="11">
        <v>0</v>
      </c>
      <c r="ET995" s="11">
        <v>0</v>
      </c>
      <c r="EU995" s="11">
        <v>0</v>
      </c>
      <c r="EV995" s="11">
        <v>0</v>
      </c>
      <c r="EW995" s="11">
        <v>13.77774844</v>
      </c>
      <c r="EX995" s="11">
        <v>1.3407472E-2</v>
      </c>
      <c r="EY995" s="11">
        <v>8.4336979999999999E-3</v>
      </c>
      <c r="EZ995" s="11">
        <v>4.170422E-3</v>
      </c>
      <c r="FA995" s="11">
        <v>0</v>
      </c>
      <c r="FB995" s="11">
        <v>0</v>
      </c>
      <c r="FC995" s="11">
        <v>0</v>
      </c>
      <c r="FD995" s="11">
        <v>0</v>
      </c>
      <c r="FE995" s="11">
        <v>0</v>
      </c>
      <c r="FF995" s="11">
        <v>0</v>
      </c>
      <c r="FG995" s="11">
        <v>0</v>
      </c>
      <c r="FH995" s="11">
        <v>0.37565599999999999</v>
      </c>
      <c r="FI995" s="11" t="s">
        <v>116</v>
      </c>
      <c r="FJ995" s="11" t="s">
        <v>116</v>
      </c>
      <c r="FK995" s="11">
        <v>937.25423000000001</v>
      </c>
      <c r="FL995" s="11" t="s">
        <v>116</v>
      </c>
      <c r="FM995" s="11" t="s">
        <v>116</v>
      </c>
    </row>
    <row r="996" spans="116:169">
      <c r="DL996" s="11">
        <v>0</v>
      </c>
      <c r="DM996" s="11">
        <v>0.36192000000000002</v>
      </c>
      <c r="DN996" s="11">
        <v>2.47E-3</v>
      </c>
      <c r="DO996" s="11">
        <v>2.2300000000000002E-3</v>
      </c>
      <c r="DP996" s="11">
        <v>1.9499999999999999E-3</v>
      </c>
      <c r="DQ996" s="11">
        <v>4.0000000000000003E-5</v>
      </c>
      <c r="DR996" s="11">
        <v>4.0000000000000003E-5</v>
      </c>
      <c r="DS996" s="11">
        <v>1.89E-3</v>
      </c>
      <c r="DT996" s="11">
        <v>5.1200000000000004E-3</v>
      </c>
      <c r="DU996" s="11">
        <v>3.5899999999999999E-3</v>
      </c>
      <c r="DV996" s="11">
        <v>0.16949</v>
      </c>
      <c r="DW996" s="11">
        <v>0.45127</v>
      </c>
      <c r="DX996" s="11">
        <v>0</v>
      </c>
      <c r="DY996" s="11">
        <v>850.80355999999995</v>
      </c>
      <c r="DZ996" s="11">
        <v>6.1466700000000003</v>
      </c>
      <c r="EA996" s="11">
        <v>5.82585</v>
      </c>
      <c r="EB996" s="11">
        <v>5.3268399999999998</v>
      </c>
      <c r="EC996" s="11">
        <v>0.10440000000000001</v>
      </c>
      <c r="ED996" s="11">
        <v>0.10394</v>
      </c>
      <c r="EE996" s="11">
        <v>5.3663600000000002</v>
      </c>
      <c r="EF996" s="11">
        <v>12.748279999999999</v>
      </c>
      <c r="EG996" s="11">
        <v>20.74821</v>
      </c>
      <c r="EH996" s="11">
        <v>990.92082000000005</v>
      </c>
      <c r="EI996" s="11">
        <v>2603.68732</v>
      </c>
      <c r="EJ996" s="11">
        <v>0</v>
      </c>
      <c r="EK996" s="11">
        <v>50.741472819999998</v>
      </c>
      <c r="EL996" s="11">
        <v>4.6480647999999999E-2</v>
      </c>
      <c r="EM996" s="11">
        <v>2.8664967999999999E-2</v>
      </c>
      <c r="EN996" s="11">
        <v>1.1714753E-2</v>
      </c>
      <c r="EO996" s="11">
        <v>0</v>
      </c>
      <c r="EP996" s="11">
        <v>0</v>
      </c>
      <c r="EQ996" s="11">
        <v>0</v>
      </c>
      <c r="ER996" s="11">
        <v>0</v>
      </c>
      <c r="ES996" s="11">
        <v>0</v>
      </c>
      <c r="ET996" s="11">
        <v>0</v>
      </c>
      <c r="EU996" s="11">
        <v>0</v>
      </c>
      <c r="EV996" s="11">
        <v>0</v>
      </c>
      <c r="EW996" s="11">
        <v>12.802941430000001</v>
      </c>
      <c r="EX996" s="11">
        <v>1.2844747E-2</v>
      </c>
      <c r="EY996" s="11">
        <v>8.3083919999999995E-3</v>
      </c>
      <c r="EZ996" s="11">
        <v>3.587051E-3</v>
      </c>
      <c r="FA996" s="11">
        <v>0</v>
      </c>
      <c r="FB996" s="11">
        <v>0</v>
      </c>
      <c r="FC996" s="11">
        <v>0</v>
      </c>
      <c r="FD996" s="11">
        <v>0</v>
      </c>
      <c r="FE996" s="11">
        <v>0</v>
      </c>
      <c r="FF996" s="11">
        <v>0</v>
      </c>
      <c r="FG996" s="11">
        <v>0</v>
      </c>
      <c r="FH996" s="11">
        <v>0.36860900000000002</v>
      </c>
      <c r="FI996" s="11" t="s">
        <v>116</v>
      </c>
      <c r="FJ996" s="11" t="s">
        <v>116</v>
      </c>
      <c r="FK996" s="11">
        <v>868.20731499999999</v>
      </c>
      <c r="FL996" s="11" t="s">
        <v>116</v>
      </c>
      <c r="FM996" s="11" t="s">
        <v>116</v>
      </c>
    </row>
    <row r="997" spans="116:169">
      <c r="DL997" s="11">
        <v>0</v>
      </c>
      <c r="DM997" s="11">
        <v>0.35492000000000001</v>
      </c>
      <c r="DN997" s="11">
        <v>2.4099999999999998E-3</v>
      </c>
      <c r="DO997" s="11">
        <v>2.2399999999999998E-3</v>
      </c>
      <c r="DP997" s="11">
        <v>1.9599999999999999E-3</v>
      </c>
      <c r="DQ997" s="11">
        <v>4.0000000000000003E-5</v>
      </c>
      <c r="DR997" s="11">
        <v>4.0000000000000003E-5</v>
      </c>
      <c r="DS997" s="11">
        <v>1.97E-3</v>
      </c>
      <c r="DT997" s="11">
        <v>5.0299999999999997E-3</v>
      </c>
      <c r="DU997" s="11">
        <v>3.63E-3</v>
      </c>
      <c r="DV997" s="11">
        <v>0.17138</v>
      </c>
      <c r="DW997" s="11">
        <v>0.45639000000000002</v>
      </c>
      <c r="DX997" s="11">
        <v>0</v>
      </c>
      <c r="DY997" s="11">
        <v>783.99866999999995</v>
      </c>
      <c r="DZ997" s="11">
        <v>5.66418</v>
      </c>
      <c r="EA997" s="11">
        <v>5.54434</v>
      </c>
      <c r="EB997" s="11">
        <v>5.0847300000000004</v>
      </c>
      <c r="EC997" s="11">
        <v>0.10027999999999999</v>
      </c>
      <c r="ED997" s="11">
        <v>9.7549999999999998E-2</v>
      </c>
      <c r="EE997" s="11">
        <v>5.3428000000000004</v>
      </c>
      <c r="EF997" s="11">
        <v>11.8172</v>
      </c>
      <c r="EG997" s="11">
        <v>20.852150000000002</v>
      </c>
      <c r="EH997" s="11">
        <v>996.28719000000001</v>
      </c>
      <c r="EI997" s="11">
        <v>2616.4355999999998</v>
      </c>
      <c r="EJ997" s="11">
        <v>0</v>
      </c>
      <c r="EK997" s="11">
        <v>50.468181110000003</v>
      </c>
      <c r="EL997" s="11">
        <v>4.7563750000000002E-2</v>
      </c>
      <c r="EM997" s="11">
        <v>2.9347860999999999E-2</v>
      </c>
      <c r="EN997" s="11">
        <v>1.2475738E-2</v>
      </c>
      <c r="EO997" s="11">
        <v>0</v>
      </c>
      <c r="EP997" s="11">
        <v>0</v>
      </c>
      <c r="EQ997" s="11">
        <v>0</v>
      </c>
      <c r="ER997" s="11">
        <v>0</v>
      </c>
      <c r="ES997" s="11">
        <v>0</v>
      </c>
      <c r="ET997" s="11">
        <v>0</v>
      </c>
      <c r="EU997" s="11">
        <v>0</v>
      </c>
      <c r="EV997" s="11">
        <v>0</v>
      </c>
      <c r="EW997" s="11">
        <v>11.851730180000001</v>
      </c>
      <c r="EX997" s="11">
        <v>1.2296704E-2</v>
      </c>
      <c r="EY997" s="11">
        <v>7.9791510000000003E-3</v>
      </c>
      <c r="EZ997" s="11">
        <v>3.5925639999999999E-3</v>
      </c>
      <c r="FA997" s="11">
        <v>0</v>
      </c>
      <c r="FB997" s="11">
        <v>0</v>
      </c>
      <c r="FC997" s="11">
        <v>0</v>
      </c>
      <c r="FD997" s="11">
        <v>0</v>
      </c>
      <c r="FE997" s="11">
        <v>0</v>
      </c>
      <c r="FF997" s="11">
        <v>0</v>
      </c>
      <c r="FG997" s="11">
        <v>0</v>
      </c>
      <c r="FH997" s="11">
        <v>0.36157</v>
      </c>
      <c r="FI997" s="11" t="s">
        <v>116</v>
      </c>
      <c r="FJ997" s="11" t="s">
        <v>116</v>
      </c>
      <c r="FK997" s="11">
        <v>800.39219600000001</v>
      </c>
      <c r="FL997" s="11" t="s">
        <v>116</v>
      </c>
      <c r="FM997" s="11" t="s">
        <v>116</v>
      </c>
    </row>
    <row r="998" spans="116:169">
      <c r="DL998" s="11">
        <v>0</v>
      </c>
      <c r="DM998" s="11">
        <v>0.34778999999999999</v>
      </c>
      <c r="DN998" s="11">
        <v>2.63E-3</v>
      </c>
      <c r="DO998" s="11">
        <v>2.2000000000000001E-3</v>
      </c>
      <c r="DP998" s="11">
        <v>1.9599999999999999E-3</v>
      </c>
      <c r="DQ998" s="11">
        <v>4.0000000000000003E-5</v>
      </c>
      <c r="DR998" s="11">
        <v>4.0000000000000003E-5</v>
      </c>
      <c r="DS998" s="11">
        <v>1.99E-3</v>
      </c>
      <c r="DT998" s="11">
        <v>4.9199999999999999E-3</v>
      </c>
      <c r="DU998" s="11">
        <v>3.6700000000000001E-3</v>
      </c>
      <c r="DV998" s="11">
        <v>0.17335</v>
      </c>
      <c r="DW998" s="11">
        <v>0.46140999999999999</v>
      </c>
      <c r="DX998" s="11">
        <v>0</v>
      </c>
      <c r="DY998" s="11">
        <v>718.22424000000001</v>
      </c>
      <c r="DZ998" s="11">
        <v>5.7964900000000004</v>
      </c>
      <c r="EA998" s="11">
        <v>5.1211700000000002</v>
      </c>
      <c r="EB998" s="11">
        <v>4.8302199999999997</v>
      </c>
      <c r="EC998" s="11">
        <v>9.3979999999999994E-2</v>
      </c>
      <c r="ED998" s="11">
        <v>9.0380000000000002E-2</v>
      </c>
      <c r="EE998" s="11">
        <v>5.1158299999999999</v>
      </c>
      <c r="EF998" s="11">
        <v>10.87247</v>
      </c>
      <c r="EG998" s="11">
        <v>20.9497</v>
      </c>
      <c r="EH998" s="11">
        <v>1001.62999</v>
      </c>
      <c r="EI998" s="11">
        <v>2628.2528000000002</v>
      </c>
      <c r="EJ998" s="11">
        <v>0</v>
      </c>
      <c r="EK998" s="11">
        <v>50.157086489999998</v>
      </c>
      <c r="EL998" s="11">
        <v>4.7716906000000003E-2</v>
      </c>
      <c r="EM998" s="11">
        <v>2.9908740999999999E-2</v>
      </c>
      <c r="EN998" s="11">
        <v>1.2708967E-2</v>
      </c>
      <c r="EO998" s="11">
        <v>0</v>
      </c>
      <c r="EP998" s="11">
        <v>0</v>
      </c>
      <c r="EQ998" s="11">
        <v>0</v>
      </c>
      <c r="ER998" s="11">
        <v>0</v>
      </c>
      <c r="ES998" s="11">
        <v>0</v>
      </c>
      <c r="ET998" s="11">
        <v>0</v>
      </c>
      <c r="EU998" s="11">
        <v>0</v>
      </c>
      <c r="EV998" s="11">
        <v>0</v>
      </c>
      <c r="EW998" s="11">
        <v>10.914065799999999</v>
      </c>
      <c r="EX998" s="11">
        <v>1.1503285E-2</v>
      </c>
      <c r="EY998" s="11">
        <v>7.6006499999999996E-3</v>
      </c>
      <c r="EZ998" s="11">
        <v>3.4312079999999998E-3</v>
      </c>
      <c r="FA998" s="11">
        <v>0</v>
      </c>
      <c r="FB998" s="11">
        <v>0</v>
      </c>
      <c r="FC998" s="11">
        <v>0</v>
      </c>
      <c r="FD998" s="11">
        <v>0</v>
      </c>
      <c r="FE998" s="11">
        <v>0</v>
      </c>
      <c r="FF998" s="11">
        <v>0</v>
      </c>
      <c r="FG998" s="11">
        <v>0</v>
      </c>
      <c r="FH998" s="11">
        <v>0.35461999999999999</v>
      </c>
      <c r="FI998" s="11" t="s">
        <v>116</v>
      </c>
      <c r="FJ998" s="11" t="s">
        <v>116</v>
      </c>
      <c r="FK998" s="11">
        <v>734.06609900000001</v>
      </c>
      <c r="FL998" s="11" t="s">
        <v>116</v>
      </c>
      <c r="FM998" s="11" t="s">
        <v>116</v>
      </c>
    </row>
    <row r="999" spans="116:169">
      <c r="DL999" s="11">
        <v>0</v>
      </c>
      <c r="DM999" s="11">
        <v>0.3407</v>
      </c>
      <c r="DN999" s="11">
        <v>2.7499999999999998E-3</v>
      </c>
      <c r="DO999" s="11">
        <v>2.3400000000000001E-3</v>
      </c>
      <c r="DP999" s="11">
        <v>1.9300000000000001E-3</v>
      </c>
      <c r="DQ999" s="11">
        <v>4.0000000000000003E-5</v>
      </c>
      <c r="DR999" s="11">
        <v>4.0000000000000003E-5</v>
      </c>
      <c r="DS999" s="11">
        <v>2E-3</v>
      </c>
      <c r="DT999" s="11">
        <v>4.8199999999999996E-3</v>
      </c>
      <c r="DU999" s="11">
        <v>3.7100000000000002E-3</v>
      </c>
      <c r="DV999" s="11">
        <v>0.17534</v>
      </c>
      <c r="DW999" s="11">
        <v>0.46633000000000002</v>
      </c>
      <c r="DX999" s="11">
        <v>0</v>
      </c>
      <c r="DY999" s="11">
        <v>653.86456999999996</v>
      </c>
      <c r="DZ999" s="11">
        <v>5.66648</v>
      </c>
      <c r="EA999" s="11">
        <v>5.1293600000000001</v>
      </c>
      <c r="EB999" s="11">
        <v>4.4802799999999996</v>
      </c>
      <c r="EC999" s="11">
        <v>9.0560000000000002E-2</v>
      </c>
      <c r="ED999" s="11">
        <v>8.4190000000000001E-2</v>
      </c>
      <c r="EE999" s="11">
        <v>4.8612000000000002</v>
      </c>
      <c r="EF999" s="11">
        <v>9.9597099999999994</v>
      </c>
      <c r="EG999" s="11">
        <v>21.04008</v>
      </c>
      <c r="EH999" s="11">
        <v>1006.74582</v>
      </c>
      <c r="EI999" s="11">
        <v>2639.12527</v>
      </c>
      <c r="EJ999" s="11">
        <v>0</v>
      </c>
      <c r="EK999" s="11">
        <v>49.836472559999997</v>
      </c>
      <c r="EL999" s="11">
        <v>5.0525663999999998E-2</v>
      </c>
      <c r="EM999" s="11">
        <v>2.9825589999999999E-2</v>
      </c>
      <c r="EN999" s="11">
        <v>1.2929227E-2</v>
      </c>
      <c r="EO999" s="11">
        <v>0</v>
      </c>
      <c r="EP999" s="11">
        <v>0</v>
      </c>
      <c r="EQ999" s="11">
        <v>0</v>
      </c>
      <c r="ER999" s="11">
        <v>0</v>
      </c>
      <c r="ES999" s="11">
        <v>0</v>
      </c>
      <c r="ET999" s="11">
        <v>0</v>
      </c>
      <c r="EU999" s="11">
        <v>0</v>
      </c>
      <c r="EV999" s="11">
        <v>0</v>
      </c>
      <c r="EW999" s="11">
        <v>9.9972792259999999</v>
      </c>
      <c r="EX999" s="11">
        <v>1.1288668999999999E-2</v>
      </c>
      <c r="EY999" s="11">
        <v>7.0582400000000003E-3</v>
      </c>
      <c r="EZ999" s="11">
        <v>3.2614409999999999E-3</v>
      </c>
      <c r="FA999" s="11">
        <v>0</v>
      </c>
      <c r="FB999" s="11">
        <v>0</v>
      </c>
      <c r="FC999" s="11">
        <v>0</v>
      </c>
      <c r="FD999" s="11">
        <v>0</v>
      </c>
      <c r="FE999" s="11">
        <v>0</v>
      </c>
      <c r="FF999" s="11">
        <v>0</v>
      </c>
      <c r="FG999" s="11">
        <v>0</v>
      </c>
      <c r="FH999" s="11">
        <v>0.34776099999999999</v>
      </c>
      <c r="FI999" s="11" t="s">
        <v>116</v>
      </c>
      <c r="FJ999" s="11" t="s">
        <v>116</v>
      </c>
      <c r="FK999" s="11">
        <v>669.23124600000006</v>
      </c>
      <c r="FL999" s="11" t="s">
        <v>116</v>
      </c>
      <c r="FM999" s="11" t="s">
        <v>116</v>
      </c>
    </row>
    <row r="1000" spans="116:169">
      <c r="DL1000" s="11">
        <v>0</v>
      </c>
      <c r="DM1000" s="11">
        <v>0.33422000000000002</v>
      </c>
      <c r="DN1000" s="11">
        <v>2.3E-3</v>
      </c>
      <c r="DO1000" s="11">
        <v>2.4299999999999999E-3</v>
      </c>
      <c r="DP1000" s="11">
        <v>2.0500000000000002E-3</v>
      </c>
      <c r="DQ1000" s="11">
        <v>4.0000000000000003E-5</v>
      </c>
      <c r="DR1000" s="11">
        <v>4.0000000000000003E-5</v>
      </c>
      <c r="DS1000" s="11">
        <v>1.9599999999999999E-3</v>
      </c>
      <c r="DT1000" s="11">
        <v>4.7200000000000002E-3</v>
      </c>
      <c r="DU1000" s="11">
        <v>3.7499999999999999E-3</v>
      </c>
      <c r="DV1000" s="11">
        <v>0.17734</v>
      </c>
      <c r="DW1000" s="11">
        <v>0.47115000000000001</v>
      </c>
      <c r="DX1000" s="11">
        <v>0</v>
      </c>
      <c r="DY1000" s="11">
        <v>591.97686999999996</v>
      </c>
      <c r="DZ1000" s="11">
        <v>4.4028299999999998</v>
      </c>
      <c r="EA1000" s="11">
        <v>4.9822499999999996</v>
      </c>
      <c r="EB1000" s="11">
        <v>4.4574499999999997</v>
      </c>
      <c r="EC1000" s="11">
        <v>8.7300000000000003E-2</v>
      </c>
      <c r="ED1000" s="11">
        <v>7.7979999999999994E-2</v>
      </c>
      <c r="EE1000" s="11">
        <v>4.4877900000000004</v>
      </c>
      <c r="EF1000" s="11">
        <v>9.0707500000000003</v>
      </c>
      <c r="EG1000" s="11">
        <v>21.124269999999999</v>
      </c>
      <c r="EH1000" s="11">
        <v>1011.60702</v>
      </c>
      <c r="EI1000" s="11">
        <v>2649.0849800000001</v>
      </c>
      <c r="EJ1000" s="11">
        <v>0</v>
      </c>
      <c r="EK1000" s="11">
        <v>49.58987209</v>
      </c>
      <c r="EL1000" s="11">
        <v>5.3443894999999998E-2</v>
      </c>
      <c r="EM1000" s="11">
        <v>3.1809603999999998E-2</v>
      </c>
      <c r="EN1000" s="11">
        <v>1.2900684000000001E-2</v>
      </c>
      <c r="EO1000" s="11">
        <v>0</v>
      </c>
      <c r="EP1000" s="11">
        <v>0</v>
      </c>
      <c r="EQ1000" s="11">
        <v>0</v>
      </c>
      <c r="ER1000" s="11">
        <v>0</v>
      </c>
      <c r="ES1000" s="11">
        <v>0</v>
      </c>
      <c r="ET1000" s="11">
        <v>0</v>
      </c>
      <c r="EU1000" s="11">
        <v>0</v>
      </c>
      <c r="EV1000" s="11">
        <v>0</v>
      </c>
      <c r="EW1000" s="11">
        <v>9.116819177</v>
      </c>
      <c r="EX1000" s="11">
        <v>1.1023397000000001E-2</v>
      </c>
      <c r="EY1000" s="11">
        <v>6.9753840000000003E-3</v>
      </c>
      <c r="EZ1000" s="11">
        <v>3.0287080000000002E-3</v>
      </c>
      <c r="FA1000" s="11">
        <v>0</v>
      </c>
      <c r="FB1000" s="11">
        <v>0</v>
      </c>
      <c r="FC1000" s="11">
        <v>0</v>
      </c>
      <c r="FD1000" s="11">
        <v>0</v>
      </c>
      <c r="FE1000" s="11">
        <v>0</v>
      </c>
      <c r="FF1000" s="11">
        <v>0</v>
      </c>
      <c r="FG1000" s="11">
        <v>0</v>
      </c>
      <c r="FH1000" s="11">
        <v>0.34104099999999998</v>
      </c>
      <c r="FI1000" s="11" t="s">
        <v>116</v>
      </c>
      <c r="FJ1000" s="11" t="s">
        <v>116</v>
      </c>
      <c r="FK1000" s="11">
        <v>605.90669400000002</v>
      </c>
      <c r="FL1000" s="11" t="s">
        <v>116</v>
      </c>
      <c r="FM1000" s="11" t="s">
        <v>116</v>
      </c>
    </row>
    <row r="1001" spans="116:169">
      <c r="DL1001" s="11">
        <v>0</v>
      </c>
      <c r="DM1001" s="11">
        <v>0.32740999999999998</v>
      </c>
      <c r="DN1001" s="11">
        <v>2.6199999999999999E-3</v>
      </c>
      <c r="DO1001" s="11">
        <v>2.1099999999999999E-3</v>
      </c>
      <c r="DP1001" s="11">
        <v>2.1099999999999999E-3</v>
      </c>
      <c r="DQ1001" s="11">
        <v>4.0000000000000003E-5</v>
      </c>
      <c r="DR1001" s="11">
        <v>4.0000000000000003E-5</v>
      </c>
      <c r="DS1001" s="11">
        <v>2.0799999999999998E-3</v>
      </c>
      <c r="DT1001" s="11">
        <v>4.6299999999999996E-3</v>
      </c>
      <c r="DU1001" s="11">
        <v>3.79E-3</v>
      </c>
      <c r="DV1001" s="11">
        <v>0.17929999999999999</v>
      </c>
      <c r="DW1001" s="11">
        <v>0.47588000000000003</v>
      </c>
      <c r="DX1001" s="11">
        <v>0</v>
      </c>
      <c r="DY1001" s="11">
        <v>530.77981999999997</v>
      </c>
      <c r="DZ1001" s="11">
        <v>4.6373600000000001</v>
      </c>
      <c r="EA1001" s="11">
        <v>4.0137299999999998</v>
      </c>
      <c r="EB1001" s="11">
        <v>4.29833</v>
      </c>
      <c r="EC1001" s="11">
        <v>7.8109999999999999E-2</v>
      </c>
      <c r="ED1001" s="11">
        <v>7.0510000000000003E-2</v>
      </c>
      <c r="EE1001" s="11">
        <v>4.47098</v>
      </c>
      <c r="EF1001" s="11">
        <v>8.1979199999999999</v>
      </c>
      <c r="EG1001" s="11">
        <v>21.202259999999999</v>
      </c>
      <c r="EH1001" s="11">
        <v>1016.0948100000001</v>
      </c>
      <c r="EI1001" s="11">
        <v>2658.1557299999999</v>
      </c>
      <c r="EJ1001" s="11">
        <v>0</v>
      </c>
      <c r="EK1001" s="11">
        <v>49.26256162</v>
      </c>
      <c r="EL1001" s="11">
        <v>4.9915541000000001E-2</v>
      </c>
      <c r="EM1001" s="11">
        <v>3.3610103000000002E-2</v>
      </c>
      <c r="EN1001" s="11">
        <v>1.3854587E-2</v>
      </c>
      <c r="EO1001" s="11">
        <v>0</v>
      </c>
      <c r="EP1001" s="11">
        <v>0</v>
      </c>
      <c r="EQ1001" s="11">
        <v>0</v>
      </c>
      <c r="ER1001" s="11">
        <v>0</v>
      </c>
      <c r="ES1001" s="11">
        <v>0</v>
      </c>
      <c r="ET1001" s="11">
        <v>0</v>
      </c>
      <c r="EU1001" s="11">
        <v>0</v>
      </c>
      <c r="EV1001" s="11">
        <v>0</v>
      </c>
      <c r="EW1001" s="11">
        <v>8.2424535060000004</v>
      </c>
      <c r="EX1001" s="11">
        <v>9.4914309999999998E-3</v>
      </c>
      <c r="EY1001" s="11">
        <v>6.7985830000000004E-3</v>
      </c>
      <c r="EZ1001" s="11">
        <v>3.0138280000000001E-3</v>
      </c>
      <c r="FA1001" s="11">
        <v>0</v>
      </c>
      <c r="FB1001" s="11">
        <v>0</v>
      </c>
      <c r="FC1001" s="11">
        <v>0</v>
      </c>
      <c r="FD1001" s="11">
        <v>0</v>
      </c>
      <c r="FE1001" s="11">
        <v>0</v>
      </c>
      <c r="FF1001" s="11">
        <v>0</v>
      </c>
      <c r="FG1001" s="11">
        <v>0</v>
      </c>
      <c r="FH1001" s="11">
        <v>0.33429900000000001</v>
      </c>
      <c r="FI1001" s="11" t="s">
        <v>116</v>
      </c>
      <c r="FJ1001" s="11" t="s">
        <v>116</v>
      </c>
      <c r="FK1001" s="11">
        <v>543.80734399999994</v>
      </c>
      <c r="FL1001" s="11" t="s">
        <v>116</v>
      </c>
      <c r="FM1001" s="11" t="s">
        <v>116</v>
      </c>
    </row>
    <row r="1002" spans="116:169">
      <c r="DL1002" s="11">
        <v>0</v>
      </c>
      <c r="DM1002" s="11">
        <v>0.32146999999999998</v>
      </c>
      <c r="DN1002" s="11">
        <v>1.92E-3</v>
      </c>
      <c r="DO1002" s="11">
        <v>2.32E-3</v>
      </c>
      <c r="DP1002" s="11">
        <v>1.8699999999999999E-3</v>
      </c>
      <c r="DQ1002" s="11">
        <v>4.0000000000000003E-5</v>
      </c>
      <c r="DR1002" s="11">
        <v>4.0000000000000003E-5</v>
      </c>
      <c r="DS1002" s="11">
        <v>2.0999999999999999E-3</v>
      </c>
      <c r="DT1002" s="11">
        <v>4.5500000000000002E-3</v>
      </c>
      <c r="DU1002" s="11">
        <v>3.82E-3</v>
      </c>
      <c r="DV1002" s="11">
        <v>0.18137</v>
      </c>
      <c r="DW1002" s="11">
        <v>0.48049999999999998</v>
      </c>
      <c r="DX1002" s="11">
        <v>0</v>
      </c>
      <c r="DY1002" s="11">
        <v>472.21656999999999</v>
      </c>
      <c r="DZ1002" s="11">
        <v>3.1095100000000002</v>
      </c>
      <c r="EA1002" s="11">
        <v>4.06121</v>
      </c>
      <c r="EB1002" s="11">
        <v>3.52902</v>
      </c>
      <c r="EC1002" s="11">
        <v>7.3209999999999997E-2</v>
      </c>
      <c r="ED1002" s="11">
        <v>6.4680000000000001E-2</v>
      </c>
      <c r="EE1002" s="11">
        <v>4.22417</v>
      </c>
      <c r="EF1002" s="11">
        <v>7.37507</v>
      </c>
      <c r="EG1002" s="11">
        <v>21.272770000000001</v>
      </c>
      <c r="EH1002" s="11">
        <v>1020.56578</v>
      </c>
      <c r="EI1002" s="11">
        <v>2666.35365</v>
      </c>
      <c r="EJ1002" s="11">
        <v>0</v>
      </c>
      <c r="EK1002" s="11">
        <v>49.056333430000002</v>
      </c>
      <c r="EL1002" s="11">
        <v>5.2550960000000001E-2</v>
      </c>
      <c r="EM1002" s="11">
        <v>3.0531190999999999E-2</v>
      </c>
      <c r="EN1002" s="11">
        <v>1.4494751E-2</v>
      </c>
      <c r="EO1002" s="11">
        <v>0</v>
      </c>
      <c r="EP1002" s="11">
        <v>0</v>
      </c>
      <c r="EQ1002" s="11">
        <v>0</v>
      </c>
      <c r="ER1002" s="11">
        <v>0</v>
      </c>
      <c r="ES1002" s="11">
        <v>0</v>
      </c>
      <c r="ET1002" s="11">
        <v>0</v>
      </c>
      <c r="EU1002" s="11">
        <v>0</v>
      </c>
      <c r="EV1002" s="11">
        <v>0</v>
      </c>
      <c r="EW1002" s="11">
        <v>7.4085078490000003</v>
      </c>
      <c r="EX1002" s="11">
        <v>9.0894540000000003E-3</v>
      </c>
      <c r="EY1002" s="11">
        <v>5.6700989999999996E-3</v>
      </c>
      <c r="EZ1002" s="11">
        <v>2.9067089999999999E-3</v>
      </c>
      <c r="FA1002" s="11">
        <v>0</v>
      </c>
      <c r="FB1002" s="11">
        <v>0</v>
      </c>
      <c r="FC1002" s="11">
        <v>0</v>
      </c>
      <c r="FD1002" s="11">
        <v>0</v>
      </c>
      <c r="FE1002" s="11">
        <v>0</v>
      </c>
      <c r="FF1002" s="11">
        <v>0</v>
      </c>
      <c r="FG1002" s="11">
        <v>0</v>
      </c>
      <c r="FH1002" s="11">
        <v>0.32761899999999999</v>
      </c>
      <c r="FI1002" s="11" t="s">
        <v>116</v>
      </c>
      <c r="FJ1002" s="11" t="s">
        <v>116</v>
      </c>
      <c r="FK1002" s="11">
        <v>482.98951599999998</v>
      </c>
      <c r="FL1002" s="11" t="s">
        <v>116</v>
      </c>
      <c r="FM1002" s="11" t="s">
        <v>116</v>
      </c>
    </row>
    <row r="1003" spans="116:169">
      <c r="DL1003" s="11">
        <v>0</v>
      </c>
      <c r="DM1003" s="11">
        <v>0.31546000000000002</v>
      </c>
      <c r="DN1003" s="11">
        <v>1.92E-3</v>
      </c>
      <c r="DO1003" s="11">
        <v>1.83E-3</v>
      </c>
      <c r="DP1003" s="11">
        <v>2E-3</v>
      </c>
      <c r="DQ1003" s="11">
        <v>4.0000000000000003E-5</v>
      </c>
      <c r="DR1003" s="11">
        <v>4.0000000000000003E-5</v>
      </c>
      <c r="DS1003" s="11">
        <v>1.8799999999999999E-3</v>
      </c>
      <c r="DT1003" s="11">
        <v>4.4600000000000004E-3</v>
      </c>
      <c r="DU1003" s="11">
        <v>3.8600000000000001E-3</v>
      </c>
      <c r="DV1003" s="11">
        <v>0.18346999999999999</v>
      </c>
      <c r="DW1003" s="11">
        <v>0.48504999999999998</v>
      </c>
      <c r="DX1003" s="11">
        <v>0</v>
      </c>
      <c r="DY1003" s="11">
        <v>414.69281999999998</v>
      </c>
      <c r="DZ1003" s="11">
        <v>2.81534</v>
      </c>
      <c r="EA1003" s="11">
        <v>2.9144800000000002</v>
      </c>
      <c r="EB1003" s="11">
        <v>3.4832999999999998</v>
      </c>
      <c r="EC1003" s="11">
        <v>6.0269999999999997E-2</v>
      </c>
      <c r="ED1003" s="11">
        <v>5.5669999999999997E-2</v>
      </c>
      <c r="EE1003" s="11">
        <v>3.5083299999999999</v>
      </c>
      <c r="EF1003" s="11">
        <v>6.55945</v>
      </c>
      <c r="EG1003" s="11">
        <v>21.33745</v>
      </c>
      <c r="EH1003" s="11">
        <v>1024.7899600000001</v>
      </c>
      <c r="EI1003" s="11">
        <v>2673.7287200000001</v>
      </c>
      <c r="EJ1003" s="11">
        <v>0</v>
      </c>
      <c r="EK1003" s="11">
        <v>48.808457799999999</v>
      </c>
      <c r="EL1003" s="11">
        <v>4.5622336999999999E-2</v>
      </c>
      <c r="EM1003" s="11">
        <v>3.2737119000000002E-2</v>
      </c>
      <c r="EN1003" s="11">
        <v>1.3030666999999999E-2</v>
      </c>
      <c r="EO1003" s="11">
        <v>0</v>
      </c>
      <c r="EP1003" s="11">
        <v>0</v>
      </c>
      <c r="EQ1003" s="11">
        <v>0</v>
      </c>
      <c r="ER1003" s="11">
        <v>0</v>
      </c>
      <c r="ES1003" s="11">
        <v>0</v>
      </c>
      <c r="ET1003" s="11">
        <v>0</v>
      </c>
      <c r="EU1003" s="11">
        <v>0</v>
      </c>
      <c r="EV1003" s="11">
        <v>0</v>
      </c>
      <c r="EW1003" s="11">
        <v>6.5866116420000003</v>
      </c>
      <c r="EX1003" s="11">
        <v>7.1889559999999998E-3</v>
      </c>
      <c r="EY1003" s="11">
        <v>5.5296649999999996E-3</v>
      </c>
      <c r="EZ1003" s="11">
        <v>2.3947109999999999E-3</v>
      </c>
      <c r="FA1003" s="11">
        <v>0</v>
      </c>
      <c r="FB1003" s="11">
        <v>0</v>
      </c>
      <c r="FC1003" s="11">
        <v>0</v>
      </c>
      <c r="FD1003" s="11">
        <v>0</v>
      </c>
      <c r="FE1003" s="11">
        <v>0</v>
      </c>
      <c r="FF1003" s="11">
        <v>0</v>
      </c>
      <c r="FG1003" s="11">
        <v>0</v>
      </c>
      <c r="FH1003" s="11">
        <v>0.32123600000000002</v>
      </c>
      <c r="FI1003" s="11" t="s">
        <v>116</v>
      </c>
      <c r="FJ1003" s="11" t="s">
        <v>116</v>
      </c>
      <c r="FK1003" s="11">
        <v>423.96621199999998</v>
      </c>
      <c r="FL1003" s="11" t="s">
        <v>116</v>
      </c>
      <c r="FM1003" s="11" t="s">
        <v>116</v>
      </c>
    </row>
    <row r="1004" spans="116:169">
      <c r="DL1004" s="11">
        <v>0</v>
      </c>
      <c r="DM1004" s="11">
        <v>0.30932999999999999</v>
      </c>
      <c r="DN1004" s="11">
        <v>2.0699999999999998E-3</v>
      </c>
      <c r="DO1004" s="11">
        <v>1.7799999999999999E-3</v>
      </c>
      <c r="DP1004" s="11">
        <v>1.6199999999999999E-3</v>
      </c>
      <c r="DQ1004" s="11">
        <v>3.0000000000000001E-5</v>
      </c>
      <c r="DR1004" s="11">
        <v>4.0000000000000003E-5</v>
      </c>
      <c r="DS1004" s="11">
        <v>1.99E-3</v>
      </c>
      <c r="DT1004" s="11">
        <v>4.3800000000000002E-3</v>
      </c>
      <c r="DU1004" s="11">
        <v>3.8999999999999998E-3</v>
      </c>
      <c r="DV1004" s="11">
        <v>0.18534999999999999</v>
      </c>
      <c r="DW1004" s="11">
        <v>0.48951</v>
      </c>
      <c r="DX1004" s="11">
        <v>0</v>
      </c>
      <c r="DY1004" s="11">
        <v>358.21379999999999</v>
      </c>
      <c r="DZ1004" s="11">
        <v>2.7122700000000002</v>
      </c>
      <c r="EA1004" s="11">
        <v>2.5734599999999999</v>
      </c>
      <c r="EB1004" s="11">
        <v>2.56603</v>
      </c>
      <c r="EC1004" s="11">
        <v>5.1970000000000002E-2</v>
      </c>
      <c r="ED1004" s="11">
        <v>4.9209999999999997E-2</v>
      </c>
      <c r="EE1004" s="11">
        <v>3.41845</v>
      </c>
      <c r="EF1004" s="11">
        <v>5.7677199999999997</v>
      </c>
      <c r="EG1004" s="11">
        <v>21.39312</v>
      </c>
      <c r="EH1004" s="11">
        <v>1028.29829</v>
      </c>
      <c r="EI1004" s="11">
        <v>2680.2881699999998</v>
      </c>
      <c r="EJ1004" s="11">
        <v>0</v>
      </c>
      <c r="EK1004" s="11">
        <v>48.52838457</v>
      </c>
      <c r="EL1004" s="11">
        <v>4.3164850999999997E-2</v>
      </c>
      <c r="EM1004" s="11">
        <v>2.7604297E-2</v>
      </c>
      <c r="EN1004" s="11">
        <v>1.4126147E-2</v>
      </c>
      <c r="EO1004" s="11">
        <v>0</v>
      </c>
      <c r="EP1004" s="11">
        <v>0</v>
      </c>
      <c r="EQ1004" s="11">
        <v>0</v>
      </c>
      <c r="ER1004" s="11">
        <v>0</v>
      </c>
      <c r="ES1004" s="11">
        <v>0</v>
      </c>
      <c r="ET1004" s="11">
        <v>0</v>
      </c>
      <c r="EU1004" s="11">
        <v>0</v>
      </c>
      <c r="EV1004" s="11">
        <v>0</v>
      </c>
      <c r="EW1004" s="11">
        <v>5.7796623240000002</v>
      </c>
      <c r="EX1004" s="11">
        <v>6.0936380000000002E-3</v>
      </c>
      <c r="EY1004" s="11">
        <v>4.2224489999999996E-3</v>
      </c>
      <c r="EZ1004" s="11">
        <v>2.36258E-3</v>
      </c>
      <c r="FA1004" s="11">
        <v>0</v>
      </c>
      <c r="FB1004" s="11">
        <v>0</v>
      </c>
      <c r="FC1004" s="11">
        <v>0</v>
      </c>
      <c r="FD1004" s="11">
        <v>0</v>
      </c>
      <c r="FE1004" s="11">
        <v>0</v>
      </c>
      <c r="FF1004" s="11">
        <v>0</v>
      </c>
      <c r="FG1004" s="11">
        <v>0</v>
      </c>
      <c r="FH1004" s="11">
        <v>0.31482700000000002</v>
      </c>
      <c r="FI1004" s="11" t="s">
        <v>116</v>
      </c>
      <c r="FJ1004" s="11" t="s">
        <v>116</v>
      </c>
      <c r="FK1004" s="11">
        <v>366.11754500000001</v>
      </c>
      <c r="FL1004" s="11" t="s">
        <v>116</v>
      </c>
      <c r="FM1004" s="11" t="s">
        <v>116</v>
      </c>
    </row>
    <row r="1005" spans="116:169">
      <c r="DL1005" s="11">
        <v>0</v>
      </c>
      <c r="DM1005" s="11">
        <v>0.30330000000000001</v>
      </c>
      <c r="DN1005" s="11">
        <v>1.7899999999999999E-3</v>
      </c>
      <c r="DO1005" s="11">
        <v>2.1700000000000001E-3</v>
      </c>
      <c r="DP1005" s="11">
        <v>1.58E-3</v>
      </c>
      <c r="DQ1005" s="11">
        <v>3.0000000000000001E-5</v>
      </c>
      <c r="DR1005" s="11">
        <v>3.0000000000000001E-5</v>
      </c>
      <c r="DS1005" s="11">
        <v>1.6299999999999999E-3</v>
      </c>
      <c r="DT1005" s="11">
        <v>4.3E-3</v>
      </c>
      <c r="DU1005" s="11">
        <v>3.9300000000000003E-3</v>
      </c>
      <c r="DV1005" s="11">
        <v>0.18734000000000001</v>
      </c>
      <c r="DW1005" s="11">
        <v>0.49390000000000001</v>
      </c>
      <c r="DX1005" s="11">
        <v>0</v>
      </c>
      <c r="DY1005" s="11">
        <v>303.08303999999998</v>
      </c>
      <c r="DZ1005" s="11">
        <v>2.0693100000000002</v>
      </c>
      <c r="EA1005" s="11">
        <v>2.8035399999999999</v>
      </c>
      <c r="EB1005" s="11">
        <v>2.2610899999999998</v>
      </c>
      <c r="EC1005" s="11">
        <v>4.8000000000000001E-2</v>
      </c>
      <c r="ED1005" s="11">
        <v>4.2999999999999997E-2</v>
      </c>
      <c r="EE1005" s="11">
        <v>2.5381900000000002</v>
      </c>
      <c r="EF1005" s="11">
        <v>4.9796399999999998</v>
      </c>
      <c r="EG1005" s="11">
        <v>21.442340000000002</v>
      </c>
      <c r="EH1005" s="11">
        <v>1031.7167400000001</v>
      </c>
      <c r="EI1005" s="11">
        <v>2686.0558900000001</v>
      </c>
      <c r="EJ1005" s="11">
        <v>0</v>
      </c>
      <c r="EK1005" s="11">
        <v>48.204611239999998</v>
      </c>
      <c r="EL1005" s="11">
        <v>4.9085505000000001E-2</v>
      </c>
      <c r="EM1005" s="11">
        <v>2.6433123999999999E-2</v>
      </c>
      <c r="EN1005" s="11">
        <v>1.1599373E-2</v>
      </c>
      <c r="EO1005" s="11">
        <v>0</v>
      </c>
      <c r="EP1005" s="11">
        <v>0</v>
      </c>
      <c r="EQ1005" s="11">
        <v>0</v>
      </c>
      <c r="ER1005" s="11">
        <v>0</v>
      </c>
      <c r="ES1005" s="11">
        <v>0</v>
      </c>
      <c r="ET1005" s="11">
        <v>0</v>
      </c>
      <c r="EU1005" s="11">
        <v>0</v>
      </c>
      <c r="EV1005" s="11">
        <v>0</v>
      </c>
      <c r="EW1005" s="11">
        <v>4.9871283650000002</v>
      </c>
      <c r="EX1005" s="11">
        <v>6.0918819999999999E-3</v>
      </c>
      <c r="EY1005" s="11">
        <v>3.6122329999999999E-3</v>
      </c>
      <c r="EZ1005" s="11">
        <v>1.750962E-3</v>
      </c>
      <c r="FA1005" s="11">
        <v>0</v>
      </c>
      <c r="FB1005" s="11">
        <v>0</v>
      </c>
      <c r="FC1005" s="11">
        <v>0</v>
      </c>
      <c r="FD1005" s="11">
        <v>0</v>
      </c>
      <c r="FE1005" s="11">
        <v>0</v>
      </c>
      <c r="FF1005" s="11">
        <v>0</v>
      </c>
      <c r="FG1005" s="11">
        <v>0</v>
      </c>
      <c r="FH1005" s="11">
        <v>0.30886799999999998</v>
      </c>
      <c r="FI1005" s="11" t="s">
        <v>116</v>
      </c>
      <c r="FJ1005" s="11" t="s">
        <v>116</v>
      </c>
      <c r="FK1005" s="11">
        <v>310.26498800000002</v>
      </c>
      <c r="FL1005" s="11" t="s">
        <v>116</v>
      </c>
      <c r="FM1005" s="11" t="s">
        <v>116</v>
      </c>
    </row>
    <row r="1006" spans="116:169">
      <c r="DL1006" s="11">
        <v>0</v>
      </c>
      <c r="DM1006" s="11">
        <v>0.27442</v>
      </c>
      <c r="DN1006" s="11">
        <v>4.4000000000000002E-4</v>
      </c>
      <c r="DO1006" s="11">
        <v>1.9400000000000001E-3</v>
      </c>
      <c r="DP1006" s="11">
        <v>1.8699999999999999E-3</v>
      </c>
      <c r="DQ1006" s="11">
        <v>3.0000000000000001E-5</v>
      </c>
      <c r="DR1006" s="11">
        <v>3.0000000000000001E-5</v>
      </c>
      <c r="DS1006" s="11">
        <v>1.5499999999999999E-3</v>
      </c>
      <c r="DT1006" s="11">
        <v>2.8590000000000001E-2</v>
      </c>
      <c r="DU1006" s="11">
        <v>3.9699999999999996E-3</v>
      </c>
      <c r="DV1006" s="11">
        <v>0.18897</v>
      </c>
      <c r="DW1006" s="11">
        <v>0.49819000000000002</v>
      </c>
      <c r="DX1006" s="11">
        <v>0</v>
      </c>
      <c r="DY1006" s="11">
        <v>230.04212999999999</v>
      </c>
      <c r="DZ1006" s="11">
        <v>0.43852000000000002</v>
      </c>
      <c r="EA1006" s="11">
        <v>2.2009599999999998</v>
      </c>
      <c r="EB1006" s="11">
        <v>2.3954399999999998</v>
      </c>
      <c r="EC1006" s="11">
        <v>4.2009999999999999E-2</v>
      </c>
      <c r="ED1006" s="11">
        <v>3.4770000000000002E-2</v>
      </c>
      <c r="EE1006" s="11">
        <v>2.19882</v>
      </c>
      <c r="EF1006" s="11">
        <v>28.573899999999998</v>
      </c>
      <c r="EG1006" s="11">
        <v>21.485330000000001</v>
      </c>
      <c r="EH1006" s="11">
        <v>1034.2549300000001</v>
      </c>
      <c r="EI1006" s="11">
        <v>2691.0355199999999</v>
      </c>
      <c r="EJ1006" s="11">
        <v>0</v>
      </c>
      <c r="EK1006" s="11">
        <v>44.247476329999998</v>
      </c>
      <c r="EL1006" s="11">
        <v>4.8050679999999998E-2</v>
      </c>
      <c r="EM1006" s="11">
        <v>3.1411754E-2</v>
      </c>
      <c r="EN1006" s="11">
        <v>1.1484968E-2</v>
      </c>
      <c r="EO1006" s="11">
        <v>0</v>
      </c>
      <c r="EP1006" s="11">
        <v>0</v>
      </c>
      <c r="EQ1006" s="11">
        <v>0</v>
      </c>
      <c r="ER1006" s="11">
        <v>0</v>
      </c>
      <c r="ES1006" s="11">
        <v>0</v>
      </c>
      <c r="ET1006" s="11">
        <v>0</v>
      </c>
      <c r="EU1006" s="11">
        <v>0</v>
      </c>
      <c r="EV1006" s="11">
        <v>0</v>
      </c>
      <c r="EW1006" s="11">
        <v>3.8964920570000001</v>
      </c>
      <c r="EX1006" s="11">
        <v>5.2382590000000003E-3</v>
      </c>
      <c r="EY1006" s="11">
        <v>3.7857860000000002E-3</v>
      </c>
      <c r="EZ1006" s="11">
        <v>1.54915E-3</v>
      </c>
      <c r="FA1006" s="11">
        <v>0</v>
      </c>
      <c r="FB1006" s="11">
        <v>0</v>
      </c>
      <c r="FC1006" s="11">
        <v>0</v>
      </c>
      <c r="FD1006" s="11">
        <v>0</v>
      </c>
      <c r="FE1006" s="11">
        <v>0</v>
      </c>
      <c r="FF1006" s="11">
        <v>0</v>
      </c>
      <c r="FG1006" s="11">
        <v>0</v>
      </c>
      <c r="FH1006" s="11">
        <v>0.27869699999999997</v>
      </c>
      <c r="FI1006" s="11" t="s">
        <v>116</v>
      </c>
      <c r="FJ1006" s="11" t="s">
        <v>116</v>
      </c>
      <c r="FK1006" s="11">
        <v>235.11906999999999</v>
      </c>
      <c r="FL1006" s="11" t="s">
        <v>116</v>
      </c>
      <c r="FM1006" s="11" t="s">
        <v>116</v>
      </c>
    </row>
    <row r="1007" spans="116:169">
      <c r="DL1007" s="11">
        <v>0</v>
      </c>
      <c r="DM1007" s="11">
        <v>0.15515999999999999</v>
      </c>
      <c r="DN1007" s="11">
        <v>1.1E-4</v>
      </c>
      <c r="DO1007" s="11">
        <v>6.7000000000000002E-4</v>
      </c>
      <c r="DP1007" s="11">
        <v>1.64E-3</v>
      </c>
      <c r="DQ1007" s="11">
        <v>2.0000000000000002E-5</v>
      </c>
      <c r="DR1007" s="11">
        <v>2.0000000000000002E-5</v>
      </c>
      <c r="DS1007" s="11">
        <v>1.7899999999999999E-3</v>
      </c>
      <c r="DT1007" s="11">
        <v>0.11928</v>
      </c>
      <c r="DU1007" s="11">
        <v>4.0000000000000001E-3</v>
      </c>
      <c r="DV1007" s="11">
        <v>0.19051999999999999</v>
      </c>
      <c r="DW1007" s="11">
        <v>0.52678000000000003</v>
      </c>
      <c r="DX1007" s="11">
        <v>0</v>
      </c>
      <c r="DY1007" s="11">
        <v>104.73268</v>
      </c>
      <c r="DZ1007" s="11">
        <v>9.0910000000000005E-2</v>
      </c>
      <c r="EA1007" s="11">
        <v>0.64336000000000004</v>
      </c>
      <c r="EB1007" s="11">
        <v>1.85548</v>
      </c>
      <c r="EC1007" s="11">
        <v>2.5930000000000002E-2</v>
      </c>
      <c r="ED1007" s="11">
        <v>1.9060000000000001E-2</v>
      </c>
      <c r="EE1007" s="11">
        <v>2.28349</v>
      </c>
      <c r="EF1007" s="11">
        <v>99.994079999999997</v>
      </c>
      <c r="EG1007" s="11">
        <v>21.520109999999999</v>
      </c>
      <c r="EH1007" s="11">
        <v>1036.4537499999999</v>
      </c>
      <c r="EI1007" s="11">
        <v>2719.6094199999998</v>
      </c>
      <c r="EJ1007" s="11">
        <v>0</v>
      </c>
      <c r="EK1007" s="11">
        <v>25.402868099999999</v>
      </c>
      <c r="EL1007" s="11">
        <v>2.7678952999999999E-2</v>
      </c>
      <c r="EM1007" s="11">
        <v>2.9770826E-2</v>
      </c>
      <c r="EN1007" s="11">
        <v>1.3755356E-2</v>
      </c>
      <c r="EO1007" s="11">
        <v>0</v>
      </c>
      <c r="EP1007" s="11">
        <v>0</v>
      </c>
      <c r="EQ1007" s="11">
        <v>0</v>
      </c>
      <c r="ER1007" s="11">
        <v>0</v>
      </c>
      <c r="ES1007" s="11">
        <v>0</v>
      </c>
      <c r="ET1007" s="11">
        <v>0</v>
      </c>
      <c r="EU1007" s="11">
        <v>0</v>
      </c>
      <c r="EV1007" s="11">
        <v>0</v>
      </c>
      <c r="EW1007" s="11">
        <v>1.8519767250000001</v>
      </c>
      <c r="EX1007" s="11">
        <v>2.7032620000000001E-3</v>
      </c>
      <c r="EY1007" s="11">
        <v>3.131048E-3</v>
      </c>
      <c r="EZ1007" s="11">
        <v>1.6374549999999999E-3</v>
      </c>
      <c r="FA1007" s="11">
        <v>0</v>
      </c>
      <c r="FB1007" s="11">
        <v>0</v>
      </c>
      <c r="FC1007" s="11">
        <v>0</v>
      </c>
      <c r="FD1007" s="11">
        <v>0</v>
      </c>
      <c r="FE1007" s="11">
        <v>0</v>
      </c>
      <c r="FF1007" s="11">
        <v>0</v>
      </c>
      <c r="FG1007" s="11">
        <v>0</v>
      </c>
      <c r="FH1007" s="11">
        <v>0.157609</v>
      </c>
      <c r="FI1007" s="11" t="s">
        <v>116</v>
      </c>
      <c r="FJ1007" s="11" t="s">
        <v>116</v>
      </c>
      <c r="FK1007" s="11">
        <v>107.34836300000001</v>
      </c>
      <c r="FL1007" s="11" t="s">
        <v>116</v>
      </c>
      <c r="FM1007" s="11" t="s">
        <v>116</v>
      </c>
    </row>
    <row r="1008" spans="116:169">
      <c r="DL1008" s="11">
        <v>0</v>
      </c>
      <c r="DM1008" s="11">
        <v>2.3279999999999999E-2</v>
      </c>
      <c r="DN1008" s="11">
        <v>4.0000000000000003E-5</v>
      </c>
      <c r="DO1008" s="11">
        <v>1.8000000000000001E-4</v>
      </c>
      <c r="DP1008" s="11">
        <v>6.0999999999999997E-4</v>
      </c>
      <c r="DQ1008" s="11">
        <v>1.0000000000000001E-5</v>
      </c>
      <c r="DR1008" s="11">
        <v>1.0000000000000001E-5</v>
      </c>
      <c r="DS1008" s="11">
        <v>1.5299999999999999E-3</v>
      </c>
      <c r="DT1008" s="11">
        <v>0.13195000000000001</v>
      </c>
      <c r="DU1008" s="11">
        <v>4.0200000000000001E-3</v>
      </c>
      <c r="DV1008" s="11">
        <v>0.19231000000000001</v>
      </c>
      <c r="DW1008" s="11">
        <v>0.64605999999999997</v>
      </c>
      <c r="DX1008" s="11">
        <v>0</v>
      </c>
      <c r="DY1008" s="11">
        <v>11.8537</v>
      </c>
      <c r="DZ1008" s="11">
        <v>2.317E-2</v>
      </c>
      <c r="EA1008" s="11">
        <v>0.14419999999999999</v>
      </c>
      <c r="EB1008" s="11">
        <v>0.58394999999999997</v>
      </c>
      <c r="EC1008" s="11">
        <v>1.188E-2</v>
      </c>
      <c r="ED1008" s="11">
        <v>6.0800000000000003E-3</v>
      </c>
      <c r="EE1008" s="11">
        <v>1.72607</v>
      </c>
      <c r="EF1008" s="11">
        <v>89.068070000000006</v>
      </c>
      <c r="EG1008" s="11">
        <v>21.539169999999999</v>
      </c>
      <c r="EH1008" s="11">
        <v>1038.7372399999999</v>
      </c>
      <c r="EI1008" s="11">
        <v>2819.6035000000002</v>
      </c>
      <c r="EJ1008" s="11">
        <v>0</v>
      </c>
      <c r="EK1008" s="11">
        <v>3.8923663510000002</v>
      </c>
      <c r="EL1008" s="11">
        <v>1.3151348E-2</v>
      </c>
      <c r="EM1008" s="11">
        <v>1.3452597E-2</v>
      </c>
      <c r="EN1008" s="11">
        <v>1.2259018999999999E-2</v>
      </c>
      <c r="EO1008" s="11">
        <v>0</v>
      </c>
      <c r="EP1008" s="11">
        <v>0</v>
      </c>
      <c r="EQ1008" s="11">
        <v>0</v>
      </c>
      <c r="ER1008" s="11">
        <v>0</v>
      </c>
      <c r="ES1008" s="11">
        <v>0</v>
      </c>
      <c r="ET1008" s="11">
        <v>0</v>
      </c>
      <c r="EU1008" s="11">
        <v>0</v>
      </c>
      <c r="EV1008" s="11">
        <v>0</v>
      </c>
      <c r="EW1008" s="11">
        <v>0.22627619500000001</v>
      </c>
      <c r="EX1008" s="11">
        <v>1.122875E-3</v>
      </c>
      <c r="EY1008" s="11">
        <v>1.2271420000000001E-3</v>
      </c>
      <c r="EZ1008" s="11">
        <v>1.2678120000000001E-3</v>
      </c>
      <c r="FA1008" s="11">
        <v>0</v>
      </c>
      <c r="FB1008" s="11">
        <v>0</v>
      </c>
      <c r="FC1008" s="11">
        <v>0</v>
      </c>
      <c r="FD1008" s="11">
        <v>0</v>
      </c>
      <c r="FE1008" s="11">
        <v>0</v>
      </c>
      <c r="FF1008" s="11">
        <v>0</v>
      </c>
      <c r="FG1008" s="11">
        <v>0</v>
      </c>
      <c r="FH1008" s="11">
        <v>2.4119000000000002E-2</v>
      </c>
      <c r="FI1008" s="11" t="s">
        <v>116</v>
      </c>
      <c r="FJ1008" s="11" t="s">
        <v>116</v>
      </c>
      <c r="FK1008" s="11">
        <v>12.616913</v>
      </c>
      <c r="FL1008" s="11" t="s">
        <v>116</v>
      </c>
      <c r="FM1008" s="11" t="s">
        <v>116</v>
      </c>
    </row>
    <row r="1009" spans="116:169">
      <c r="DL1009" s="11">
        <v>0</v>
      </c>
      <c r="DM1009" s="11">
        <v>5.6999999999999998E-4</v>
      </c>
      <c r="DN1009" s="11">
        <v>1.0000000000000001E-5</v>
      </c>
      <c r="DO1009" s="11">
        <v>5.0000000000000002E-5</v>
      </c>
      <c r="DP1009" s="11">
        <v>1.7000000000000001E-4</v>
      </c>
      <c r="DQ1009" s="11">
        <v>0</v>
      </c>
      <c r="DR1009" s="11">
        <v>0</v>
      </c>
      <c r="DS1009" s="11">
        <v>5.6999999999999998E-4</v>
      </c>
      <c r="DT1009" s="11">
        <v>2.274E-2</v>
      </c>
      <c r="DU1009" s="11">
        <v>4.0299999999999997E-3</v>
      </c>
      <c r="DV1009" s="11">
        <v>0.19384000000000001</v>
      </c>
      <c r="DW1009" s="11">
        <v>0.77800999999999998</v>
      </c>
      <c r="DX1009" s="11">
        <v>0</v>
      </c>
      <c r="DY1009" s="11">
        <v>0.19291</v>
      </c>
      <c r="DZ1009" s="11">
        <v>5.6699999999999997E-3</v>
      </c>
      <c r="EA1009" s="11">
        <v>3.2629999999999999E-2</v>
      </c>
      <c r="EB1009" s="11">
        <v>0.13652</v>
      </c>
      <c r="EC1009" s="11">
        <v>3.3500000000000001E-3</v>
      </c>
      <c r="ED1009" s="11">
        <v>1.4599999999999999E-3</v>
      </c>
      <c r="EE1009" s="11">
        <v>0.54093000000000002</v>
      </c>
      <c r="EF1009" s="11">
        <v>11.57971</v>
      </c>
      <c r="EG1009" s="11">
        <v>21.545249999999999</v>
      </c>
      <c r="EH1009" s="11">
        <v>1040.4633100000001</v>
      </c>
      <c r="EI1009" s="11">
        <v>2908.67157</v>
      </c>
      <c r="EJ1009" s="11">
        <v>0</v>
      </c>
      <c r="EK1009" s="11">
        <v>0.10996734499999999</v>
      </c>
      <c r="EL1009" s="11">
        <v>4.8581320000000002E-3</v>
      </c>
      <c r="EM1009" s="11">
        <v>4.2885010000000001E-3</v>
      </c>
      <c r="EN1009" s="11">
        <v>4.6151719999999999E-3</v>
      </c>
      <c r="EO1009" s="11">
        <v>0</v>
      </c>
      <c r="EP1009" s="11">
        <v>0</v>
      </c>
      <c r="EQ1009" s="11">
        <v>0</v>
      </c>
      <c r="ER1009" s="11">
        <v>0</v>
      </c>
      <c r="ES1009" s="11">
        <v>0</v>
      </c>
      <c r="ET1009" s="11">
        <v>0</v>
      </c>
      <c r="EU1009" s="11">
        <v>0</v>
      </c>
      <c r="EV1009" s="11">
        <v>0</v>
      </c>
      <c r="EW1009" s="11">
        <v>5.16271E-3</v>
      </c>
      <c r="EX1009" s="11">
        <v>3.4805300000000002E-4</v>
      </c>
      <c r="EY1009" s="11">
        <v>3.29425E-4</v>
      </c>
      <c r="EZ1009" s="11">
        <v>4.0620100000000002E-4</v>
      </c>
      <c r="FA1009" s="11">
        <v>0</v>
      </c>
      <c r="FB1009" s="11">
        <v>0</v>
      </c>
      <c r="FC1009" s="11">
        <v>0</v>
      </c>
      <c r="FD1009" s="11">
        <v>0</v>
      </c>
      <c r="FE1009" s="11">
        <v>0</v>
      </c>
      <c r="FF1009" s="11">
        <v>0</v>
      </c>
      <c r="FG1009" s="11">
        <v>0</v>
      </c>
      <c r="FH1009" s="11">
        <v>8.12E-4</v>
      </c>
      <c r="FI1009" s="11" t="s">
        <v>116</v>
      </c>
      <c r="FJ1009" s="11" t="s">
        <v>116</v>
      </c>
      <c r="FK1009" s="11">
        <v>0.37108400000000002</v>
      </c>
      <c r="FL1009" s="11" t="s">
        <v>116</v>
      </c>
      <c r="FM1009" s="11" t="s">
        <v>116</v>
      </c>
    </row>
    <row r="1010" spans="116:169">
      <c r="DL1010" s="11">
        <v>0</v>
      </c>
      <c r="DM1010" s="11">
        <v>1.0000000000000001E-5</v>
      </c>
      <c r="DN1010" s="11">
        <v>0</v>
      </c>
      <c r="DO1010" s="11">
        <v>2.0000000000000002E-5</v>
      </c>
      <c r="DP1010" s="11">
        <v>5.0000000000000002E-5</v>
      </c>
      <c r="DQ1010" s="11">
        <v>0</v>
      </c>
      <c r="DR1010" s="11">
        <v>0</v>
      </c>
      <c r="DS1010" s="11">
        <v>1.6000000000000001E-4</v>
      </c>
      <c r="DT1010" s="11">
        <v>5.6999999999999998E-4</v>
      </c>
      <c r="DU1010" s="11">
        <v>4.0299999999999997E-3</v>
      </c>
      <c r="DV1010" s="11">
        <v>0.19441</v>
      </c>
      <c r="DW1010" s="11">
        <v>0.80074999999999996</v>
      </c>
      <c r="DX1010" s="11">
        <v>0</v>
      </c>
      <c r="DY1010" s="11">
        <v>0</v>
      </c>
      <c r="DZ1010" s="11">
        <v>1.08E-3</v>
      </c>
      <c r="EA1010" s="11">
        <v>7.4900000000000001E-3</v>
      </c>
      <c r="EB1010" s="11">
        <v>3.082E-2</v>
      </c>
      <c r="EC1010" s="11">
        <v>7.7999999999999999E-4</v>
      </c>
      <c r="ED1010" s="11">
        <v>3.3E-4</v>
      </c>
      <c r="EE1010" s="11">
        <v>0.12642999999999999</v>
      </c>
      <c r="EF1010" s="11">
        <v>0.19262000000000001</v>
      </c>
      <c r="EG1010" s="11">
        <v>21.546710000000001</v>
      </c>
      <c r="EH1010" s="11">
        <v>1041.00424</v>
      </c>
      <c r="EI1010" s="11">
        <v>2920.25128</v>
      </c>
      <c r="EJ1010" s="11">
        <v>0</v>
      </c>
      <c r="EK1010" s="11">
        <v>7.4500230000000001E-3</v>
      </c>
      <c r="EL1010" s="11">
        <v>1.503147E-3</v>
      </c>
      <c r="EM1010" s="11">
        <v>1.2536680000000001E-3</v>
      </c>
      <c r="EN1010" s="11">
        <v>1.324375E-3</v>
      </c>
      <c r="EO1010" s="11">
        <v>0</v>
      </c>
      <c r="EP1010" s="11">
        <v>0</v>
      </c>
      <c r="EQ1010" s="11">
        <v>0</v>
      </c>
      <c r="ER1010" s="11">
        <v>0</v>
      </c>
      <c r="ES1010" s="11">
        <v>0</v>
      </c>
      <c r="ET1010" s="11">
        <v>0</v>
      </c>
      <c r="EU1010" s="11">
        <v>0</v>
      </c>
      <c r="EV1010" s="11">
        <v>0</v>
      </c>
      <c r="EW1010" s="11">
        <v>3.0525499999999999E-4</v>
      </c>
      <c r="EX1010" s="10">
        <v>8.5340999999999995E-5</v>
      </c>
      <c r="EY1010" s="10">
        <v>7.7564000000000005E-5</v>
      </c>
      <c r="EZ1010" s="10">
        <v>9.6447399999999994E-5</v>
      </c>
      <c r="FA1010" s="11">
        <v>0</v>
      </c>
      <c r="FB1010" s="11">
        <v>0</v>
      </c>
      <c r="FC1010" s="11">
        <v>0</v>
      </c>
      <c r="FD1010" s="11">
        <v>0</v>
      </c>
      <c r="FE1010" s="11">
        <v>0</v>
      </c>
      <c r="FF1010" s="11">
        <v>0</v>
      </c>
      <c r="FG1010" s="11">
        <v>0</v>
      </c>
      <c r="FH1010" s="11">
        <v>8.2000000000000001E-5</v>
      </c>
      <c r="FI1010" s="11" t="s">
        <v>116</v>
      </c>
      <c r="FJ1010" s="11" t="s">
        <v>116</v>
      </c>
      <c r="FK1010" s="11">
        <v>4.0170999999999998E-2</v>
      </c>
      <c r="FL1010" s="11" t="s">
        <v>116</v>
      </c>
      <c r="FM1010" s="11" t="s">
        <v>116</v>
      </c>
    </row>
    <row r="1011" spans="116:169">
      <c r="DL1011" s="11">
        <v>0</v>
      </c>
      <c r="DM1011" s="11">
        <v>0</v>
      </c>
      <c r="DN1011" s="11">
        <v>0</v>
      </c>
      <c r="DO1011" s="11">
        <v>1.0000000000000001E-5</v>
      </c>
      <c r="DP1011" s="11">
        <v>2.0000000000000002E-5</v>
      </c>
      <c r="DQ1011" s="11">
        <v>0</v>
      </c>
      <c r="DR1011" s="11">
        <v>0</v>
      </c>
      <c r="DS1011" s="11">
        <v>5.0000000000000002E-5</v>
      </c>
      <c r="DT1011" s="11">
        <v>1.0000000000000001E-5</v>
      </c>
      <c r="DU1011" s="11">
        <v>4.0299999999999997E-3</v>
      </c>
      <c r="DV1011" s="11">
        <v>0.19456999999999999</v>
      </c>
      <c r="DW1011" s="11">
        <v>0.80132000000000003</v>
      </c>
      <c r="DX1011" s="11">
        <v>0</v>
      </c>
      <c r="DY1011" s="11">
        <v>0</v>
      </c>
      <c r="DZ1011" s="11">
        <v>1.2E-4</v>
      </c>
      <c r="EA1011" s="11">
        <v>1.4300000000000001E-3</v>
      </c>
      <c r="EB1011" s="11">
        <v>6.96E-3</v>
      </c>
      <c r="EC1011" s="11">
        <v>1.7000000000000001E-4</v>
      </c>
      <c r="ED1011" s="11">
        <v>8.0000000000000007E-5</v>
      </c>
      <c r="EE1011" s="11">
        <v>2.8549999999999999E-2</v>
      </c>
      <c r="EF1011" s="11">
        <v>6.9999999999999994E-5</v>
      </c>
      <c r="EG1011" s="11">
        <v>21.547039999999999</v>
      </c>
      <c r="EH1011" s="11">
        <v>1041.13067</v>
      </c>
      <c r="EI1011" s="11">
        <v>2920.44391</v>
      </c>
      <c r="EJ1011" s="11">
        <v>0</v>
      </c>
      <c r="EK1011" s="11">
        <v>1.5664209999999999E-3</v>
      </c>
      <c r="EL1011" s="11">
        <v>4.5138900000000001E-4</v>
      </c>
      <c r="EM1011" s="11">
        <v>3.8464100000000002E-4</v>
      </c>
      <c r="EN1011" s="11">
        <v>3.8494100000000003E-4</v>
      </c>
      <c r="EO1011" s="11">
        <v>0</v>
      </c>
      <c r="EP1011" s="11">
        <v>0</v>
      </c>
      <c r="EQ1011" s="11">
        <v>0</v>
      </c>
      <c r="ER1011" s="11">
        <v>0</v>
      </c>
      <c r="ES1011" s="11">
        <v>0</v>
      </c>
      <c r="ET1011" s="11">
        <v>0</v>
      </c>
      <c r="EU1011" s="11">
        <v>0</v>
      </c>
      <c r="EV1011" s="11">
        <v>0</v>
      </c>
      <c r="EW1011" s="10">
        <v>5.57901E-5</v>
      </c>
      <c r="EX1011" s="10">
        <v>1.88497E-5</v>
      </c>
      <c r="EY1011" s="10">
        <v>1.8015900000000001E-5</v>
      </c>
      <c r="EZ1011" s="10">
        <v>2.2267900000000001E-5</v>
      </c>
      <c r="FA1011" s="11">
        <v>0</v>
      </c>
      <c r="FB1011" s="11">
        <v>0</v>
      </c>
      <c r="FC1011" s="11">
        <v>0</v>
      </c>
      <c r="FD1011" s="11">
        <v>0</v>
      </c>
      <c r="FE1011" s="11">
        <v>0</v>
      </c>
      <c r="FF1011" s="11">
        <v>0</v>
      </c>
      <c r="FG1011" s="11">
        <v>0</v>
      </c>
      <c r="FH1011" s="11">
        <v>2.5000000000000001E-5</v>
      </c>
      <c r="FI1011" s="11" t="s">
        <v>116</v>
      </c>
      <c r="FJ1011" s="11" t="s">
        <v>116</v>
      </c>
      <c r="FK1011" s="11">
        <v>8.6859999999999993E-3</v>
      </c>
      <c r="FL1011" s="11" t="s">
        <v>116</v>
      </c>
      <c r="FM1011" s="11" t="s">
        <v>116</v>
      </c>
    </row>
    <row r="1012" spans="116:169">
      <c r="DL1012" s="11">
        <v>0</v>
      </c>
      <c r="DM1012" s="11">
        <v>0</v>
      </c>
      <c r="DN1012" s="11">
        <v>0</v>
      </c>
      <c r="DO1012" s="11">
        <v>0</v>
      </c>
      <c r="DP1012" s="11">
        <v>0</v>
      </c>
      <c r="DQ1012" s="11">
        <v>0</v>
      </c>
      <c r="DR1012" s="11">
        <v>0</v>
      </c>
      <c r="DS1012" s="11">
        <v>1.0000000000000001E-5</v>
      </c>
      <c r="DT1012" s="11">
        <v>0</v>
      </c>
      <c r="DU1012" s="11">
        <v>4.0299999999999997E-3</v>
      </c>
      <c r="DV1012" s="11">
        <v>0.19461000000000001</v>
      </c>
      <c r="DW1012" s="11">
        <v>0.80132999999999999</v>
      </c>
      <c r="DX1012" s="11">
        <v>0</v>
      </c>
      <c r="DY1012" s="11">
        <v>0</v>
      </c>
      <c r="DZ1012" s="11">
        <v>0</v>
      </c>
      <c r="EA1012" s="11">
        <v>1.6000000000000001E-4</v>
      </c>
      <c r="EB1012" s="11">
        <v>1.33E-3</v>
      </c>
      <c r="EC1012" s="11">
        <v>4.0000000000000003E-5</v>
      </c>
      <c r="ED1012" s="11">
        <v>2.0000000000000002E-5</v>
      </c>
      <c r="EE1012" s="11">
        <v>6.4400000000000004E-3</v>
      </c>
      <c r="EF1012" s="11">
        <v>2.0000000000000002E-5</v>
      </c>
      <c r="EG1012" s="11">
        <v>21.54712</v>
      </c>
      <c r="EH1012" s="11">
        <v>1041.15922</v>
      </c>
      <c r="EI1012" s="11">
        <v>2920.44398</v>
      </c>
      <c r="EJ1012" s="11">
        <v>0</v>
      </c>
      <c r="EK1012" s="11">
        <v>3.34276E-4</v>
      </c>
      <c r="EL1012" s="11">
        <v>1.12386E-4</v>
      </c>
      <c r="EM1012" s="11">
        <v>1.2023600000000001E-4</v>
      </c>
      <c r="EN1012" s="11">
        <v>1.2152899999999999E-4</v>
      </c>
      <c r="EO1012" s="11">
        <v>0</v>
      </c>
      <c r="EP1012" s="11">
        <v>0</v>
      </c>
      <c r="EQ1012" s="11">
        <v>0</v>
      </c>
      <c r="ER1012" s="11">
        <v>0</v>
      </c>
      <c r="ES1012" s="11">
        <v>0</v>
      </c>
      <c r="ET1012" s="11">
        <v>0</v>
      </c>
      <c r="EU1012" s="11">
        <v>0</v>
      </c>
      <c r="EV1012" s="11">
        <v>0</v>
      </c>
      <c r="EW1012" s="10">
        <v>9.6394400000000007E-6</v>
      </c>
      <c r="EX1012" s="10">
        <v>3.05052E-6</v>
      </c>
      <c r="EY1012" s="10">
        <v>3.8722300000000004E-6</v>
      </c>
      <c r="EZ1012" s="10">
        <v>5.23539E-6</v>
      </c>
      <c r="FA1012" s="11">
        <v>0</v>
      </c>
      <c r="FB1012" s="11">
        <v>0</v>
      </c>
      <c r="FC1012" s="11">
        <v>0</v>
      </c>
      <c r="FD1012" s="11">
        <v>0</v>
      </c>
      <c r="FE1012" s="11">
        <v>0</v>
      </c>
      <c r="FF1012" s="11">
        <v>0</v>
      </c>
      <c r="FG1012" s="11">
        <v>0</v>
      </c>
      <c r="FH1012" s="11">
        <v>7.9999999999999996E-6</v>
      </c>
      <c r="FI1012" s="11" t="s">
        <v>116</v>
      </c>
      <c r="FJ1012" s="11" t="s">
        <v>116</v>
      </c>
      <c r="FK1012" s="11">
        <v>1.529E-3</v>
      </c>
      <c r="FL1012" s="11" t="s">
        <v>116</v>
      </c>
      <c r="FM1012" s="11" t="s">
        <v>116</v>
      </c>
    </row>
    <row r="1013" spans="116:169">
      <c r="DL1013" s="11">
        <v>0</v>
      </c>
      <c r="DM1013" s="11">
        <v>0</v>
      </c>
      <c r="DN1013" s="11">
        <v>0</v>
      </c>
      <c r="DO1013" s="11">
        <v>0</v>
      </c>
      <c r="DP1013" s="11">
        <v>0</v>
      </c>
      <c r="DQ1013" s="11">
        <v>0</v>
      </c>
      <c r="DR1013" s="11">
        <v>0</v>
      </c>
      <c r="DS1013" s="11">
        <v>0</v>
      </c>
      <c r="DT1013" s="11">
        <v>0</v>
      </c>
      <c r="DU1013" s="11">
        <v>0</v>
      </c>
      <c r="DV1013" s="11">
        <v>0</v>
      </c>
      <c r="DW1013" s="11">
        <v>0</v>
      </c>
      <c r="DX1013" s="11">
        <v>0</v>
      </c>
      <c r="DY1013" s="11">
        <v>0</v>
      </c>
      <c r="DZ1013" s="11">
        <v>0</v>
      </c>
      <c r="EA1013" s="11">
        <v>0</v>
      </c>
      <c r="EB1013" s="11">
        <v>0</v>
      </c>
      <c r="EC1013" s="11">
        <v>0</v>
      </c>
      <c r="ED1013" s="11">
        <v>0</v>
      </c>
      <c r="EE1013" s="11">
        <v>0</v>
      </c>
      <c r="EF1013" s="11">
        <v>0</v>
      </c>
      <c r="EG1013" s="11">
        <v>0</v>
      </c>
      <c r="EH1013" s="11">
        <v>0</v>
      </c>
      <c r="EI1013" s="11">
        <v>0</v>
      </c>
      <c r="EJ1013" s="11">
        <v>0</v>
      </c>
      <c r="EK1013" s="11">
        <v>0</v>
      </c>
      <c r="EL1013" s="11">
        <v>0</v>
      </c>
      <c r="EM1013" s="11">
        <v>0</v>
      </c>
      <c r="EN1013" s="11">
        <v>0</v>
      </c>
      <c r="EO1013" s="11">
        <v>0</v>
      </c>
      <c r="EP1013" s="11">
        <v>0</v>
      </c>
      <c r="EQ1013" s="11">
        <v>0</v>
      </c>
      <c r="ER1013" s="11">
        <v>0</v>
      </c>
      <c r="ES1013" s="11">
        <v>0</v>
      </c>
      <c r="ET1013" s="11">
        <v>0</v>
      </c>
      <c r="EU1013" s="11">
        <v>0</v>
      </c>
      <c r="EV1013" s="11">
        <v>0</v>
      </c>
      <c r="EW1013" s="11">
        <v>0</v>
      </c>
      <c r="EX1013" s="11">
        <v>0</v>
      </c>
      <c r="EY1013" s="11">
        <v>0</v>
      </c>
      <c r="EZ1013" s="11">
        <v>0</v>
      </c>
      <c r="FA1013" s="11">
        <v>0</v>
      </c>
      <c r="FB1013" s="11">
        <v>0</v>
      </c>
      <c r="FC1013" s="11">
        <v>0</v>
      </c>
      <c r="FD1013" s="11">
        <v>0</v>
      </c>
      <c r="FE1013" s="11">
        <v>0</v>
      </c>
      <c r="FF1013" s="11">
        <v>0</v>
      </c>
      <c r="FG1013" s="11">
        <v>0</v>
      </c>
      <c r="FH1013" s="11" t="s">
        <v>116</v>
      </c>
      <c r="FI1013" s="11">
        <v>7.9999999999999996E-6</v>
      </c>
      <c r="FJ1013" s="11" t="s">
        <v>116</v>
      </c>
      <c r="FK1013" s="11" t="s">
        <v>116</v>
      </c>
      <c r="FL1013" s="11">
        <v>1.529E-3</v>
      </c>
      <c r="FM1013" s="11" t="s">
        <v>116</v>
      </c>
    </row>
    <row r="1014" spans="116:169">
      <c r="DL1014" s="11">
        <v>0</v>
      </c>
      <c r="DM1014" s="11">
        <v>0</v>
      </c>
      <c r="DN1014" s="11">
        <v>0</v>
      </c>
      <c r="DO1014" s="11">
        <v>0</v>
      </c>
      <c r="DP1014" s="11">
        <v>0</v>
      </c>
      <c r="DQ1014" s="11">
        <v>0</v>
      </c>
      <c r="DR1014" s="11">
        <v>0</v>
      </c>
      <c r="DS1014" s="11">
        <v>0</v>
      </c>
      <c r="DT1014" s="11">
        <v>0</v>
      </c>
      <c r="DU1014" s="11">
        <v>0</v>
      </c>
      <c r="DV1014" s="11">
        <v>0</v>
      </c>
      <c r="DW1014" s="11">
        <v>0</v>
      </c>
      <c r="DX1014" s="11">
        <v>0</v>
      </c>
      <c r="DY1014" s="11">
        <v>0</v>
      </c>
      <c r="DZ1014" s="11">
        <v>0</v>
      </c>
      <c r="EA1014" s="11">
        <v>0</v>
      </c>
      <c r="EB1014" s="11">
        <v>0</v>
      </c>
      <c r="EC1014" s="11">
        <v>0</v>
      </c>
      <c r="ED1014" s="11">
        <v>0</v>
      </c>
      <c r="EE1014" s="11">
        <v>0</v>
      </c>
      <c r="EF1014" s="11">
        <v>0</v>
      </c>
      <c r="EG1014" s="11">
        <v>0</v>
      </c>
      <c r="EH1014" s="11">
        <v>0</v>
      </c>
      <c r="EI1014" s="11">
        <v>0</v>
      </c>
      <c r="EJ1014" s="11">
        <v>0</v>
      </c>
      <c r="EK1014" s="11">
        <v>0</v>
      </c>
      <c r="EL1014" s="11">
        <v>0</v>
      </c>
      <c r="EM1014" s="11">
        <v>0</v>
      </c>
      <c r="EN1014" s="11">
        <v>0</v>
      </c>
      <c r="EO1014" s="11">
        <v>0</v>
      </c>
      <c r="EP1014" s="11">
        <v>0</v>
      </c>
      <c r="EQ1014" s="11">
        <v>0</v>
      </c>
      <c r="ER1014" s="11">
        <v>0</v>
      </c>
      <c r="ES1014" s="11">
        <v>0</v>
      </c>
      <c r="ET1014" s="11">
        <v>0</v>
      </c>
      <c r="EU1014" s="11">
        <v>0</v>
      </c>
      <c r="EV1014" s="11">
        <v>0</v>
      </c>
      <c r="EW1014" s="11">
        <v>0</v>
      </c>
      <c r="EX1014" s="11">
        <v>0</v>
      </c>
      <c r="EY1014" s="11">
        <v>0</v>
      </c>
      <c r="EZ1014" s="11">
        <v>0</v>
      </c>
      <c r="FA1014" s="11">
        <v>0</v>
      </c>
      <c r="FB1014" s="11">
        <v>0</v>
      </c>
      <c r="FC1014" s="11">
        <v>0</v>
      </c>
      <c r="FD1014" s="11">
        <v>0</v>
      </c>
      <c r="FE1014" s="11">
        <v>0</v>
      </c>
      <c r="FF1014" s="11">
        <v>0</v>
      </c>
      <c r="FG1014" s="11">
        <v>0</v>
      </c>
      <c r="FH1014" s="11" t="s">
        <v>116</v>
      </c>
      <c r="FI1014" s="11" t="s">
        <v>116</v>
      </c>
      <c r="FJ1014" s="11">
        <v>7.9999999999999996E-6</v>
      </c>
      <c r="FK1014" s="11" t="s">
        <v>116</v>
      </c>
      <c r="FL1014" s="11" t="s">
        <v>116</v>
      </c>
      <c r="FM1014" s="11">
        <v>1.529E-3</v>
      </c>
    </row>
    <row r="1015" spans="116:169">
      <c r="DL1015" s="11">
        <v>0</v>
      </c>
      <c r="DM1015" s="11">
        <v>0</v>
      </c>
      <c r="DN1015" s="11">
        <v>0</v>
      </c>
      <c r="DO1015" s="11">
        <v>0</v>
      </c>
      <c r="DP1015" s="11">
        <v>0</v>
      </c>
      <c r="DQ1015" s="11">
        <v>0</v>
      </c>
      <c r="DR1015" s="11">
        <v>0</v>
      </c>
      <c r="DS1015" s="11">
        <v>0</v>
      </c>
      <c r="DT1015" s="11">
        <v>0</v>
      </c>
      <c r="DU1015" s="11">
        <v>0</v>
      </c>
      <c r="DV1015" s="11">
        <v>0</v>
      </c>
      <c r="DW1015" s="11">
        <v>0</v>
      </c>
      <c r="DX1015" s="11">
        <v>0</v>
      </c>
      <c r="DY1015" s="11">
        <v>0</v>
      </c>
      <c r="DZ1015" s="11">
        <v>0</v>
      </c>
      <c r="EA1015" s="11">
        <v>0</v>
      </c>
      <c r="EB1015" s="11">
        <v>0</v>
      </c>
      <c r="EC1015" s="11">
        <v>0</v>
      </c>
      <c r="ED1015" s="11">
        <v>0</v>
      </c>
      <c r="EE1015" s="11">
        <v>0</v>
      </c>
      <c r="EF1015" s="11">
        <v>0</v>
      </c>
      <c r="EG1015" s="11">
        <v>0</v>
      </c>
      <c r="EH1015" s="11">
        <v>0</v>
      </c>
      <c r="EI1015" s="11">
        <v>0</v>
      </c>
      <c r="EJ1015" s="11">
        <v>0</v>
      </c>
      <c r="EK1015" s="11">
        <v>0</v>
      </c>
      <c r="EL1015" s="11">
        <v>0</v>
      </c>
      <c r="EM1015" s="11">
        <v>0</v>
      </c>
      <c r="EN1015" s="11">
        <v>0</v>
      </c>
      <c r="EO1015" s="11">
        <v>0</v>
      </c>
      <c r="EP1015" s="11">
        <v>0</v>
      </c>
      <c r="EQ1015" s="11">
        <v>0</v>
      </c>
      <c r="ER1015" s="11">
        <v>0</v>
      </c>
      <c r="ES1015" s="11">
        <v>0</v>
      </c>
      <c r="ET1015" s="11">
        <v>0</v>
      </c>
      <c r="EU1015" s="11">
        <v>0</v>
      </c>
      <c r="EV1015" s="11">
        <v>0</v>
      </c>
      <c r="EW1015" s="11">
        <v>0</v>
      </c>
      <c r="EX1015" s="11">
        <v>0</v>
      </c>
      <c r="EY1015" s="11">
        <v>0</v>
      </c>
      <c r="EZ1015" s="11">
        <v>0</v>
      </c>
      <c r="FA1015" s="11">
        <v>0</v>
      </c>
      <c r="FB1015" s="11">
        <v>0</v>
      </c>
      <c r="FC1015" s="11">
        <v>0</v>
      </c>
      <c r="FD1015" s="11">
        <v>0</v>
      </c>
      <c r="FE1015" s="11">
        <v>0</v>
      </c>
      <c r="FF1015" s="11">
        <v>0</v>
      </c>
      <c r="FG1015" s="11">
        <v>0</v>
      </c>
      <c r="FH1015" s="11" t="s">
        <v>116</v>
      </c>
      <c r="FI1015" s="11" t="s">
        <v>116</v>
      </c>
      <c r="FJ1015" s="11">
        <v>7.9999999999999996E-6</v>
      </c>
      <c r="FK1015" s="11" t="s">
        <v>116</v>
      </c>
      <c r="FL1015" s="11" t="s">
        <v>116</v>
      </c>
      <c r="FM1015" s="11">
        <v>1.529E-3</v>
      </c>
    </row>
    <row r="1016" spans="116:169">
      <c r="DL1016" s="11">
        <v>0</v>
      </c>
      <c r="DM1016" s="11">
        <v>0</v>
      </c>
      <c r="DN1016" s="11">
        <v>0</v>
      </c>
      <c r="DO1016" s="11">
        <v>0</v>
      </c>
      <c r="DP1016" s="11">
        <v>0</v>
      </c>
      <c r="DQ1016" s="11">
        <v>0</v>
      </c>
      <c r="DR1016" s="11">
        <v>0</v>
      </c>
      <c r="DS1016" s="11">
        <v>0</v>
      </c>
      <c r="DT1016" s="11">
        <v>0</v>
      </c>
      <c r="DU1016" s="11">
        <v>0</v>
      </c>
      <c r="DV1016" s="11">
        <v>0</v>
      </c>
      <c r="DW1016" s="11">
        <v>0</v>
      </c>
      <c r="DX1016" s="11">
        <v>0</v>
      </c>
      <c r="DY1016" s="11">
        <v>0</v>
      </c>
      <c r="DZ1016" s="11">
        <v>0</v>
      </c>
      <c r="EA1016" s="11">
        <v>0</v>
      </c>
      <c r="EB1016" s="11">
        <v>0</v>
      </c>
      <c r="EC1016" s="11">
        <v>0</v>
      </c>
      <c r="ED1016" s="11">
        <v>0</v>
      </c>
      <c r="EE1016" s="11">
        <v>0</v>
      </c>
      <c r="EF1016" s="11">
        <v>0</v>
      </c>
      <c r="EG1016" s="11">
        <v>0</v>
      </c>
      <c r="EH1016" s="11">
        <v>0</v>
      </c>
      <c r="EI1016" s="11">
        <v>0</v>
      </c>
      <c r="EJ1016" s="11">
        <v>0</v>
      </c>
      <c r="EK1016" s="11">
        <v>0</v>
      </c>
      <c r="EL1016" s="11">
        <v>0</v>
      </c>
      <c r="EM1016" s="11">
        <v>0</v>
      </c>
      <c r="EN1016" s="11">
        <v>0</v>
      </c>
      <c r="EO1016" s="11">
        <v>0</v>
      </c>
      <c r="EP1016" s="11">
        <v>0</v>
      </c>
      <c r="EQ1016" s="11">
        <v>0</v>
      </c>
      <c r="ER1016" s="11">
        <v>0</v>
      </c>
      <c r="ES1016" s="11">
        <v>0</v>
      </c>
      <c r="ET1016" s="11">
        <v>0</v>
      </c>
      <c r="EU1016" s="11">
        <v>0</v>
      </c>
      <c r="EV1016" s="11">
        <v>0</v>
      </c>
      <c r="EW1016" s="11">
        <v>0</v>
      </c>
      <c r="EX1016" s="11">
        <v>0</v>
      </c>
      <c r="EY1016" s="11">
        <v>0</v>
      </c>
      <c r="EZ1016" s="11">
        <v>0</v>
      </c>
      <c r="FA1016" s="11">
        <v>0</v>
      </c>
      <c r="FB1016" s="11">
        <v>0</v>
      </c>
      <c r="FC1016" s="11">
        <v>0</v>
      </c>
      <c r="FD1016" s="11">
        <v>0</v>
      </c>
      <c r="FE1016" s="11">
        <v>0</v>
      </c>
      <c r="FF1016" s="11">
        <v>0</v>
      </c>
      <c r="FG1016" s="11">
        <v>0</v>
      </c>
      <c r="FH1016" s="11" t="s">
        <v>116</v>
      </c>
      <c r="FI1016" s="11" t="s">
        <v>116</v>
      </c>
      <c r="FJ1016" s="11">
        <v>7.9999999999999996E-6</v>
      </c>
      <c r="FK1016" s="11" t="s">
        <v>116</v>
      </c>
      <c r="FL1016" s="11" t="s">
        <v>116</v>
      </c>
      <c r="FM1016" s="11">
        <v>1.529E-3</v>
      </c>
    </row>
    <row r="1017" spans="116:169">
      <c r="DL1017" s="11">
        <v>0</v>
      </c>
      <c r="DM1017" s="11">
        <v>1</v>
      </c>
      <c r="DN1017" s="11">
        <v>0</v>
      </c>
      <c r="DO1017" s="11">
        <v>0</v>
      </c>
      <c r="DP1017" s="11">
        <v>0</v>
      </c>
      <c r="DQ1017" s="11">
        <v>0</v>
      </c>
      <c r="DR1017" s="11">
        <v>0</v>
      </c>
      <c r="DS1017" s="11">
        <v>0</v>
      </c>
      <c r="DT1017" s="11">
        <v>0</v>
      </c>
      <c r="DU1017" s="11">
        <v>0</v>
      </c>
      <c r="DV1017" s="11">
        <v>0</v>
      </c>
      <c r="DW1017" s="11">
        <v>0</v>
      </c>
      <c r="DX1017" s="11">
        <v>0</v>
      </c>
      <c r="DY1017" s="11">
        <v>6914.02</v>
      </c>
      <c r="DZ1017" s="11">
        <v>0</v>
      </c>
      <c r="EA1017" s="11">
        <v>0</v>
      </c>
      <c r="EB1017" s="11">
        <v>0</v>
      </c>
      <c r="EC1017" s="11">
        <v>0</v>
      </c>
      <c r="ED1017" s="11">
        <v>0</v>
      </c>
      <c r="EE1017" s="11">
        <v>0</v>
      </c>
      <c r="EF1017" s="11">
        <v>0</v>
      </c>
      <c r="EG1017" s="11">
        <v>0</v>
      </c>
      <c r="EH1017" s="11">
        <v>0</v>
      </c>
      <c r="EI1017" s="11">
        <v>0</v>
      </c>
      <c r="EJ1017" s="11">
        <v>0</v>
      </c>
      <c r="EK1017" s="11">
        <v>0</v>
      </c>
      <c r="EL1017" s="11">
        <v>0</v>
      </c>
      <c r="EM1017" s="11">
        <v>0</v>
      </c>
      <c r="EN1017" s="11">
        <v>0</v>
      </c>
      <c r="EO1017" s="11">
        <v>0</v>
      </c>
      <c r="EP1017" s="11">
        <v>0</v>
      </c>
      <c r="EQ1017" s="11">
        <v>0</v>
      </c>
      <c r="ER1017" s="11">
        <v>0</v>
      </c>
      <c r="ES1017" s="11">
        <v>0</v>
      </c>
      <c r="ET1017" s="11">
        <v>0</v>
      </c>
      <c r="EU1017" s="11">
        <v>0</v>
      </c>
      <c r="EV1017" s="11">
        <v>0</v>
      </c>
      <c r="EW1017" s="11">
        <v>0</v>
      </c>
      <c r="EX1017" s="11">
        <v>0</v>
      </c>
      <c r="EY1017" s="11">
        <v>0</v>
      </c>
      <c r="EZ1017" s="11">
        <v>0</v>
      </c>
      <c r="FA1017" s="11">
        <v>0</v>
      </c>
      <c r="FB1017" s="11">
        <v>0</v>
      </c>
      <c r="FC1017" s="11">
        <v>0</v>
      </c>
      <c r="FD1017" s="11">
        <v>0</v>
      </c>
      <c r="FE1017" s="11">
        <v>0</v>
      </c>
      <c r="FF1017" s="11">
        <v>0</v>
      </c>
      <c r="FG1017" s="11">
        <v>0</v>
      </c>
      <c r="FH1017" s="11" t="s">
        <v>116</v>
      </c>
      <c r="FI1017" s="11" t="s">
        <v>116</v>
      </c>
      <c r="FJ1017" s="11" t="s">
        <v>116</v>
      </c>
      <c r="FK1017" s="11" t="s">
        <v>116</v>
      </c>
      <c r="FL1017" s="11" t="s">
        <v>116</v>
      </c>
      <c r="FM1017" s="11" t="s">
        <v>116</v>
      </c>
    </row>
    <row r="1018" spans="116:169">
      <c r="DL1018" s="11">
        <v>0</v>
      </c>
      <c r="DM1018" s="11">
        <v>0.96647000000000005</v>
      </c>
      <c r="DN1018" s="11">
        <v>2.99E-3</v>
      </c>
      <c r="DO1018" s="11">
        <v>2.7999999999999998E-4</v>
      </c>
      <c r="DP1018" s="11">
        <v>0</v>
      </c>
      <c r="DQ1018" s="11">
        <v>0</v>
      </c>
      <c r="DR1018" s="11">
        <v>1.1199999999999999E-3</v>
      </c>
      <c r="DS1018" s="11">
        <v>0</v>
      </c>
      <c r="DT1018" s="11">
        <v>2.9139999999999999E-2</v>
      </c>
      <c r="DU1018" s="11">
        <v>0</v>
      </c>
      <c r="DV1018" s="11">
        <v>0</v>
      </c>
      <c r="DW1018" s="11">
        <v>0</v>
      </c>
      <c r="DX1018" s="11">
        <v>0</v>
      </c>
      <c r="DY1018" s="11">
        <v>6652.7198099999996</v>
      </c>
      <c r="DZ1018" s="11">
        <v>20.647069999999999</v>
      </c>
      <c r="EA1018" s="11">
        <v>1.9379900000000001</v>
      </c>
      <c r="EB1018" s="11">
        <v>0</v>
      </c>
      <c r="EC1018" s="11">
        <v>0</v>
      </c>
      <c r="ED1018" s="11">
        <v>7.7519799999999996</v>
      </c>
      <c r="EE1018" s="11">
        <v>0</v>
      </c>
      <c r="EF1018" s="11">
        <v>201.47927000000001</v>
      </c>
      <c r="EG1018" s="11">
        <v>0</v>
      </c>
      <c r="EH1018" s="11">
        <v>0</v>
      </c>
      <c r="EI1018" s="11">
        <v>0</v>
      </c>
      <c r="EJ1018" s="11">
        <v>0</v>
      </c>
      <c r="EK1018" s="11">
        <v>29.483888069999999</v>
      </c>
      <c r="EL1018" s="11">
        <v>0</v>
      </c>
      <c r="EM1018" s="11">
        <v>0</v>
      </c>
      <c r="EN1018" s="11">
        <v>0</v>
      </c>
      <c r="EO1018" s="11">
        <v>0</v>
      </c>
      <c r="EP1018" s="11">
        <v>0</v>
      </c>
      <c r="EQ1018" s="11">
        <v>0</v>
      </c>
      <c r="ER1018" s="11">
        <v>0</v>
      </c>
      <c r="ES1018" s="11">
        <v>0</v>
      </c>
      <c r="ET1018" s="11">
        <v>0</v>
      </c>
      <c r="EU1018" s="11">
        <v>0</v>
      </c>
      <c r="EV1018" s="11">
        <v>0</v>
      </c>
      <c r="EW1018" s="11">
        <v>66.766351909999997</v>
      </c>
      <c r="EX1018" s="11">
        <v>0</v>
      </c>
      <c r="EY1018" s="11">
        <v>0</v>
      </c>
      <c r="EZ1018" s="11">
        <v>0</v>
      </c>
      <c r="FA1018" s="11">
        <v>0</v>
      </c>
      <c r="FB1018" s="11">
        <v>0</v>
      </c>
      <c r="FC1018" s="11">
        <v>0</v>
      </c>
      <c r="FD1018" s="11">
        <v>0</v>
      </c>
      <c r="FE1018" s="11">
        <v>0</v>
      </c>
      <c r="FF1018" s="11">
        <v>0</v>
      </c>
      <c r="FG1018" s="11">
        <v>0</v>
      </c>
      <c r="FH1018" s="11">
        <v>0.96973799999999999</v>
      </c>
      <c r="FI1018" s="11" t="s">
        <v>116</v>
      </c>
      <c r="FJ1018" s="11" t="s">
        <v>116</v>
      </c>
      <c r="FK1018" s="9">
        <v>6675.3048660000004</v>
      </c>
      <c r="FL1018" s="11" t="s">
        <v>116</v>
      </c>
      <c r="FM1018" s="11" t="s">
        <v>116</v>
      </c>
    </row>
    <row r="1019" spans="116:169">
      <c r="DL1019" s="11">
        <v>0</v>
      </c>
      <c r="DM1019" s="11">
        <v>0.94162000000000001</v>
      </c>
      <c r="DN1019" s="11">
        <v>4.4099999999999999E-3</v>
      </c>
      <c r="DO1019" s="11">
        <v>2.63E-3</v>
      </c>
      <c r="DP1019" s="11">
        <v>1.9000000000000001E-4</v>
      </c>
      <c r="DQ1019" s="11">
        <v>0</v>
      </c>
      <c r="DR1019" s="11">
        <v>7.7999999999999999E-4</v>
      </c>
      <c r="DS1019" s="11">
        <v>2.0000000000000002E-5</v>
      </c>
      <c r="DT1019" s="11">
        <v>2.009E-2</v>
      </c>
      <c r="DU1019" s="11">
        <v>1.1199999999999999E-3</v>
      </c>
      <c r="DV1019" s="11">
        <v>0</v>
      </c>
      <c r="DW1019" s="11">
        <v>2.9139999999999999E-2</v>
      </c>
      <c r="DX1019" s="11">
        <v>0</v>
      </c>
      <c r="DY1019" s="11">
        <v>6452.6321900000003</v>
      </c>
      <c r="DZ1019" s="11">
        <v>30.381170000000001</v>
      </c>
      <c r="EA1019" s="11">
        <v>18.134730000000001</v>
      </c>
      <c r="EB1019" s="11">
        <v>1.3458300000000001</v>
      </c>
      <c r="EC1019" s="11">
        <v>0</v>
      </c>
      <c r="ED1019" s="11">
        <v>5.3622899999999998</v>
      </c>
      <c r="EE1019" s="11">
        <v>0.10767</v>
      </c>
      <c r="EF1019" s="11">
        <v>138.29839999999999</v>
      </c>
      <c r="EG1019" s="11">
        <v>7.7519799999999996</v>
      </c>
      <c r="EH1019" s="11">
        <v>0</v>
      </c>
      <c r="EI1019" s="11">
        <v>201.47927000000001</v>
      </c>
      <c r="EJ1019" s="11">
        <v>0</v>
      </c>
      <c r="EK1019" s="11">
        <v>29.03941296</v>
      </c>
      <c r="EL1019" s="11">
        <v>3.1762719999999999E-3</v>
      </c>
      <c r="EM1019" s="11">
        <v>0</v>
      </c>
      <c r="EN1019" s="11">
        <v>0</v>
      </c>
      <c r="EO1019" s="11">
        <v>0</v>
      </c>
      <c r="EP1019" s="11">
        <v>0</v>
      </c>
      <c r="EQ1019" s="11">
        <v>0</v>
      </c>
      <c r="ER1019" s="11">
        <v>0</v>
      </c>
      <c r="ES1019" s="11">
        <v>0</v>
      </c>
      <c r="ET1019" s="11">
        <v>0</v>
      </c>
      <c r="EU1019" s="11">
        <v>0</v>
      </c>
      <c r="EV1019" s="11">
        <v>0</v>
      </c>
      <c r="EW1019" s="11">
        <v>64.822866520000005</v>
      </c>
      <c r="EX1019" s="11">
        <v>7.1926769999999998E-3</v>
      </c>
      <c r="EY1019" s="11">
        <v>0</v>
      </c>
      <c r="EZ1019" s="11">
        <v>0</v>
      </c>
      <c r="FA1019" s="11">
        <v>0</v>
      </c>
      <c r="FB1019" s="11">
        <v>0</v>
      </c>
      <c r="FC1019" s="11">
        <v>0</v>
      </c>
      <c r="FD1019" s="11">
        <v>0</v>
      </c>
      <c r="FE1019" s="11">
        <v>0</v>
      </c>
      <c r="FF1019" s="11">
        <v>0</v>
      </c>
      <c r="FG1019" s="11">
        <v>0</v>
      </c>
      <c r="FH1019" s="11">
        <v>0.94885299999999995</v>
      </c>
      <c r="FI1019" s="11" t="s">
        <v>116</v>
      </c>
      <c r="FJ1019" s="11" t="s">
        <v>116</v>
      </c>
      <c r="FK1019" s="9">
        <v>6502.4939260000001</v>
      </c>
      <c r="FL1019" s="11" t="s">
        <v>116</v>
      </c>
      <c r="FM1019" s="11" t="s">
        <v>116</v>
      </c>
    </row>
    <row r="1020" spans="116:169">
      <c r="DL1020" s="11">
        <v>0</v>
      </c>
      <c r="DM1020" s="11">
        <v>0.91903000000000001</v>
      </c>
      <c r="DN1020" s="11">
        <v>4.4400000000000004E-3</v>
      </c>
      <c r="DO1020" s="11">
        <v>4.15E-3</v>
      </c>
      <c r="DP1020" s="11">
        <v>2.5100000000000001E-3</v>
      </c>
      <c r="DQ1020" s="11">
        <v>1.1E-4</v>
      </c>
      <c r="DR1020" s="11">
        <v>8.0000000000000004E-4</v>
      </c>
      <c r="DS1020" s="11">
        <v>2.9999999999999997E-4</v>
      </c>
      <c r="DT1020" s="11">
        <v>1.7520000000000001E-2</v>
      </c>
      <c r="DU1020" s="11">
        <v>1.9E-3</v>
      </c>
      <c r="DV1020" s="11">
        <v>2.0000000000000002E-5</v>
      </c>
      <c r="DW1020" s="11">
        <v>4.9230000000000003E-2</v>
      </c>
      <c r="DX1020" s="11">
        <v>0</v>
      </c>
      <c r="DY1020" s="11">
        <v>6269.2049399999996</v>
      </c>
      <c r="DZ1020" s="11">
        <v>30.45722</v>
      </c>
      <c r="EA1020" s="11">
        <v>28.52347</v>
      </c>
      <c r="EB1020" s="11">
        <v>17.317879999999999</v>
      </c>
      <c r="EC1020" s="11">
        <v>0.78847</v>
      </c>
      <c r="ED1020" s="11">
        <v>5.4916900000000002</v>
      </c>
      <c r="EE1020" s="11">
        <v>2.04095</v>
      </c>
      <c r="EF1020" s="11">
        <v>120.03488</v>
      </c>
      <c r="EG1020" s="11">
        <v>13.11426</v>
      </c>
      <c r="EH1020" s="11">
        <v>0.10767</v>
      </c>
      <c r="EI1020" s="11">
        <v>339.77767</v>
      </c>
      <c r="EJ1020" s="11">
        <v>0</v>
      </c>
      <c r="EK1020" s="11">
        <v>28.620464989999999</v>
      </c>
      <c r="EL1020" s="11">
        <v>1.0488957E-2</v>
      </c>
      <c r="EM1020" s="11">
        <v>3.4836099999999998E-3</v>
      </c>
      <c r="EN1020" s="11">
        <v>0</v>
      </c>
      <c r="EO1020" s="11">
        <v>0</v>
      </c>
      <c r="EP1020" s="11">
        <v>0</v>
      </c>
      <c r="EQ1020" s="11">
        <v>0</v>
      </c>
      <c r="ER1020" s="11">
        <v>0</v>
      </c>
      <c r="ES1020" s="11">
        <v>0</v>
      </c>
      <c r="ET1020" s="11">
        <v>0</v>
      </c>
      <c r="EU1020" s="11">
        <v>0</v>
      </c>
      <c r="EV1020" s="11">
        <v>0</v>
      </c>
      <c r="EW1020" s="11">
        <v>62.972450090000002</v>
      </c>
      <c r="EX1020" s="11">
        <v>2.3526036E-2</v>
      </c>
      <c r="EY1020" s="11">
        <v>7.8886449999999997E-3</v>
      </c>
      <c r="EZ1020" s="11">
        <v>0</v>
      </c>
      <c r="FA1020" s="11">
        <v>0</v>
      </c>
      <c r="FB1020" s="11">
        <v>0</v>
      </c>
      <c r="FC1020" s="11">
        <v>0</v>
      </c>
      <c r="FD1020" s="11">
        <v>0</v>
      </c>
      <c r="FE1020" s="11">
        <v>0</v>
      </c>
      <c r="FF1020" s="11">
        <v>0</v>
      </c>
      <c r="FG1020" s="11">
        <v>0</v>
      </c>
      <c r="FH1020" s="11">
        <v>0.93023900000000004</v>
      </c>
      <c r="FI1020" s="11" t="s">
        <v>116</v>
      </c>
      <c r="FJ1020" s="11" t="s">
        <v>116</v>
      </c>
      <c r="FK1020" s="9">
        <v>6346.2919750000001</v>
      </c>
      <c r="FL1020" s="11" t="s">
        <v>116</v>
      </c>
      <c r="FM1020" s="11" t="s">
        <v>116</v>
      </c>
    </row>
    <row r="1021" spans="116:169">
      <c r="DL1021" s="11">
        <v>0</v>
      </c>
      <c r="DM1021" s="11">
        <v>0.89505000000000001</v>
      </c>
      <c r="DN1021" s="11">
        <v>4.5199999999999997E-3</v>
      </c>
      <c r="DO1021" s="11">
        <v>5.62E-3</v>
      </c>
      <c r="DP1021" s="11">
        <v>4.28E-3</v>
      </c>
      <c r="DQ1021" s="11">
        <v>1.2E-4</v>
      </c>
      <c r="DR1021" s="11">
        <v>0</v>
      </c>
      <c r="DS1021" s="11">
        <v>2.5200000000000001E-3</v>
      </c>
      <c r="DT1021" s="11">
        <v>1.813E-2</v>
      </c>
      <c r="DU1021" s="11">
        <v>2.7000000000000001E-3</v>
      </c>
      <c r="DV1021" s="11">
        <v>3.1E-4</v>
      </c>
      <c r="DW1021" s="11">
        <v>6.6750000000000004E-2</v>
      </c>
      <c r="DX1021" s="11">
        <v>0</v>
      </c>
      <c r="DY1021" s="11">
        <v>6077.52225</v>
      </c>
      <c r="DZ1021" s="11">
        <v>30.828659999999999</v>
      </c>
      <c r="EA1021" s="11">
        <v>38.468499999999999</v>
      </c>
      <c r="EB1021" s="11">
        <v>29.407879999999999</v>
      </c>
      <c r="EC1021" s="11">
        <v>0.80150999999999994</v>
      </c>
      <c r="ED1021" s="11">
        <v>0</v>
      </c>
      <c r="EE1021" s="11">
        <v>17.392610000000001</v>
      </c>
      <c r="EF1021" s="11">
        <v>123.69126</v>
      </c>
      <c r="EG1021" s="11">
        <v>18.60595</v>
      </c>
      <c r="EH1021" s="11">
        <v>2.1486100000000001</v>
      </c>
      <c r="EI1021" s="11">
        <v>459.81254999999999</v>
      </c>
      <c r="EJ1021" s="11">
        <v>0</v>
      </c>
      <c r="EK1021" s="11">
        <v>28.153468530000001</v>
      </c>
      <c r="EL1021" s="11">
        <v>1.5104721E-2</v>
      </c>
      <c r="EM1021" s="11">
        <v>3.7574090000000002E-3</v>
      </c>
      <c r="EN1021" s="11">
        <v>6.958718E-3</v>
      </c>
      <c r="EO1021" s="11">
        <v>0</v>
      </c>
      <c r="EP1021" s="11">
        <v>0</v>
      </c>
      <c r="EQ1021" s="11">
        <v>0</v>
      </c>
      <c r="ER1021" s="11">
        <v>0</v>
      </c>
      <c r="ES1021" s="11">
        <v>0</v>
      </c>
      <c r="ET1021" s="11">
        <v>0</v>
      </c>
      <c r="EU1021" s="11">
        <v>0</v>
      </c>
      <c r="EV1021" s="11">
        <v>0</v>
      </c>
      <c r="EW1021" s="11">
        <v>61.053992370000003</v>
      </c>
      <c r="EX1021" s="11">
        <v>3.3474183999999997E-2</v>
      </c>
      <c r="EY1021" s="11">
        <v>8.387317E-3</v>
      </c>
      <c r="EZ1021" s="11">
        <v>1.5758036999999999E-2</v>
      </c>
      <c r="FA1021" s="11">
        <v>0</v>
      </c>
      <c r="FB1021" s="11">
        <v>0</v>
      </c>
      <c r="FC1021" s="11">
        <v>0</v>
      </c>
      <c r="FD1021" s="11">
        <v>0</v>
      </c>
      <c r="FE1021" s="11">
        <v>0</v>
      </c>
      <c r="FF1021" s="11">
        <v>0</v>
      </c>
      <c r="FG1021" s="11">
        <v>0</v>
      </c>
      <c r="FH1021" s="11">
        <v>0.90958499999999998</v>
      </c>
      <c r="FI1021" s="11" t="s">
        <v>116</v>
      </c>
      <c r="FJ1021" s="11" t="s">
        <v>116</v>
      </c>
      <c r="FK1021" s="9">
        <v>6177.028808</v>
      </c>
      <c r="FL1021" s="11" t="s">
        <v>116</v>
      </c>
      <c r="FM1021" s="11" t="s">
        <v>116</v>
      </c>
    </row>
    <row r="1022" spans="116:169">
      <c r="DL1022" s="11">
        <v>0</v>
      </c>
      <c r="DM1022" s="11">
        <v>0.87372000000000005</v>
      </c>
      <c r="DN1022" s="11">
        <v>5.9800000000000001E-3</v>
      </c>
      <c r="DO1022" s="11">
        <v>4.47E-3</v>
      </c>
      <c r="DP1022" s="11">
        <v>5.0699999999999999E-3</v>
      </c>
      <c r="DQ1022" s="11">
        <v>1.2999999999999999E-4</v>
      </c>
      <c r="DR1022" s="11">
        <v>3.6999999999999999E-4</v>
      </c>
      <c r="DS1022" s="11">
        <v>4.2199999999999998E-3</v>
      </c>
      <c r="DT1022" s="11">
        <v>1.5630000000000002E-2</v>
      </c>
      <c r="DU1022" s="11">
        <v>2.7000000000000001E-3</v>
      </c>
      <c r="DV1022" s="11">
        <v>2.8300000000000001E-3</v>
      </c>
      <c r="DW1022" s="11">
        <v>8.4879999999999997E-2</v>
      </c>
      <c r="DX1022" s="11">
        <v>0</v>
      </c>
      <c r="DY1022" s="11">
        <v>5904.9124000000002</v>
      </c>
      <c r="DZ1022" s="11">
        <v>40.623930000000001</v>
      </c>
      <c r="EA1022" s="11">
        <v>30.43393</v>
      </c>
      <c r="EB1022" s="11">
        <v>34.709330000000001</v>
      </c>
      <c r="EC1022" s="11">
        <v>0.87278999999999995</v>
      </c>
      <c r="ED1022" s="11">
        <v>2.5067599999999999</v>
      </c>
      <c r="EE1022" s="11">
        <v>28.988700000000001</v>
      </c>
      <c r="EF1022" s="11">
        <v>106.15942</v>
      </c>
      <c r="EG1022" s="11">
        <v>18.60595</v>
      </c>
      <c r="EH1022" s="11">
        <v>19.541229999999999</v>
      </c>
      <c r="EI1022" s="11">
        <v>583.50381000000004</v>
      </c>
      <c r="EJ1022" s="11">
        <v>0</v>
      </c>
      <c r="EK1022" s="11">
        <v>27.785248429999999</v>
      </c>
      <c r="EL1022" s="11">
        <v>1.9931928000000002E-2</v>
      </c>
      <c r="EM1022" s="11">
        <v>1.5117602000000001E-2</v>
      </c>
      <c r="EN1022" s="11">
        <v>1.24391E-3</v>
      </c>
      <c r="EO1022" s="11">
        <v>0</v>
      </c>
      <c r="EP1022" s="11">
        <v>0</v>
      </c>
      <c r="EQ1022" s="11">
        <v>0</v>
      </c>
      <c r="ER1022" s="11">
        <v>0</v>
      </c>
      <c r="ES1022" s="11">
        <v>0</v>
      </c>
      <c r="ET1022" s="11">
        <v>0</v>
      </c>
      <c r="EU1022" s="11">
        <v>0</v>
      </c>
      <c r="EV1022" s="11">
        <v>0</v>
      </c>
      <c r="EW1022" s="11">
        <v>59.385876340000003</v>
      </c>
      <c r="EX1022" s="11">
        <v>4.3388524999999997E-2</v>
      </c>
      <c r="EY1022" s="11">
        <v>3.3341784999999999E-2</v>
      </c>
      <c r="EZ1022" s="11">
        <v>2.7766650000000002E-3</v>
      </c>
      <c r="FA1022" s="11">
        <v>0</v>
      </c>
      <c r="FB1022" s="11">
        <v>0</v>
      </c>
      <c r="FC1022" s="11">
        <v>0</v>
      </c>
      <c r="FD1022" s="11">
        <v>0</v>
      </c>
      <c r="FE1022" s="11">
        <v>0</v>
      </c>
      <c r="FF1022" s="11">
        <v>0</v>
      </c>
      <c r="FG1022" s="11">
        <v>0</v>
      </c>
      <c r="FH1022" s="11">
        <v>0.88936300000000001</v>
      </c>
      <c r="FI1022" s="11" t="s">
        <v>116</v>
      </c>
      <c r="FJ1022" s="11" t="s">
        <v>116</v>
      </c>
      <c r="FK1022" s="9">
        <v>6011.5523869999997</v>
      </c>
      <c r="FL1022" s="11" t="s">
        <v>116</v>
      </c>
      <c r="FM1022" s="11" t="s">
        <v>116</v>
      </c>
    </row>
    <row r="1023" spans="116:169">
      <c r="DL1023" s="11">
        <v>0</v>
      </c>
      <c r="DM1023" s="11">
        <v>0.85248000000000002</v>
      </c>
      <c r="DN1023" s="11">
        <v>6.6600000000000001E-3</v>
      </c>
      <c r="DO1023" s="11">
        <v>5.45E-3</v>
      </c>
      <c r="DP1023" s="11">
        <v>4.1200000000000004E-3</v>
      </c>
      <c r="DQ1023" s="11">
        <v>1.2999999999999999E-4</v>
      </c>
      <c r="DR1023" s="11">
        <v>3.5E-4</v>
      </c>
      <c r="DS1023" s="11">
        <v>4.9300000000000004E-3</v>
      </c>
      <c r="DT1023" s="11">
        <v>1.524E-2</v>
      </c>
      <c r="DU1023" s="11">
        <v>3.0699999999999998E-3</v>
      </c>
      <c r="DV1023" s="11">
        <v>7.0499999999999998E-3</v>
      </c>
      <c r="DW1023" s="11">
        <v>0.10052</v>
      </c>
      <c r="DX1023" s="11">
        <v>0</v>
      </c>
      <c r="DY1023" s="11">
        <v>5734.0799699999998</v>
      </c>
      <c r="DZ1023" s="11">
        <v>45.02487</v>
      </c>
      <c r="EA1023" s="11">
        <v>36.963259999999998</v>
      </c>
      <c r="EB1023" s="11">
        <v>28.098610000000001</v>
      </c>
      <c r="EC1023" s="11">
        <v>0.90641000000000005</v>
      </c>
      <c r="ED1023" s="11">
        <v>2.37656</v>
      </c>
      <c r="EE1023" s="11">
        <v>33.698149999999998</v>
      </c>
      <c r="EF1023" s="11">
        <v>102.97466</v>
      </c>
      <c r="EG1023" s="11">
        <v>21.11271</v>
      </c>
      <c r="EH1023" s="11">
        <v>48.529919999999997</v>
      </c>
      <c r="EI1023" s="11">
        <v>689.66323</v>
      </c>
      <c r="EJ1023" s="11">
        <v>0</v>
      </c>
      <c r="EK1023" s="11">
        <v>27.389736660000001</v>
      </c>
      <c r="EL1023" s="11">
        <v>2.4569342000000001E-2</v>
      </c>
      <c r="EM1023" s="11">
        <v>1.4105411E-2</v>
      </c>
      <c r="EN1023" s="11">
        <v>1.488924E-3</v>
      </c>
      <c r="EO1023" s="11">
        <v>0</v>
      </c>
      <c r="EP1023" s="11">
        <v>0</v>
      </c>
      <c r="EQ1023" s="11">
        <v>0</v>
      </c>
      <c r="ER1023" s="11">
        <v>0</v>
      </c>
      <c r="ES1023" s="11">
        <v>0</v>
      </c>
      <c r="ET1023" s="11">
        <v>0</v>
      </c>
      <c r="EU1023" s="11">
        <v>0</v>
      </c>
      <c r="EV1023" s="11">
        <v>0</v>
      </c>
      <c r="EW1023" s="11">
        <v>57.69079954</v>
      </c>
      <c r="EX1023" s="11">
        <v>5.2687563E-2</v>
      </c>
      <c r="EY1023" s="11">
        <v>3.0682887999999998E-2</v>
      </c>
      <c r="EZ1023" s="11">
        <v>3.275979E-3</v>
      </c>
      <c r="FA1023" s="11">
        <v>0</v>
      </c>
      <c r="FB1023" s="11">
        <v>0</v>
      </c>
      <c r="FC1023" s="11">
        <v>0</v>
      </c>
      <c r="FD1023" s="11">
        <v>0</v>
      </c>
      <c r="FE1023" s="11">
        <v>0</v>
      </c>
      <c r="FF1023" s="11">
        <v>0</v>
      </c>
      <c r="FG1023" s="11">
        <v>0</v>
      </c>
      <c r="FH1023" s="11">
        <v>0.86885000000000001</v>
      </c>
      <c r="FI1023" s="11" t="s">
        <v>116</v>
      </c>
      <c r="FJ1023" s="11" t="s">
        <v>116</v>
      </c>
      <c r="FK1023" s="9">
        <v>5845.0731239999996</v>
      </c>
      <c r="FL1023" s="11" t="s">
        <v>116</v>
      </c>
      <c r="FM1023" s="11" t="s">
        <v>116</v>
      </c>
    </row>
    <row r="1024" spans="116:169">
      <c r="DL1024" s="11">
        <v>0</v>
      </c>
      <c r="DM1024" s="11">
        <v>0.83152999999999999</v>
      </c>
      <c r="DN1024" s="11">
        <v>6.9800000000000001E-3</v>
      </c>
      <c r="DO1024" s="11">
        <v>5.96E-3</v>
      </c>
      <c r="DP1024" s="11">
        <v>4.9800000000000001E-3</v>
      </c>
      <c r="DQ1024" s="11">
        <v>1.2E-4</v>
      </c>
      <c r="DR1024" s="11">
        <v>3.5E-4</v>
      </c>
      <c r="DS1024" s="11">
        <v>4.0699999999999998E-3</v>
      </c>
      <c r="DT1024" s="11">
        <v>1.486E-2</v>
      </c>
      <c r="DU1024" s="11">
        <v>3.4199999999999999E-3</v>
      </c>
      <c r="DV1024" s="11">
        <v>1.1979999999999999E-2</v>
      </c>
      <c r="DW1024" s="11">
        <v>0.11575000000000001</v>
      </c>
      <c r="DX1024" s="11">
        <v>0</v>
      </c>
      <c r="DY1024" s="11">
        <v>5566.2092499999999</v>
      </c>
      <c r="DZ1024" s="11">
        <v>46.940060000000003</v>
      </c>
      <c r="EA1024" s="11">
        <v>40.22795</v>
      </c>
      <c r="EB1024" s="11">
        <v>33.750239999999998</v>
      </c>
      <c r="EC1024" s="11">
        <v>0.83564000000000005</v>
      </c>
      <c r="ED1024" s="11">
        <v>2.3680599999999998</v>
      </c>
      <c r="EE1024" s="11">
        <v>27.750060000000001</v>
      </c>
      <c r="EF1024" s="11">
        <v>99.959440000000001</v>
      </c>
      <c r="EG1024" s="11">
        <v>23.489270000000001</v>
      </c>
      <c r="EH1024" s="11">
        <v>82.228070000000002</v>
      </c>
      <c r="EI1024" s="11">
        <v>792.63788999999997</v>
      </c>
      <c r="EJ1024" s="11">
        <v>0</v>
      </c>
      <c r="EK1024" s="11">
        <v>26.98975879</v>
      </c>
      <c r="EL1024" s="11">
        <v>2.651423E-2</v>
      </c>
      <c r="EM1024" s="11">
        <v>1.492071E-2</v>
      </c>
      <c r="EN1024" s="11">
        <v>1.2229090000000001E-3</v>
      </c>
      <c r="EO1024" s="11">
        <v>0</v>
      </c>
      <c r="EP1024" s="11">
        <v>0</v>
      </c>
      <c r="EQ1024" s="11">
        <v>0</v>
      </c>
      <c r="ER1024" s="11">
        <v>0</v>
      </c>
      <c r="ES1024" s="11">
        <v>0</v>
      </c>
      <c r="ET1024" s="11">
        <v>0</v>
      </c>
      <c r="EU1024" s="11">
        <v>0</v>
      </c>
      <c r="EV1024" s="11">
        <v>0</v>
      </c>
      <c r="EW1024" s="11">
        <v>56.019181019999998</v>
      </c>
      <c r="EX1024" s="11">
        <v>5.6003002000000003E-2</v>
      </c>
      <c r="EY1024" s="11">
        <v>3.1965606000000001E-2</v>
      </c>
      <c r="EZ1024" s="11">
        <v>2.6519680000000002E-3</v>
      </c>
      <c r="FA1024" s="11">
        <v>0</v>
      </c>
      <c r="FB1024" s="11">
        <v>0</v>
      </c>
      <c r="FC1024" s="11">
        <v>0</v>
      </c>
      <c r="FD1024" s="11">
        <v>0</v>
      </c>
      <c r="FE1024" s="11">
        <v>0</v>
      </c>
      <c r="FF1024" s="11">
        <v>0</v>
      </c>
      <c r="FG1024" s="11">
        <v>0</v>
      </c>
      <c r="FH1024" s="11">
        <v>0.84956299999999996</v>
      </c>
      <c r="FI1024" s="11" t="s">
        <v>116</v>
      </c>
      <c r="FJ1024" s="11" t="s">
        <v>116</v>
      </c>
      <c r="FK1024" s="9">
        <v>5687.9631449999997</v>
      </c>
      <c r="FL1024" s="11" t="s">
        <v>116</v>
      </c>
      <c r="FM1024" s="11" t="s">
        <v>116</v>
      </c>
    </row>
    <row r="1025" spans="116:169">
      <c r="DL1025" s="11">
        <v>0</v>
      </c>
      <c r="DM1025" s="11">
        <v>0.81581000000000004</v>
      </c>
      <c r="DN1025" s="11">
        <v>5.2900000000000004E-3</v>
      </c>
      <c r="DO1025" s="11">
        <v>5.4299999999999999E-3</v>
      </c>
      <c r="DP1025" s="11">
        <v>5.7999999999999996E-3</v>
      </c>
      <c r="DQ1025" s="11">
        <v>2.4000000000000001E-4</v>
      </c>
      <c r="DR1025" s="11">
        <v>1.3999999999999999E-4</v>
      </c>
      <c r="DS1025" s="11">
        <v>4.7400000000000003E-3</v>
      </c>
      <c r="DT1025" s="11">
        <v>1.213E-2</v>
      </c>
      <c r="DU1025" s="11">
        <v>3.7699999999999999E-3</v>
      </c>
      <c r="DV1025" s="11">
        <v>1.6049999999999998E-2</v>
      </c>
      <c r="DW1025" s="11">
        <v>0.13061</v>
      </c>
      <c r="DX1025" s="11">
        <v>0</v>
      </c>
      <c r="DY1025" s="11">
        <v>5434.2889699999996</v>
      </c>
      <c r="DZ1025" s="11">
        <v>35.417090000000002</v>
      </c>
      <c r="EA1025" s="11">
        <v>36.484789999999997</v>
      </c>
      <c r="EB1025" s="11">
        <v>39.146979999999999</v>
      </c>
      <c r="EC1025" s="11">
        <v>1.5940099999999999</v>
      </c>
      <c r="ED1025" s="11">
        <v>0.92266999999999999</v>
      </c>
      <c r="EE1025" s="11">
        <v>32.114780000000003</v>
      </c>
      <c r="EF1025" s="11">
        <v>81.195710000000005</v>
      </c>
      <c r="EG1025" s="11">
        <v>25.857330000000001</v>
      </c>
      <c r="EH1025" s="11">
        <v>109.97812999999999</v>
      </c>
      <c r="EI1025" s="11">
        <v>892.59733000000006</v>
      </c>
      <c r="EJ1025" s="11">
        <v>0</v>
      </c>
      <c r="EK1025" s="11">
        <v>26.755462430000001</v>
      </c>
      <c r="EL1025" s="11">
        <v>3.0998797000000002E-2</v>
      </c>
      <c r="EM1025" s="11">
        <v>4.0063620000000003E-3</v>
      </c>
      <c r="EN1025" s="11">
        <v>7.6780559999999999E-3</v>
      </c>
      <c r="EO1025" s="11">
        <v>0</v>
      </c>
      <c r="EP1025" s="11">
        <v>0</v>
      </c>
      <c r="EQ1025" s="11">
        <v>0</v>
      </c>
      <c r="ER1025" s="11">
        <v>0</v>
      </c>
      <c r="ES1025" s="11">
        <v>0</v>
      </c>
      <c r="ET1025" s="11">
        <v>0</v>
      </c>
      <c r="EU1025" s="11">
        <v>0</v>
      </c>
      <c r="EV1025" s="11">
        <v>0</v>
      </c>
      <c r="EW1025" s="11">
        <v>54.71907916</v>
      </c>
      <c r="EX1025" s="11">
        <v>6.4912467000000001E-2</v>
      </c>
      <c r="EY1025" s="11">
        <v>8.4381609999999996E-3</v>
      </c>
      <c r="EZ1025" s="11">
        <v>1.6409746999999999E-2</v>
      </c>
      <c r="FA1025" s="11">
        <v>0</v>
      </c>
      <c r="FB1025" s="11">
        <v>0</v>
      </c>
      <c r="FC1025" s="11">
        <v>0</v>
      </c>
      <c r="FD1025" s="11">
        <v>0</v>
      </c>
      <c r="FE1025" s="11">
        <v>0</v>
      </c>
      <c r="FF1025" s="11">
        <v>0</v>
      </c>
      <c r="FG1025" s="11">
        <v>0</v>
      </c>
      <c r="FH1025" s="11">
        <v>0.83255900000000005</v>
      </c>
      <c r="FI1025" s="11" t="s">
        <v>116</v>
      </c>
      <c r="FJ1025" s="11" t="s">
        <v>116</v>
      </c>
      <c r="FK1025" s="9">
        <v>5546.9318380000004</v>
      </c>
      <c r="FL1025" s="11" t="s">
        <v>116</v>
      </c>
      <c r="FM1025" s="11" t="s">
        <v>116</v>
      </c>
    </row>
    <row r="1026" spans="116:169">
      <c r="DL1026" s="11">
        <v>0</v>
      </c>
      <c r="DM1026" s="11">
        <v>0.79923999999999995</v>
      </c>
      <c r="DN1026" s="11">
        <v>6.0800000000000003E-3</v>
      </c>
      <c r="DO1026" s="11">
        <v>4.1799999999999997E-3</v>
      </c>
      <c r="DP1026" s="11">
        <v>5.3E-3</v>
      </c>
      <c r="DQ1026" s="11">
        <v>2.3000000000000001E-4</v>
      </c>
      <c r="DR1026" s="11">
        <v>1.3999999999999999E-4</v>
      </c>
      <c r="DS1026" s="11">
        <v>5.4999999999999997E-3</v>
      </c>
      <c r="DT1026" s="11">
        <v>1.188E-2</v>
      </c>
      <c r="DU1026" s="11">
        <v>3.9100000000000003E-3</v>
      </c>
      <c r="DV1026" s="11">
        <v>2.0789999999999999E-2</v>
      </c>
      <c r="DW1026" s="11">
        <v>0.14274000000000001</v>
      </c>
      <c r="DX1026" s="11">
        <v>0</v>
      </c>
      <c r="DY1026" s="11">
        <v>5297.52387</v>
      </c>
      <c r="DZ1026" s="11">
        <v>40.527729999999998</v>
      </c>
      <c r="EA1026" s="11">
        <v>27.961749999999999</v>
      </c>
      <c r="EB1026" s="11">
        <v>35.660939999999997</v>
      </c>
      <c r="EC1026" s="11">
        <v>1.56426</v>
      </c>
      <c r="ED1026" s="11">
        <v>0.89975000000000005</v>
      </c>
      <c r="EE1026" s="11">
        <v>37.12012</v>
      </c>
      <c r="EF1026" s="11">
        <v>79.151949999999999</v>
      </c>
      <c r="EG1026" s="11">
        <v>26.779990000000002</v>
      </c>
      <c r="EH1026" s="11">
        <v>142.09290999999999</v>
      </c>
      <c r="EI1026" s="11">
        <v>973.79304000000002</v>
      </c>
      <c r="EJ1026" s="11">
        <v>0</v>
      </c>
      <c r="EK1026" s="11">
        <v>26.472200959999999</v>
      </c>
      <c r="EL1026" s="11">
        <v>3.6545039000000001E-2</v>
      </c>
      <c r="EM1026" s="11">
        <v>3.685645E-3</v>
      </c>
      <c r="EN1026" s="11">
        <v>9.0366800000000001E-3</v>
      </c>
      <c r="EO1026" s="11">
        <v>0</v>
      </c>
      <c r="EP1026" s="11">
        <v>0</v>
      </c>
      <c r="EQ1026" s="11">
        <v>0</v>
      </c>
      <c r="ER1026" s="11">
        <v>0</v>
      </c>
      <c r="ES1026" s="11">
        <v>0</v>
      </c>
      <c r="ET1026" s="11">
        <v>0</v>
      </c>
      <c r="EU1026" s="11">
        <v>0</v>
      </c>
      <c r="EV1026" s="11">
        <v>0</v>
      </c>
      <c r="EW1026" s="11">
        <v>53.342536440000003</v>
      </c>
      <c r="EX1026" s="11">
        <v>7.5722479999999995E-2</v>
      </c>
      <c r="EY1026" s="11">
        <v>7.6494140000000002E-3</v>
      </c>
      <c r="EZ1026" s="11">
        <v>1.9032971999999999E-2</v>
      </c>
      <c r="FA1026" s="11">
        <v>0</v>
      </c>
      <c r="FB1026" s="11">
        <v>0</v>
      </c>
      <c r="FC1026" s="11">
        <v>0</v>
      </c>
      <c r="FD1026" s="11">
        <v>0</v>
      </c>
      <c r="FE1026" s="11">
        <v>0</v>
      </c>
      <c r="FF1026" s="11">
        <v>0</v>
      </c>
      <c r="FG1026" s="11">
        <v>0</v>
      </c>
      <c r="FH1026" s="11">
        <v>0.81504100000000002</v>
      </c>
      <c r="FI1026" s="11" t="s">
        <v>116</v>
      </c>
      <c r="FJ1026" s="11" t="s">
        <v>116</v>
      </c>
      <c r="FK1026" s="9">
        <v>5403.238558</v>
      </c>
      <c r="FL1026" s="11" t="s">
        <v>116</v>
      </c>
      <c r="FM1026" s="11" t="s">
        <v>116</v>
      </c>
    </row>
    <row r="1027" spans="116:169">
      <c r="DL1027" s="11">
        <v>0</v>
      </c>
      <c r="DM1027" s="11">
        <v>0.78463000000000005</v>
      </c>
      <c r="DN1027" s="11">
        <v>4.47E-3</v>
      </c>
      <c r="DO1027" s="11">
        <v>4.7299999999999998E-3</v>
      </c>
      <c r="DP1027" s="11">
        <v>4.2199999999999998E-3</v>
      </c>
      <c r="DQ1027" s="11">
        <v>1.9000000000000001E-4</v>
      </c>
      <c r="DR1027" s="11">
        <v>1.2999999999999999E-4</v>
      </c>
      <c r="DS1027" s="11">
        <v>4.9899999999999996E-3</v>
      </c>
      <c r="DT1027" s="11">
        <v>1.1679999999999999E-2</v>
      </c>
      <c r="DU1027" s="11">
        <v>4.0499999999999998E-3</v>
      </c>
      <c r="DV1027" s="11">
        <v>2.6290000000000001E-2</v>
      </c>
      <c r="DW1027" s="11">
        <v>0.15462000000000001</v>
      </c>
      <c r="DX1027" s="11">
        <v>0</v>
      </c>
      <c r="DY1027" s="11">
        <v>5174.5214100000003</v>
      </c>
      <c r="DZ1027" s="11">
        <v>29.622720000000001</v>
      </c>
      <c r="EA1027" s="11">
        <v>31.482589999999998</v>
      </c>
      <c r="EB1027" s="11">
        <v>28.237110000000001</v>
      </c>
      <c r="EC1027" s="11">
        <v>1.2774399999999999</v>
      </c>
      <c r="ED1027" s="11">
        <v>0.87883999999999995</v>
      </c>
      <c r="EE1027" s="11">
        <v>33.526049999999998</v>
      </c>
      <c r="EF1027" s="11">
        <v>77.395840000000007</v>
      </c>
      <c r="EG1027" s="11">
        <v>27.679739999999999</v>
      </c>
      <c r="EH1027" s="11">
        <v>179.21303</v>
      </c>
      <c r="EI1027" s="11">
        <v>1052.94499</v>
      </c>
      <c r="EJ1027" s="11">
        <v>0</v>
      </c>
      <c r="EK1027" s="11">
        <v>26.247807359999999</v>
      </c>
      <c r="EL1027" s="11">
        <v>3.7540635000000003E-2</v>
      </c>
      <c r="EM1027" s="11">
        <v>2.866913E-3</v>
      </c>
      <c r="EN1027" s="11">
        <v>8.3501930000000005E-3</v>
      </c>
      <c r="EO1027" s="11">
        <v>0</v>
      </c>
      <c r="EP1027" s="11">
        <v>0</v>
      </c>
      <c r="EQ1027" s="11">
        <v>0</v>
      </c>
      <c r="ER1027" s="11">
        <v>0</v>
      </c>
      <c r="ES1027" s="11">
        <v>0</v>
      </c>
      <c r="ET1027" s="11">
        <v>0</v>
      </c>
      <c r="EU1027" s="11">
        <v>0</v>
      </c>
      <c r="EV1027" s="11">
        <v>0</v>
      </c>
      <c r="EW1027" s="11">
        <v>52.10738259</v>
      </c>
      <c r="EX1027" s="11">
        <v>7.6596864000000001E-2</v>
      </c>
      <c r="EY1027" s="11">
        <v>5.862941E-3</v>
      </c>
      <c r="EZ1027" s="11">
        <v>1.7330505E-2</v>
      </c>
      <c r="FA1027" s="11">
        <v>0</v>
      </c>
      <c r="FB1027" s="11">
        <v>0</v>
      </c>
      <c r="FC1027" s="11">
        <v>0</v>
      </c>
      <c r="FD1027" s="11">
        <v>0</v>
      </c>
      <c r="FE1027" s="11">
        <v>0</v>
      </c>
      <c r="FF1027" s="11">
        <v>0</v>
      </c>
      <c r="FG1027" s="11">
        <v>0</v>
      </c>
      <c r="FH1027" s="11">
        <v>0.79824300000000004</v>
      </c>
      <c r="FI1027" s="11" t="s">
        <v>116</v>
      </c>
      <c r="FJ1027" s="11" t="s">
        <v>116</v>
      </c>
      <c r="FK1027" s="9">
        <v>5265.1412630000004</v>
      </c>
      <c r="FL1027" s="11" t="s">
        <v>116</v>
      </c>
      <c r="FM1027" s="11" t="s">
        <v>116</v>
      </c>
    </row>
    <row r="1028" spans="116:169">
      <c r="DL1028" s="11">
        <v>0</v>
      </c>
      <c r="DM1028" s="11">
        <v>0.76800000000000002</v>
      </c>
      <c r="DN1028" s="11">
        <v>5.28E-3</v>
      </c>
      <c r="DO1028" s="11">
        <v>4.4799999999999996E-3</v>
      </c>
      <c r="DP1028" s="11">
        <v>4.4900000000000001E-3</v>
      </c>
      <c r="DQ1028" s="11">
        <v>1.2E-4</v>
      </c>
      <c r="DR1028" s="11">
        <v>1.8000000000000001E-4</v>
      </c>
      <c r="DS1028" s="11">
        <v>4.1799999999999997E-3</v>
      </c>
      <c r="DT1028" s="11">
        <v>1.1509999999999999E-2</v>
      </c>
      <c r="DU1028" s="11">
        <v>4.1799999999999997E-3</v>
      </c>
      <c r="DV1028" s="11">
        <v>3.1280000000000002E-2</v>
      </c>
      <c r="DW1028" s="11">
        <v>0.1663</v>
      </c>
      <c r="DX1028" s="11">
        <v>0</v>
      </c>
      <c r="DY1028" s="11">
        <v>5038.9566299999997</v>
      </c>
      <c r="DZ1028" s="11">
        <v>34.841389999999997</v>
      </c>
      <c r="EA1028" s="11">
        <v>29.646329999999999</v>
      </c>
      <c r="EB1028" s="11">
        <v>29.875509999999998</v>
      </c>
      <c r="EC1028" s="11">
        <v>0.82901999999999998</v>
      </c>
      <c r="ED1028" s="11">
        <v>1.1694100000000001</v>
      </c>
      <c r="EE1028" s="11">
        <v>27.95759</v>
      </c>
      <c r="EF1028" s="11">
        <v>75.905739999999994</v>
      </c>
      <c r="EG1028" s="11">
        <v>28.558579999999999</v>
      </c>
      <c r="EH1028" s="11">
        <v>212.73908</v>
      </c>
      <c r="EI1028" s="11">
        <v>1130.3408300000001</v>
      </c>
      <c r="EJ1028" s="11">
        <v>0</v>
      </c>
      <c r="EK1028" s="11">
        <v>25.933937969999999</v>
      </c>
      <c r="EL1028" s="11">
        <v>1.285684E-2</v>
      </c>
      <c r="EM1028" s="11">
        <v>6.3228110000000002E-3</v>
      </c>
      <c r="EN1028" s="11">
        <v>6.5355029999999998E-3</v>
      </c>
      <c r="EO1028" s="11">
        <v>0</v>
      </c>
      <c r="EP1028" s="11">
        <v>0</v>
      </c>
      <c r="EQ1028" s="11">
        <v>0</v>
      </c>
      <c r="ER1028" s="11">
        <v>0</v>
      </c>
      <c r="ES1028" s="11">
        <v>0</v>
      </c>
      <c r="ET1028" s="11">
        <v>0</v>
      </c>
      <c r="EU1028" s="11">
        <v>0</v>
      </c>
      <c r="EV1028" s="11">
        <v>0</v>
      </c>
      <c r="EW1028" s="11">
        <v>50.71822092</v>
      </c>
      <c r="EX1028" s="11">
        <v>2.5748022999999998E-2</v>
      </c>
      <c r="EY1028" s="11">
        <v>1.2764522E-2</v>
      </c>
      <c r="EZ1028" s="11">
        <v>1.3365343999999999E-2</v>
      </c>
      <c r="FA1028" s="11">
        <v>0</v>
      </c>
      <c r="FB1028" s="11">
        <v>0</v>
      </c>
      <c r="FC1028" s="11">
        <v>0</v>
      </c>
      <c r="FD1028" s="11">
        <v>0</v>
      </c>
      <c r="FE1028" s="11">
        <v>0</v>
      </c>
      <c r="FF1028" s="11">
        <v>0</v>
      </c>
      <c r="FG1028" s="11">
        <v>0</v>
      </c>
      <c r="FH1028" s="11">
        <v>0.78237400000000001</v>
      </c>
      <c r="FI1028" s="11" t="s">
        <v>116</v>
      </c>
      <c r="FJ1028" s="11" t="s">
        <v>116</v>
      </c>
      <c r="FK1028" s="9">
        <v>5134.1488749999999</v>
      </c>
      <c r="FL1028" s="11" t="s">
        <v>116</v>
      </c>
      <c r="FM1028" s="11" t="s">
        <v>116</v>
      </c>
    </row>
    <row r="1029" spans="116:169">
      <c r="DL1029" s="11">
        <v>0</v>
      </c>
      <c r="DM1029" s="11">
        <v>0.75114999999999998</v>
      </c>
      <c r="DN1029" s="11">
        <v>5.7600000000000004E-3</v>
      </c>
      <c r="DO1029" s="11">
        <v>5.13E-3</v>
      </c>
      <c r="DP1029" s="11">
        <v>4.3099999999999996E-3</v>
      </c>
      <c r="DQ1029" s="11">
        <v>1.2E-4</v>
      </c>
      <c r="DR1029" s="11">
        <v>1.7000000000000001E-4</v>
      </c>
      <c r="DS1029" s="11">
        <v>4.4299999999999999E-3</v>
      </c>
      <c r="DT1029" s="11">
        <v>1.128E-2</v>
      </c>
      <c r="DU1029" s="11">
        <v>4.3499999999999997E-3</v>
      </c>
      <c r="DV1029" s="11">
        <v>3.5459999999999998E-2</v>
      </c>
      <c r="DW1029" s="11">
        <v>0.17781</v>
      </c>
      <c r="DX1029" s="11">
        <v>0</v>
      </c>
      <c r="DY1029" s="11">
        <v>4902.8444499999996</v>
      </c>
      <c r="DZ1029" s="11">
        <v>37.822890000000001</v>
      </c>
      <c r="EA1029" s="11">
        <v>33.787770000000002</v>
      </c>
      <c r="EB1029" s="11">
        <v>28.5626</v>
      </c>
      <c r="EC1029" s="11">
        <v>0.82350999999999996</v>
      </c>
      <c r="ED1029" s="11">
        <v>1.13689</v>
      </c>
      <c r="EE1029" s="11">
        <v>29.499030000000001</v>
      </c>
      <c r="EF1029" s="11">
        <v>74.030690000000007</v>
      </c>
      <c r="EG1029" s="11">
        <v>29.727989999999998</v>
      </c>
      <c r="EH1029" s="11">
        <v>240.69667000000001</v>
      </c>
      <c r="EI1029" s="11">
        <v>1206.24658</v>
      </c>
      <c r="EJ1029" s="11">
        <v>0</v>
      </c>
      <c r="EK1029" s="11">
        <v>25.614764619999999</v>
      </c>
      <c r="EL1029" s="11">
        <v>1.3022938E-2</v>
      </c>
      <c r="EM1029" s="11">
        <v>6.2393190000000001E-3</v>
      </c>
      <c r="EN1029" s="11">
        <v>7.0170789999999999E-3</v>
      </c>
      <c r="EO1029" s="11">
        <v>0</v>
      </c>
      <c r="EP1029" s="11">
        <v>0</v>
      </c>
      <c r="EQ1029" s="11">
        <v>0</v>
      </c>
      <c r="ER1029" s="11">
        <v>0</v>
      </c>
      <c r="ES1029" s="11">
        <v>0</v>
      </c>
      <c r="ET1029" s="11">
        <v>0</v>
      </c>
      <c r="EU1029" s="11">
        <v>0</v>
      </c>
      <c r="EV1029" s="11">
        <v>0</v>
      </c>
      <c r="EW1029" s="11">
        <v>49.344654329999997</v>
      </c>
      <c r="EX1029" s="11">
        <v>2.5659854999999999E-2</v>
      </c>
      <c r="EY1029" s="11">
        <v>1.2411752E-2</v>
      </c>
      <c r="EZ1029" s="11">
        <v>1.4138800999999999E-2</v>
      </c>
      <c r="FA1029" s="11">
        <v>0</v>
      </c>
      <c r="FB1029" s="11">
        <v>0</v>
      </c>
      <c r="FC1029" s="11">
        <v>0</v>
      </c>
      <c r="FD1029" s="11">
        <v>0</v>
      </c>
      <c r="FE1029" s="11">
        <v>0</v>
      </c>
      <c r="FF1029" s="11">
        <v>0</v>
      </c>
      <c r="FG1029" s="11">
        <v>0</v>
      </c>
      <c r="FH1029" s="11">
        <v>0.76648300000000003</v>
      </c>
      <c r="FI1029" s="11" t="s">
        <v>116</v>
      </c>
      <c r="FJ1029" s="11" t="s">
        <v>116</v>
      </c>
      <c r="FK1029" s="9">
        <v>5003.8412200000002</v>
      </c>
      <c r="FL1029" s="11" t="s">
        <v>116</v>
      </c>
      <c r="FM1029" s="11" t="s">
        <v>116</v>
      </c>
    </row>
    <row r="1030" spans="116:169">
      <c r="DL1030" s="11">
        <v>0</v>
      </c>
      <c r="DM1030" s="11">
        <v>0.73562000000000005</v>
      </c>
      <c r="DN1030" s="11">
        <v>4.8500000000000001E-3</v>
      </c>
      <c r="DO1030" s="11">
        <v>5.5300000000000002E-3</v>
      </c>
      <c r="DP1030" s="11">
        <v>4.8900000000000002E-3</v>
      </c>
      <c r="DQ1030" s="11">
        <v>1.3999999999999999E-4</v>
      </c>
      <c r="DR1030" s="11">
        <v>1.7000000000000001E-4</v>
      </c>
      <c r="DS1030" s="11">
        <v>4.2599999999999999E-3</v>
      </c>
      <c r="DT1030" s="11">
        <v>1.102E-2</v>
      </c>
      <c r="DU1030" s="11">
        <v>4.5300000000000002E-3</v>
      </c>
      <c r="DV1030" s="11">
        <v>3.9890000000000002E-2</v>
      </c>
      <c r="DW1030" s="11">
        <v>0.18909000000000001</v>
      </c>
      <c r="DX1030" s="11">
        <v>0</v>
      </c>
      <c r="DY1030" s="11">
        <v>4776.1423199999999</v>
      </c>
      <c r="DZ1030" s="11">
        <v>31.674289999999999</v>
      </c>
      <c r="EA1030" s="11">
        <v>36.254910000000002</v>
      </c>
      <c r="EB1030" s="11">
        <v>32.187869999999997</v>
      </c>
      <c r="EC1030" s="11">
        <v>0.89307000000000003</v>
      </c>
      <c r="ED1030" s="11">
        <v>1.1459900000000001</v>
      </c>
      <c r="EE1030" s="11">
        <v>28.220459999999999</v>
      </c>
      <c r="EF1030" s="11">
        <v>71.954570000000004</v>
      </c>
      <c r="EG1030" s="11">
        <v>30.864879999999999</v>
      </c>
      <c r="EH1030" s="11">
        <v>270.19569999999999</v>
      </c>
      <c r="EI1030" s="11">
        <v>1280.27727</v>
      </c>
      <c r="EJ1030" s="11">
        <v>0</v>
      </c>
      <c r="EK1030" s="11">
        <v>25.340009340000002</v>
      </c>
      <c r="EL1030" s="11">
        <v>1.4042661E-2</v>
      </c>
      <c r="EM1030" s="11">
        <v>6.8894799999999999E-3</v>
      </c>
      <c r="EN1030" s="11">
        <v>6.8128959999999997E-3</v>
      </c>
      <c r="EO1030" s="11">
        <v>0</v>
      </c>
      <c r="EP1030" s="11">
        <v>0</v>
      </c>
      <c r="EQ1030" s="11">
        <v>0</v>
      </c>
      <c r="ER1030" s="11">
        <v>0</v>
      </c>
      <c r="ES1030" s="11">
        <v>0</v>
      </c>
      <c r="ET1030" s="11">
        <v>0</v>
      </c>
      <c r="EU1030" s="11">
        <v>0</v>
      </c>
      <c r="EV1030" s="11">
        <v>0</v>
      </c>
      <c r="EW1030" s="11">
        <v>48.081925939999998</v>
      </c>
      <c r="EX1030" s="11">
        <v>2.7247296000000001E-2</v>
      </c>
      <c r="EY1030" s="11">
        <v>1.3497912000000001E-2</v>
      </c>
      <c r="EZ1030" s="11">
        <v>1.352419E-2</v>
      </c>
      <c r="FA1030" s="11">
        <v>0</v>
      </c>
      <c r="FB1030" s="11">
        <v>0</v>
      </c>
      <c r="FC1030" s="11">
        <v>0</v>
      </c>
      <c r="FD1030" s="11">
        <v>0</v>
      </c>
      <c r="FE1030" s="11">
        <v>0</v>
      </c>
      <c r="FF1030" s="11">
        <v>0</v>
      </c>
      <c r="FG1030" s="11">
        <v>0</v>
      </c>
      <c r="FH1030" s="11">
        <v>0.75101899999999999</v>
      </c>
      <c r="FI1030" s="11" t="s">
        <v>116</v>
      </c>
      <c r="FJ1030" s="11" t="s">
        <v>116</v>
      </c>
      <c r="FK1030" s="9">
        <v>4877.1524529999997</v>
      </c>
      <c r="FL1030" s="11" t="s">
        <v>116</v>
      </c>
      <c r="FM1030" s="11" t="s">
        <v>116</v>
      </c>
    </row>
    <row r="1031" spans="116:169">
      <c r="DL1031" s="11">
        <v>0</v>
      </c>
      <c r="DM1031" s="11">
        <v>0.71967999999999999</v>
      </c>
      <c r="DN1031" s="11">
        <v>5.4200000000000003E-3</v>
      </c>
      <c r="DO1031" s="11">
        <v>4.7800000000000004E-3</v>
      </c>
      <c r="DP1031" s="11">
        <v>5.2199999999999998E-3</v>
      </c>
      <c r="DQ1031" s="11">
        <v>1.2999999999999999E-4</v>
      </c>
      <c r="DR1031" s="11">
        <v>1.8000000000000001E-4</v>
      </c>
      <c r="DS1031" s="11">
        <v>4.8199999999999996E-3</v>
      </c>
      <c r="DT1031" s="11">
        <v>1.078E-2</v>
      </c>
      <c r="DU1031" s="11">
        <v>4.7000000000000002E-3</v>
      </c>
      <c r="DV1031" s="11">
        <v>4.4159999999999998E-2</v>
      </c>
      <c r="DW1031" s="11">
        <v>0.20011999999999999</v>
      </c>
      <c r="DX1031" s="11">
        <v>0</v>
      </c>
      <c r="DY1031" s="11">
        <v>4647.7044400000004</v>
      </c>
      <c r="DZ1031" s="11">
        <v>35.201210000000003</v>
      </c>
      <c r="EA1031" s="11">
        <v>31.180060000000001</v>
      </c>
      <c r="EB1031" s="11">
        <v>34.246639999999999</v>
      </c>
      <c r="EC1031" s="11">
        <v>0.87760000000000005</v>
      </c>
      <c r="ED1031" s="11">
        <v>1.1558600000000001</v>
      </c>
      <c r="EE1031" s="11">
        <v>31.743739999999999</v>
      </c>
      <c r="EF1031" s="11">
        <v>69.973100000000002</v>
      </c>
      <c r="EG1031" s="11">
        <v>32.010860000000001</v>
      </c>
      <c r="EH1031" s="11">
        <v>298.41615999999999</v>
      </c>
      <c r="EI1031" s="11">
        <v>1352.2318299999999</v>
      </c>
      <c r="EJ1031" s="11">
        <v>0</v>
      </c>
      <c r="EK1031" s="11">
        <v>25.04043137</v>
      </c>
      <c r="EL1031" s="11">
        <v>1.3982031000000001E-2</v>
      </c>
      <c r="EM1031" s="11">
        <v>7.5977170000000004E-3</v>
      </c>
      <c r="EN1031" s="11">
        <v>7.7924229999999997E-3</v>
      </c>
      <c r="EO1031" s="11">
        <v>0</v>
      </c>
      <c r="EP1031" s="11">
        <v>0</v>
      </c>
      <c r="EQ1031" s="11">
        <v>0</v>
      </c>
      <c r="ER1031" s="11">
        <v>0</v>
      </c>
      <c r="ES1031" s="11">
        <v>0</v>
      </c>
      <c r="ET1031" s="11">
        <v>0</v>
      </c>
      <c r="EU1031" s="11">
        <v>0</v>
      </c>
      <c r="EV1031" s="11">
        <v>0</v>
      </c>
      <c r="EW1031" s="11">
        <v>46.795886379999999</v>
      </c>
      <c r="EX1031" s="11">
        <v>2.6745998999999999E-2</v>
      </c>
      <c r="EY1031" s="11">
        <v>1.4664091000000001E-2</v>
      </c>
      <c r="EZ1031" s="11">
        <v>1.5238519000000001E-2</v>
      </c>
      <c r="FA1031" s="11">
        <v>0</v>
      </c>
      <c r="FB1031" s="11">
        <v>0</v>
      </c>
      <c r="FC1031" s="11">
        <v>0</v>
      </c>
      <c r="FD1031" s="11">
        <v>0</v>
      </c>
      <c r="FE1031" s="11">
        <v>0</v>
      </c>
      <c r="FF1031" s="11">
        <v>0</v>
      </c>
      <c r="FG1031" s="11">
        <v>0</v>
      </c>
      <c r="FH1031" s="11">
        <v>0.73524400000000001</v>
      </c>
      <c r="FI1031" s="11" t="s">
        <v>116</v>
      </c>
      <c r="FJ1031" s="11" t="s">
        <v>116</v>
      </c>
      <c r="FK1031" s="9">
        <v>4749.2099520000002</v>
      </c>
      <c r="FL1031" s="11" t="s">
        <v>116</v>
      </c>
      <c r="FM1031" s="11" t="s">
        <v>116</v>
      </c>
    </row>
    <row r="1032" spans="116:169">
      <c r="DL1032" s="11">
        <v>0</v>
      </c>
      <c r="DM1032" s="11">
        <v>0.70404999999999995</v>
      </c>
      <c r="DN1032" s="11">
        <v>5.4200000000000003E-3</v>
      </c>
      <c r="DO1032" s="11">
        <v>5.2199999999999998E-3</v>
      </c>
      <c r="DP1032" s="11">
        <v>4.6100000000000004E-3</v>
      </c>
      <c r="DQ1032" s="11">
        <v>1.2999999999999999E-4</v>
      </c>
      <c r="DR1032" s="11">
        <v>1.7000000000000001E-4</v>
      </c>
      <c r="DS1032" s="11">
        <v>5.11E-3</v>
      </c>
      <c r="DT1032" s="11">
        <v>1.0540000000000001E-2</v>
      </c>
      <c r="DU1032" s="11">
        <v>4.8799999999999998E-3</v>
      </c>
      <c r="DV1032" s="11">
        <v>4.8980000000000003E-2</v>
      </c>
      <c r="DW1032" s="11">
        <v>0.2109</v>
      </c>
      <c r="DX1032" s="11">
        <v>0</v>
      </c>
      <c r="DY1032" s="11">
        <v>4522.0207300000002</v>
      </c>
      <c r="DZ1032" s="11">
        <v>34.985979999999998</v>
      </c>
      <c r="EA1032" s="11">
        <v>33.842460000000003</v>
      </c>
      <c r="EB1032" s="11">
        <v>30.091159999999999</v>
      </c>
      <c r="EC1032" s="11">
        <v>0.86104999999999998</v>
      </c>
      <c r="ED1032" s="11">
        <v>1.09981</v>
      </c>
      <c r="EE1032" s="11">
        <v>33.477220000000003</v>
      </c>
      <c r="EF1032" s="11">
        <v>68.059569999999994</v>
      </c>
      <c r="EG1032" s="11">
        <v>33.166719999999998</v>
      </c>
      <c r="EH1032" s="11">
        <v>330.15989000000002</v>
      </c>
      <c r="EI1032" s="11">
        <v>1422.2049400000001</v>
      </c>
      <c r="EJ1032" s="11">
        <v>0</v>
      </c>
      <c r="EK1032" s="11">
        <v>24.742143689999999</v>
      </c>
      <c r="EL1032" s="11">
        <v>1.4363466E-2</v>
      </c>
      <c r="EM1032" s="11">
        <v>7.0393829999999998E-3</v>
      </c>
      <c r="EN1032" s="11">
        <v>8.4158870000000004E-3</v>
      </c>
      <c r="EO1032" s="11">
        <v>0</v>
      </c>
      <c r="EP1032" s="11">
        <v>0</v>
      </c>
      <c r="EQ1032" s="11">
        <v>0</v>
      </c>
      <c r="ER1032" s="11">
        <v>0</v>
      </c>
      <c r="ES1032" s="11">
        <v>0</v>
      </c>
      <c r="ET1032" s="11">
        <v>0</v>
      </c>
      <c r="EU1032" s="11">
        <v>0</v>
      </c>
      <c r="EV1032" s="11">
        <v>0</v>
      </c>
      <c r="EW1032" s="11">
        <v>45.536271020000001</v>
      </c>
      <c r="EX1032" s="11">
        <v>2.7054966999999999E-2</v>
      </c>
      <c r="EY1032" s="11">
        <v>1.3386751000000001E-2</v>
      </c>
      <c r="EZ1032" s="11">
        <v>1.6211666999999999E-2</v>
      </c>
      <c r="FA1032" s="11">
        <v>0</v>
      </c>
      <c r="FB1032" s="11">
        <v>0</v>
      </c>
      <c r="FC1032" s="11">
        <v>0</v>
      </c>
      <c r="FD1032" s="11">
        <v>0</v>
      </c>
      <c r="FE1032" s="11">
        <v>0</v>
      </c>
      <c r="FF1032" s="11">
        <v>0</v>
      </c>
      <c r="FG1032" s="11">
        <v>0</v>
      </c>
      <c r="FH1032" s="11">
        <v>0.71942600000000001</v>
      </c>
      <c r="FI1032" s="11" t="s">
        <v>116</v>
      </c>
      <c r="FJ1032" s="11" t="s">
        <v>116</v>
      </c>
      <c r="FK1032" s="9">
        <v>4621.8013760000003</v>
      </c>
      <c r="FL1032" s="11" t="s">
        <v>116</v>
      </c>
      <c r="FM1032" s="11" t="s">
        <v>116</v>
      </c>
    </row>
    <row r="1033" spans="116:169">
      <c r="DL1033" s="11">
        <v>0</v>
      </c>
      <c r="DM1033" s="11">
        <v>0.68861000000000006</v>
      </c>
      <c r="DN1033" s="11">
        <v>5.4599999999999996E-3</v>
      </c>
      <c r="DO1033" s="11">
        <v>5.2100000000000002E-3</v>
      </c>
      <c r="DP1033" s="11">
        <v>4.96E-3</v>
      </c>
      <c r="DQ1033" s="11">
        <v>1.2999999999999999E-4</v>
      </c>
      <c r="DR1033" s="11">
        <v>1.7000000000000001E-4</v>
      </c>
      <c r="DS1033" s="11">
        <v>4.5599999999999998E-3</v>
      </c>
      <c r="DT1033" s="11">
        <v>1.031E-2</v>
      </c>
      <c r="DU1033" s="11">
        <v>5.0499999999999998E-3</v>
      </c>
      <c r="DV1033" s="11">
        <v>5.4089999999999999E-2</v>
      </c>
      <c r="DW1033" s="11">
        <v>0.22142999999999999</v>
      </c>
      <c r="DX1033" s="11">
        <v>0</v>
      </c>
      <c r="DY1033" s="11">
        <v>4398.4911899999997</v>
      </c>
      <c r="DZ1033" s="11">
        <v>35.094709999999999</v>
      </c>
      <c r="EA1033" s="11">
        <v>33.618699999999997</v>
      </c>
      <c r="EB1033" s="11">
        <v>32.181640000000002</v>
      </c>
      <c r="EC1033" s="11">
        <v>0.87419000000000002</v>
      </c>
      <c r="ED1033" s="11">
        <v>1.089</v>
      </c>
      <c r="EE1033" s="11">
        <v>29.736979999999999</v>
      </c>
      <c r="EF1033" s="11">
        <v>66.242689999999996</v>
      </c>
      <c r="EG1033" s="11">
        <v>34.266530000000003</v>
      </c>
      <c r="EH1033" s="11">
        <v>363.63711999999998</v>
      </c>
      <c r="EI1033" s="11">
        <v>1490.26451</v>
      </c>
      <c r="EJ1033" s="11">
        <v>0</v>
      </c>
      <c r="EK1033" s="11">
        <v>24.44300883</v>
      </c>
      <c r="EL1033" s="11">
        <v>1.4435131E-2</v>
      </c>
      <c r="EM1033" s="11">
        <v>7.3136119999999997E-3</v>
      </c>
      <c r="EN1033" s="11">
        <v>7.508565E-3</v>
      </c>
      <c r="EO1033" s="11">
        <v>0</v>
      </c>
      <c r="EP1033" s="11">
        <v>0</v>
      </c>
      <c r="EQ1033" s="11">
        <v>0</v>
      </c>
      <c r="ER1033" s="11">
        <v>0</v>
      </c>
      <c r="ES1033" s="11">
        <v>0</v>
      </c>
      <c r="ET1033" s="11">
        <v>0</v>
      </c>
      <c r="EU1033" s="11">
        <v>0</v>
      </c>
      <c r="EV1033" s="11">
        <v>0</v>
      </c>
      <c r="EW1033" s="11">
        <v>44.298937479999999</v>
      </c>
      <c r="EX1033" s="11">
        <v>2.6772310000000001E-2</v>
      </c>
      <c r="EY1033" s="11">
        <v>1.3693881E-2</v>
      </c>
      <c r="EZ1033" s="11">
        <v>1.4246506000000001E-2</v>
      </c>
      <c r="FA1033" s="11">
        <v>0</v>
      </c>
      <c r="FB1033" s="11">
        <v>0</v>
      </c>
      <c r="FC1033" s="11">
        <v>0</v>
      </c>
      <c r="FD1033" s="11">
        <v>0</v>
      </c>
      <c r="FE1033" s="11">
        <v>0</v>
      </c>
      <c r="FF1033" s="11">
        <v>0</v>
      </c>
      <c r="FG1033" s="11">
        <v>0</v>
      </c>
      <c r="FH1033" s="11">
        <v>0.70438000000000001</v>
      </c>
      <c r="FI1033" s="11" t="s">
        <v>116</v>
      </c>
      <c r="FJ1033" s="11" t="s">
        <v>116</v>
      </c>
      <c r="FK1033" s="9">
        <v>4500.2604369999999</v>
      </c>
      <c r="FL1033" s="11" t="s">
        <v>116</v>
      </c>
      <c r="FM1033" s="11" t="s">
        <v>116</v>
      </c>
    </row>
    <row r="1034" spans="116:169">
      <c r="DL1034" s="11">
        <v>0</v>
      </c>
      <c r="DM1034" s="11">
        <v>0.67606999999999995</v>
      </c>
      <c r="DN1034" s="11">
        <v>4.6100000000000004E-3</v>
      </c>
      <c r="DO1034" s="11">
        <v>4.7200000000000002E-3</v>
      </c>
      <c r="DP1034" s="11">
        <v>4.7400000000000003E-3</v>
      </c>
      <c r="DQ1034" s="11">
        <v>2.5999999999999998E-4</v>
      </c>
      <c r="DR1034" s="11">
        <v>8.0000000000000007E-5</v>
      </c>
      <c r="DS1034" s="11">
        <v>4.7400000000000003E-3</v>
      </c>
      <c r="DT1034" s="11">
        <v>9.1500000000000001E-3</v>
      </c>
      <c r="DU1034" s="11">
        <v>5.2199999999999998E-3</v>
      </c>
      <c r="DV1034" s="11">
        <v>5.8650000000000001E-2</v>
      </c>
      <c r="DW1034" s="11">
        <v>0.23175000000000001</v>
      </c>
      <c r="DX1034" s="11">
        <v>0</v>
      </c>
      <c r="DY1034" s="11">
        <v>4294.2291800000003</v>
      </c>
      <c r="DZ1034" s="11">
        <v>29.470849999999999</v>
      </c>
      <c r="EA1034" s="11">
        <v>30.32995</v>
      </c>
      <c r="EB1034" s="11">
        <v>30.59554</v>
      </c>
      <c r="EC1034" s="11">
        <v>1.6617</v>
      </c>
      <c r="ED1034" s="11">
        <v>0.52871000000000001</v>
      </c>
      <c r="EE1034" s="11">
        <v>30.70834</v>
      </c>
      <c r="EF1034" s="11">
        <v>58.442810000000001</v>
      </c>
      <c r="EG1034" s="11">
        <v>35.355530000000002</v>
      </c>
      <c r="EH1034" s="11">
        <v>393.3741</v>
      </c>
      <c r="EI1034" s="11">
        <v>1556.5072</v>
      </c>
      <c r="EJ1034" s="11">
        <v>0</v>
      </c>
      <c r="EK1034" s="11">
        <v>24.250198770000001</v>
      </c>
      <c r="EL1034" s="11">
        <v>2.5224816000000001E-2</v>
      </c>
      <c r="EM1034" s="11">
        <v>1.2306805000000001E-2</v>
      </c>
      <c r="EN1034" s="11">
        <v>5.6100530000000003E-3</v>
      </c>
      <c r="EO1034" s="11">
        <v>0</v>
      </c>
      <c r="EP1034" s="11">
        <v>0</v>
      </c>
      <c r="EQ1034" s="11">
        <v>0</v>
      </c>
      <c r="ER1034" s="11">
        <v>0</v>
      </c>
      <c r="ES1034" s="11">
        <v>0</v>
      </c>
      <c r="ET1034" s="11">
        <v>0</v>
      </c>
      <c r="EU1034" s="11">
        <v>0</v>
      </c>
      <c r="EV1034" s="11">
        <v>0</v>
      </c>
      <c r="EW1034" s="11">
        <v>43.275249709999997</v>
      </c>
      <c r="EX1034" s="11">
        <v>4.5994631000000001E-2</v>
      </c>
      <c r="EY1034" s="11">
        <v>2.2696280999999999E-2</v>
      </c>
      <c r="EZ1034" s="11">
        <v>1.048353E-2</v>
      </c>
      <c r="FA1034" s="11">
        <v>0</v>
      </c>
      <c r="FB1034" s="11">
        <v>0</v>
      </c>
      <c r="FC1034" s="11">
        <v>0</v>
      </c>
      <c r="FD1034" s="11">
        <v>0</v>
      </c>
      <c r="FE1034" s="11">
        <v>0</v>
      </c>
      <c r="FF1034" s="11">
        <v>0</v>
      </c>
      <c r="FG1034" s="11">
        <v>0</v>
      </c>
      <c r="FH1034" s="11">
        <v>0.69041200000000003</v>
      </c>
      <c r="FI1034" s="11" t="s">
        <v>116</v>
      </c>
      <c r="FJ1034" s="11" t="s">
        <v>116</v>
      </c>
      <c r="FK1034" s="9">
        <v>4386.2872299999999</v>
      </c>
      <c r="FL1034" s="11" t="s">
        <v>116</v>
      </c>
      <c r="FM1034" s="11" t="s">
        <v>116</v>
      </c>
    </row>
    <row r="1035" spans="116:169">
      <c r="DL1035" s="11">
        <v>0</v>
      </c>
      <c r="DM1035" s="11">
        <v>0.66324000000000005</v>
      </c>
      <c r="DN1035" s="11">
        <v>5.0099999999999997E-3</v>
      </c>
      <c r="DO1035" s="11">
        <v>4.0600000000000002E-3</v>
      </c>
      <c r="DP1035" s="11">
        <v>4.3E-3</v>
      </c>
      <c r="DQ1035" s="11">
        <v>2.4000000000000001E-4</v>
      </c>
      <c r="DR1035" s="11">
        <v>8.0000000000000007E-5</v>
      </c>
      <c r="DS1035" s="11">
        <v>4.5300000000000002E-3</v>
      </c>
      <c r="DT1035" s="11">
        <v>8.9700000000000005E-3</v>
      </c>
      <c r="DU1035" s="11">
        <v>5.3E-3</v>
      </c>
      <c r="DV1035" s="11">
        <v>6.3390000000000002E-2</v>
      </c>
      <c r="DW1035" s="11">
        <v>0.2409</v>
      </c>
      <c r="DX1035" s="11">
        <v>0</v>
      </c>
      <c r="DY1035" s="11">
        <v>4188.7156199999999</v>
      </c>
      <c r="DZ1035" s="11">
        <v>31.790489999999998</v>
      </c>
      <c r="EA1035" s="11">
        <v>25.893170000000001</v>
      </c>
      <c r="EB1035" s="11">
        <v>27.602679999999999</v>
      </c>
      <c r="EC1035" s="11">
        <v>1.5185200000000001</v>
      </c>
      <c r="ED1035" s="11">
        <v>0.51578999999999997</v>
      </c>
      <c r="EE1035" s="11">
        <v>29.220510000000001</v>
      </c>
      <c r="EF1035" s="11">
        <v>56.951230000000002</v>
      </c>
      <c r="EG1035" s="11">
        <v>35.884250000000002</v>
      </c>
      <c r="EH1035" s="11">
        <v>424.08244000000002</v>
      </c>
      <c r="EI1035" s="11">
        <v>1614.95001</v>
      </c>
      <c r="EJ1035" s="11">
        <v>0</v>
      </c>
      <c r="EK1035" s="11">
        <v>24.03540315</v>
      </c>
      <c r="EL1035" s="11">
        <v>2.6954895999999999E-2</v>
      </c>
      <c r="EM1035" s="11">
        <v>1.1439905E-2</v>
      </c>
      <c r="EN1035" s="11">
        <v>5.4155610000000002E-3</v>
      </c>
      <c r="EO1035" s="11">
        <v>0</v>
      </c>
      <c r="EP1035" s="11">
        <v>0</v>
      </c>
      <c r="EQ1035" s="11">
        <v>0</v>
      </c>
      <c r="ER1035" s="11">
        <v>0</v>
      </c>
      <c r="ES1035" s="11">
        <v>0</v>
      </c>
      <c r="ET1035" s="11">
        <v>0</v>
      </c>
      <c r="EU1035" s="11">
        <v>0</v>
      </c>
      <c r="EV1035" s="11">
        <v>0</v>
      </c>
      <c r="EW1035" s="11">
        <v>42.230584120000003</v>
      </c>
      <c r="EX1035" s="11">
        <v>4.8552405999999999E-2</v>
      </c>
      <c r="EY1035" s="11">
        <v>2.0777344E-2</v>
      </c>
      <c r="EZ1035" s="11">
        <v>9.9663909999999998E-3</v>
      </c>
      <c r="FA1035" s="11">
        <v>0</v>
      </c>
      <c r="FB1035" s="11">
        <v>0</v>
      </c>
      <c r="FC1035" s="11">
        <v>0</v>
      </c>
      <c r="FD1035" s="11">
        <v>0</v>
      </c>
      <c r="FE1035" s="11">
        <v>0</v>
      </c>
      <c r="FF1035" s="11">
        <v>0</v>
      </c>
      <c r="FG1035" s="11">
        <v>0</v>
      </c>
      <c r="FH1035" s="11">
        <v>0.67683499999999996</v>
      </c>
      <c r="FI1035" s="11" t="s">
        <v>116</v>
      </c>
      <c r="FJ1035" s="11" t="s">
        <v>116</v>
      </c>
      <c r="FK1035" s="9">
        <v>4275.5204839999997</v>
      </c>
      <c r="FL1035" s="11" t="s">
        <v>116</v>
      </c>
      <c r="FM1035" s="11" t="s">
        <v>116</v>
      </c>
    </row>
    <row r="1036" spans="116:169">
      <c r="DL1036" s="11">
        <v>0</v>
      </c>
      <c r="DM1036" s="11">
        <v>0.65034999999999998</v>
      </c>
      <c r="DN1036" s="11">
        <v>5.2399999999999999E-3</v>
      </c>
      <c r="DO1036" s="11">
        <v>4.3099999999999996E-3</v>
      </c>
      <c r="DP1036" s="11">
        <v>3.7299999999999998E-3</v>
      </c>
      <c r="DQ1036" s="11">
        <v>2.2000000000000001E-4</v>
      </c>
      <c r="DR1036" s="11">
        <v>8.0000000000000007E-5</v>
      </c>
      <c r="DS1036" s="11">
        <v>4.1200000000000004E-3</v>
      </c>
      <c r="DT1036" s="11">
        <v>8.7899999999999992E-3</v>
      </c>
      <c r="DU1036" s="11">
        <v>5.3800000000000002E-3</v>
      </c>
      <c r="DV1036" s="11">
        <v>6.7919999999999994E-2</v>
      </c>
      <c r="DW1036" s="11">
        <v>0.24986</v>
      </c>
      <c r="DX1036" s="11">
        <v>0</v>
      </c>
      <c r="DY1036" s="11">
        <v>4083.6062000000002</v>
      </c>
      <c r="DZ1036" s="11">
        <v>33.0593</v>
      </c>
      <c r="EA1036" s="11">
        <v>27.33324</v>
      </c>
      <c r="EB1036" s="11">
        <v>23.825299999999999</v>
      </c>
      <c r="EC1036" s="11">
        <v>1.3988799999999999</v>
      </c>
      <c r="ED1036" s="11">
        <v>0.50287999999999999</v>
      </c>
      <c r="EE1036" s="11">
        <v>26.44539</v>
      </c>
      <c r="EF1036" s="11">
        <v>55.505809999999997</v>
      </c>
      <c r="EG1036" s="11">
        <v>36.400039999999997</v>
      </c>
      <c r="EH1036" s="11">
        <v>453.30295999999998</v>
      </c>
      <c r="EI1036" s="11">
        <v>1671.9012399999999</v>
      </c>
      <c r="EJ1036" s="11">
        <v>0</v>
      </c>
      <c r="EK1036" s="11">
        <v>23.801681160000001</v>
      </c>
      <c r="EL1036" s="11">
        <v>2.6758726E-2</v>
      </c>
      <c r="EM1036" s="11">
        <v>1.0079291000000001E-2</v>
      </c>
      <c r="EN1036" s="11">
        <v>4.9607269999999998E-3</v>
      </c>
      <c r="EO1036" s="11">
        <v>0</v>
      </c>
      <c r="EP1036" s="11">
        <v>0</v>
      </c>
      <c r="EQ1036" s="11">
        <v>0</v>
      </c>
      <c r="ER1036" s="11">
        <v>0</v>
      </c>
      <c r="ES1036" s="11">
        <v>0</v>
      </c>
      <c r="ET1036" s="11">
        <v>0</v>
      </c>
      <c r="EU1036" s="11">
        <v>0</v>
      </c>
      <c r="EV1036" s="11">
        <v>0</v>
      </c>
      <c r="EW1036" s="11">
        <v>41.170566200000003</v>
      </c>
      <c r="EX1036" s="11">
        <v>4.7423805999999999E-2</v>
      </c>
      <c r="EY1036" s="11">
        <v>1.8026942000000001E-2</v>
      </c>
      <c r="EZ1036" s="11">
        <v>8.9899590000000005E-3</v>
      </c>
      <c r="FA1036" s="11">
        <v>0</v>
      </c>
      <c r="FB1036" s="11">
        <v>0</v>
      </c>
      <c r="FC1036" s="11">
        <v>0</v>
      </c>
      <c r="FD1036" s="11">
        <v>0</v>
      </c>
      <c r="FE1036" s="11">
        <v>0</v>
      </c>
      <c r="FF1036" s="11">
        <v>0</v>
      </c>
      <c r="FG1036" s="11">
        <v>0</v>
      </c>
      <c r="FH1036" s="11">
        <v>0.66384399999999999</v>
      </c>
      <c r="FI1036" s="11" t="s">
        <v>116</v>
      </c>
      <c r="FJ1036" s="11" t="s">
        <v>116</v>
      </c>
      <c r="FK1036" s="9">
        <v>4169.2229280000001</v>
      </c>
      <c r="FL1036" s="11" t="s">
        <v>116</v>
      </c>
      <c r="FM1036" s="11" t="s">
        <v>116</v>
      </c>
    </row>
    <row r="1037" spans="116:169">
      <c r="DL1037" s="11">
        <v>0</v>
      </c>
      <c r="DM1037" s="11">
        <v>0.63854999999999995</v>
      </c>
      <c r="DN1037" s="11">
        <v>4.3800000000000002E-3</v>
      </c>
      <c r="DO1037" s="11">
        <v>4.4799999999999996E-3</v>
      </c>
      <c r="DP1037" s="11">
        <v>3.9300000000000003E-3</v>
      </c>
      <c r="DQ1037" s="11">
        <v>2.2000000000000001E-4</v>
      </c>
      <c r="DR1037" s="11">
        <v>8.0000000000000007E-5</v>
      </c>
      <c r="DS1037" s="11">
        <v>3.5899999999999999E-3</v>
      </c>
      <c r="DT1037" s="11">
        <v>8.6099999999999996E-3</v>
      </c>
      <c r="DU1037" s="11">
        <v>5.4599999999999996E-3</v>
      </c>
      <c r="DV1037" s="11">
        <v>7.2040000000000007E-2</v>
      </c>
      <c r="DW1037" s="11">
        <v>0.25864999999999999</v>
      </c>
      <c r="DX1037" s="11">
        <v>0</v>
      </c>
      <c r="DY1037" s="11">
        <v>3985.9584599999998</v>
      </c>
      <c r="DZ1037" s="11">
        <v>27.529689999999999</v>
      </c>
      <c r="EA1037" s="11">
        <v>28.268280000000001</v>
      </c>
      <c r="EB1037" s="11">
        <v>24.95045</v>
      </c>
      <c r="EC1037" s="11">
        <v>1.3725000000000001</v>
      </c>
      <c r="ED1037" s="11">
        <v>0.49086999999999997</v>
      </c>
      <c r="EE1037" s="11">
        <v>22.91067</v>
      </c>
      <c r="EF1037" s="11">
        <v>54.096550000000001</v>
      </c>
      <c r="EG1037" s="11">
        <v>36.902920000000002</v>
      </c>
      <c r="EH1037" s="11">
        <v>479.74833999999998</v>
      </c>
      <c r="EI1037" s="11">
        <v>1727.40705</v>
      </c>
      <c r="EJ1037" s="11">
        <v>0</v>
      </c>
      <c r="EK1037" s="11">
        <v>23.603562320000002</v>
      </c>
      <c r="EL1037" s="11">
        <v>2.7325777999999998E-2</v>
      </c>
      <c r="EM1037" s="11">
        <v>1.0222024E-2</v>
      </c>
      <c r="EN1037" s="11">
        <v>4.3491789999999999E-3</v>
      </c>
      <c r="EO1037" s="11">
        <v>0</v>
      </c>
      <c r="EP1037" s="11">
        <v>0</v>
      </c>
      <c r="EQ1037" s="11">
        <v>0</v>
      </c>
      <c r="ER1037" s="11">
        <v>0</v>
      </c>
      <c r="ES1037" s="11">
        <v>0</v>
      </c>
      <c r="ET1037" s="11">
        <v>0</v>
      </c>
      <c r="EU1037" s="11">
        <v>0</v>
      </c>
      <c r="EV1037" s="11">
        <v>0</v>
      </c>
      <c r="EW1037" s="11">
        <v>40.190404370000003</v>
      </c>
      <c r="EX1037" s="11">
        <v>4.7653266E-2</v>
      </c>
      <c r="EY1037" s="11">
        <v>1.7994599999999999E-2</v>
      </c>
      <c r="EZ1037" s="11">
        <v>7.7606970000000004E-3</v>
      </c>
      <c r="FA1037" s="11">
        <v>0</v>
      </c>
      <c r="FB1037" s="11">
        <v>0</v>
      </c>
      <c r="FC1037" s="11">
        <v>0</v>
      </c>
      <c r="FD1037" s="11">
        <v>0</v>
      </c>
      <c r="FE1037" s="11">
        <v>0</v>
      </c>
      <c r="FF1037" s="11">
        <v>0</v>
      </c>
      <c r="FG1037" s="11">
        <v>0</v>
      </c>
      <c r="FH1037" s="11">
        <v>0.65156000000000003</v>
      </c>
      <c r="FI1037" s="11" t="s">
        <v>116</v>
      </c>
      <c r="FJ1037" s="11" t="s">
        <v>116</v>
      </c>
      <c r="FK1037" s="9">
        <v>4068.079377</v>
      </c>
      <c r="FL1037" s="11" t="s">
        <v>116</v>
      </c>
      <c r="FM1037" s="11" t="s">
        <v>116</v>
      </c>
    </row>
    <row r="1038" spans="116:169">
      <c r="DL1038" s="11">
        <v>0</v>
      </c>
      <c r="DM1038" s="11">
        <v>0.62611000000000006</v>
      </c>
      <c r="DN1038" s="11">
        <v>5.0200000000000002E-3</v>
      </c>
      <c r="DO1038" s="11">
        <v>3.8500000000000001E-3</v>
      </c>
      <c r="DP1038" s="11">
        <v>4.0600000000000002E-3</v>
      </c>
      <c r="DQ1038" s="11">
        <v>2.2000000000000001E-4</v>
      </c>
      <c r="DR1038" s="11">
        <v>8.0000000000000007E-5</v>
      </c>
      <c r="DS1038" s="11">
        <v>3.7799999999999999E-3</v>
      </c>
      <c r="DT1038" s="11">
        <v>8.4499999999999992E-3</v>
      </c>
      <c r="DU1038" s="11">
        <v>5.5399999999999998E-3</v>
      </c>
      <c r="DV1038" s="11">
        <v>7.5630000000000003E-2</v>
      </c>
      <c r="DW1038" s="11">
        <v>0.26727000000000001</v>
      </c>
      <c r="DX1038" s="11">
        <v>0</v>
      </c>
      <c r="DY1038" s="11">
        <v>3884.9862800000001</v>
      </c>
      <c r="DZ1038" s="11">
        <v>31.354279999999999</v>
      </c>
      <c r="EA1038" s="11">
        <v>24.13588</v>
      </c>
      <c r="EB1038" s="11">
        <v>25.611750000000001</v>
      </c>
      <c r="EC1038" s="11">
        <v>1.35704</v>
      </c>
      <c r="ED1038" s="11">
        <v>0.47854000000000002</v>
      </c>
      <c r="EE1038" s="11">
        <v>24.005130000000001</v>
      </c>
      <c r="EF1038" s="11">
        <v>52.736750000000001</v>
      </c>
      <c r="EG1038" s="11">
        <v>37.393790000000003</v>
      </c>
      <c r="EH1038" s="11">
        <v>502.65901000000002</v>
      </c>
      <c r="EI1038" s="11">
        <v>1781.50361</v>
      </c>
      <c r="EJ1038" s="11">
        <v>0</v>
      </c>
      <c r="EK1038" s="11">
        <v>23.372971889999999</v>
      </c>
      <c r="EL1038" s="11">
        <v>2.5347035E-2</v>
      </c>
      <c r="EM1038" s="11">
        <v>1.0772656E-2</v>
      </c>
      <c r="EN1038" s="11">
        <v>4.6259710000000004E-3</v>
      </c>
      <c r="EO1038" s="11">
        <v>0</v>
      </c>
      <c r="EP1038" s="11">
        <v>0</v>
      </c>
      <c r="EQ1038" s="11">
        <v>0</v>
      </c>
      <c r="ER1038" s="11">
        <v>0</v>
      </c>
      <c r="ES1038" s="11">
        <v>0</v>
      </c>
      <c r="ET1038" s="11">
        <v>0</v>
      </c>
      <c r="EU1038" s="11">
        <v>0</v>
      </c>
      <c r="EV1038" s="11">
        <v>0</v>
      </c>
      <c r="EW1038" s="11">
        <v>39.17281826</v>
      </c>
      <c r="EX1038" s="11">
        <v>4.3544983000000002E-2</v>
      </c>
      <c r="EY1038" s="11">
        <v>1.8670089000000001E-2</v>
      </c>
      <c r="EZ1038" s="11">
        <v>8.1271799999999995E-3</v>
      </c>
      <c r="FA1038" s="11">
        <v>0</v>
      </c>
      <c r="FB1038" s="11">
        <v>0</v>
      </c>
      <c r="FC1038" s="11">
        <v>0</v>
      </c>
      <c r="FD1038" s="11">
        <v>0</v>
      </c>
      <c r="FE1038" s="11">
        <v>0</v>
      </c>
      <c r="FF1038" s="11">
        <v>0</v>
      </c>
      <c r="FG1038" s="11">
        <v>0</v>
      </c>
      <c r="FH1038" s="11">
        <v>0.63925100000000001</v>
      </c>
      <c r="FI1038" s="11" t="s">
        <v>116</v>
      </c>
      <c r="FJ1038" s="11" t="s">
        <v>116</v>
      </c>
      <c r="FK1038" s="9">
        <v>3967.4452310000001</v>
      </c>
      <c r="FL1038" s="11" t="s">
        <v>116</v>
      </c>
      <c r="FM1038" s="11" t="s">
        <v>116</v>
      </c>
    </row>
    <row r="1039" spans="116:169">
      <c r="DL1039" s="11">
        <v>0</v>
      </c>
      <c r="DM1039" s="11">
        <v>0.61526000000000003</v>
      </c>
      <c r="DN1039" s="11">
        <v>3.6900000000000001E-3</v>
      </c>
      <c r="DO1039" s="11">
        <v>4.2900000000000004E-3</v>
      </c>
      <c r="DP1039" s="11">
        <v>3.5500000000000002E-3</v>
      </c>
      <c r="DQ1039" s="11">
        <v>2.1000000000000001E-4</v>
      </c>
      <c r="DR1039" s="11">
        <v>8.0000000000000007E-5</v>
      </c>
      <c r="DS1039" s="11">
        <v>3.8700000000000002E-3</v>
      </c>
      <c r="DT1039" s="11">
        <v>8.3099999999999997E-3</v>
      </c>
      <c r="DU1039" s="11">
        <v>5.62E-3</v>
      </c>
      <c r="DV1039" s="11">
        <v>7.9420000000000004E-2</v>
      </c>
      <c r="DW1039" s="11">
        <v>0.27571000000000001</v>
      </c>
      <c r="DX1039" s="11">
        <v>0</v>
      </c>
      <c r="DY1039" s="11">
        <v>3794.5600599999998</v>
      </c>
      <c r="DZ1039" s="11">
        <v>22.888739999999999</v>
      </c>
      <c r="EA1039" s="11">
        <v>26.759689999999999</v>
      </c>
      <c r="EB1039" s="11">
        <v>22.253620000000002</v>
      </c>
      <c r="EC1039" s="11">
        <v>1.3165</v>
      </c>
      <c r="ED1039" s="11">
        <v>0.46739000000000003</v>
      </c>
      <c r="EE1039" s="11">
        <v>24.398289999999999</v>
      </c>
      <c r="EF1039" s="11">
        <v>51.559989999999999</v>
      </c>
      <c r="EG1039" s="11">
        <v>37.872329999999998</v>
      </c>
      <c r="EH1039" s="11">
        <v>526.66413999999997</v>
      </c>
      <c r="EI1039" s="11">
        <v>1834.24036</v>
      </c>
      <c r="EJ1039" s="11">
        <v>0</v>
      </c>
      <c r="EK1039" s="11">
        <v>23.199717849999999</v>
      </c>
      <c r="EL1039" s="11">
        <v>2.6577111E-2</v>
      </c>
      <c r="EM1039" s="11">
        <v>9.8332249999999993E-3</v>
      </c>
      <c r="EN1039" s="11">
        <v>4.8231799999999998E-3</v>
      </c>
      <c r="EO1039" s="11">
        <v>0</v>
      </c>
      <c r="EP1039" s="11">
        <v>0</v>
      </c>
      <c r="EQ1039" s="11">
        <v>0</v>
      </c>
      <c r="ER1039" s="11">
        <v>0</v>
      </c>
      <c r="ES1039" s="11">
        <v>0</v>
      </c>
      <c r="ET1039" s="11">
        <v>0</v>
      </c>
      <c r="EU1039" s="11">
        <v>0</v>
      </c>
      <c r="EV1039" s="11">
        <v>0</v>
      </c>
      <c r="EW1039" s="11">
        <v>38.26832752</v>
      </c>
      <c r="EX1039" s="11">
        <v>4.4916708E-2</v>
      </c>
      <c r="EY1039" s="11">
        <v>1.6780956E-2</v>
      </c>
      <c r="EZ1039" s="11">
        <v>8.3421060000000002E-3</v>
      </c>
      <c r="FA1039" s="11">
        <v>0</v>
      </c>
      <c r="FB1039" s="11">
        <v>0</v>
      </c>
      <c r="FC1039" s="11">
        <v>0</v>
      </c>
      <c r="FD1039" s="11">
        <v>0</v>
      </c>
      <c r="FE1039" s="11">
        <v>0</v>
      </c>
      <c r="FF1039" s="11">
        <v>0</v>
      </c>
      <c r="FG1039" s="11">
        <v>0</v>
      </c>
      <c r="FH1039" s="11">
        <v>0.62699899999999997</v>
      </c>
      <c r="FI1039" s="11" t="s">
        <v>116</v>
      </c>
      <c r="FJ1039" s="11" t="s">
        <v>116</v>
      </c>
      <c r="FK1039" s="9">
        <v>3867.7786059999999</v>
      </c>
      <c r="FL1039" s="11" t="s">
        <v>116</v>
      </c>
      <c r="FM1039" s="11" t="s">
        <v>116</v>
      </c>
    </row>
    <row r="1040" spans="116:169">
      <c r="DL1040" s="11">
        <v>0</v>
      </c>
      <c r="DM1040" s="11">
        <v>0.60550999999999999</v>
      </c>
      <c r="DN1040" s="11">
        <v>3.4399999999999999E-3</v>
      </c>
      <c r="DO1040" s="11">
        <v>3.3800000000000002E-3</v>
      </c>
      <c r="DP1040" s="11">
        <v>3.8600000000000001E-3</v>
      </c>
      <c r="DQ1040" s="11">
        <v>1.3999999999999999E-4</v>
      </c>
      <c r="DR1040" s="11">
        <v>4.0000000000000003E-5</v>
      </c>
      <c r="DS1040" s="11">
        <v>3.5300000000000002E-3</v>
      </c>
      <c r="DT1040" s="11">
        <v>7.1000000000000004E-3</v>
      </c>
      <c r="DU1040" s="11">
        <v>5.6899999999999997E-3</v>
      </c>
      <c r="DV1040" s="11">
        <v>8.3290000000000003E-2</v>
      </c>
      <c r="DW1040" s="11">
        <v>0.28401999999999999</v>
      </c>
      <c r="DX1040" s="11">
        <v>0</v>
      </c>
      <c r="DY1040" s="11">
        <v>3711.4072000000001</v>
      </c>
      <c r="DZ1040" s="11">
        <v>21.205290000000002</v>
      </c>
      <c r="EA1040" s="11">
        <v>20.947800000000001</v>
      </c>
      <c r="EB1040" s="11">
        <v>24.072340000000001</v>
      </c>
      <c r="EC1040" s="11">
        <v>0.89424999999999999</v>
      </c>
      <c r="ED1040" s="11">
        <v>0.22323000000000001</v>
      </c>
      <c r="EE1040" s="11">
        <v>22.145990000000001</v>
      </c>
      <c r="EF1040" s="11">
        <v>43.777439999999999</v>
      </c>
      <c r="EG1040" s="11">
        <v>38.33972</v>
      </c>
      <c r="EH1040" s="11">
        <v>551.06244000000004</v>
      </c>
      <c r="EI1040" s="11">
        <v>1885.80035</v>
      </c>
      <c r="EJ1040" s="11">
        <v>0</v>
      </c>
      <c r="EK1040" s="11">
        <v>23.062189620000002</v>
      </c>
      <c r="EL1040" s="11">
        <v>2.5860478999999999E-2</v>
      </c>
      <c r="EM1040" s="11">
        <v>9.2349900000000002E-3</v>
      </c>
      <c r="EN1040" s="11">
        <v>7.7749230000000004E-3</v>
      </c>
      <c r="EO1040" s="11">
        <v>0</v>
      </c>
      <c r="EP1040" s="11">
        <v>0</v>
      </c>
      <c r="EQ1040" s="11">
        <v>0</v>
      </c>
      <c r="ER1040" s="11">
        <v>0</v>
      </c>
      <c r="ES1040" s="11">
        <v>0</v>
      </c>
      <c r="ET1040" s="11">
        <v>0</v>
      </c>
      <c r="EU1040" s="11">
        <v>0</v>
      </c>
      <c r="EV1040" s="11">
        <v>0</v>
      </c>
      <c r="EW1040" s="11">
        <v>37.437137370000002</v>
      </c>
      <c r="EX1040" s="11">
        <v>4.3040980999999999E-2</v>
      </c>
      <c r="EY1040" s="11">
        <v>1.5502413E-2</v>
      </c>
      <c r="EZ1040" s="11">
        <v>1.3237451000000001E-2</v>
      </c>
      <c r="FA1040" s="11">
        <v>0</v>
      </c>
      <c r="FB1040" s="11">
        <v>0</v>
      </c>
      <c r="FC1040" s="11">
        <v>0</v>
      </c>
      <c r="FD1040" s="11">
        <v>0</v>
      </c>
      <c r="FE1040" s="11">
        <v>0</v>
      </c>
      <c r="FF1040" s="11">
        <v>0</v>
      </c>
      <c r="FG1040" s="11">
        <v>0</v>
      </c>
      <c r="FH1040" s="11">
        <v>0.61633099999999996</v>
      </c>
      <c r="FI1040" s="11" t="s">
        <v>116</v>
      </c>
      <c r="FJ1040" s="11" t="s">
        <v>116</v>
      </c>
      <c r="FK1040" s="9">
        <v>3778.5268839999999</v>
      </c>
      <c r="FL1040" s="11" t="s">
        <v>116</v>
      </c>
      <c r="FM1040" s="11" t="s">
        <v>116</v>
      </c>
    </row>
    <row r="1041" spans="116:169">
      <c r="DL1041" s="11">
        <v>0</v>
      </c>
      <c r="DM1041" s="11">
        <v>0.59541999999999995</v>
      </c>
      <c r="DN1041" s="11">
        <v>3.6800000000000001E-3</v>
      </c>
      <c r="DO1041" s="11">
        <v>3.15E-3</v>
      </c>
      <c r="DP1041" s="11">
        <v>3.13E-3</v>
      </c>
      <c r="DQ1041" s="11">
        <v>1.2999999999999999E-4</v>
      </c>
      <c r="DR1041" s="11">
        <v>4.0000000000000003E-5</v>
      </c>
      <c r="DS1041" s="11">
        <v>3.79E-3</v>
      </c>
      <c r="DT1041" s="11">
        <v>7.0000000000000001E-3</v>
      </c>
      <c r="DU1041" s="11">
        <v>5.7299999999999999E-3</v>
      </c>
      <c r="DV1041" s="11">
        <v>8.6819999999999994E-2</v>
      </c>
      <c r="DW1041" s="11">
        <v>0.29111999999999999</v>
      </c>
      <c r="DX1041" s="11">
        <v>0</v>
      </c>
      <c r="DY1041" s="11">
        <v>3626.71522</v>
      </c>
      <c r="DZ1041" s="11">
        <v>22.554269999999999</v>
      </c>
      <c r="EA1041" s="11">
        <v>19.42351</v>
      </c>
      <c r="EB1041" s="11">
        <v>19.40484</v>
      </c>
      <c r="EC1041" s="11">
        <v>0.78815999999999997</v>
      </c>
      <c r="ED1041" s="11">
        <v>0.22076000000000001</v>
      </c>
      <c r="EE1041" s="11">
        <v>23.598800000000001</v>
      </c>
      <c r="EF1041" s="11">
        <v>42.890090000000001</v>
      </c>
      <c r="EG1041" s="11">
        <v>38.562950000000001</v>
      </c>
      <c r="EH1041" s="11">
        <v>573.20842000000005</v>
      </c>
      <c r="EI1041" s="11">
        <v>1929.57779</v>
      </c>
      <c r="EJ1041" s="11">
        <v>0</v>
      </c>
      <c r="EK1041" s="11">
        <v>22.892809719999999</v>
      </c>
      <c r="EL1041" s="11">
        <v>2.1958194E-2</v>
      </c>
      <c r="EM1041" s="11">
        <v>7.9414259999999997E-3</v>
      </c>
      <c r="EN1041" s="11">
        <v>8.5441149999999997E-3</v>
      </c>
      <c r="EO1041" s="11">
        <v>0</v>
      </c>
      <c r="EP1041" s="11">
        <v>0</v>
      </c>
      <c r="EQ1041" s="11">
        <v>0</v>
      </c>
      <c r="ER1041" s="11">
        <v>0</v>
      </c>
      <c r="ES1041" s="11">
        <v>0</v>
      </c>
      <c r="ET1041" s="11">
        <v>0</v>
      </c>
      <c r="EU1041" s="11">
        <v>0</v>
      </c>
      <c r="EV1041" s="11">
        <v>0</v>
      </c>
      <c r="EW1041" s="11">
        <v>36.56744716</v>
      </c>
      <c r="EX1041" s="11">
        <v>3.5931868999999998E-2</v>
      </c>
      <c r="EY1041" s="11">
        <v>1.3126663E-2</v>
      </c>
      <c r="EZ1041" s="11">
        <v>1.4318628999999999E-2</v>
      </c>
      <c r="FA1041" s="11">
        <v>0</v>
      </c>
      <c r="FB1041" s="11">
        <v>0</v>
      </c>
      <c r="FC1041" s="11">
        <v>0</v>
      </c>
      <c r="FD1041" s="11">
        <v>0</v>
      </c>
      <c r="FE1041" s="11">
        <v>0</v>
      </c>
      <c r="FF1041" s="11">
        <v>0</v>
      </c>
      <c r="FG1041" s="11">
        <v>0</v>
      </c>
      <c r="FH1041" s="11">
        <v>0.60551100000000002</v>
      </c>
      <c r="FI1041" s="11" t="s">
        <v>116</v>
      </c>
      <c r="FJ1041" s="11" t="s">
        <v>116</v>
      </c>
      <c r="FK1041" s="9">
        <v>3688.885988</v>
      </c>
      <c r="FL1041" s="11" t="s">
        <v>116</v>
      </c>
      <c r="FM1041" s="11" t="s">
        <v>116</v>
      </c>
    </row>
    <row r="1042" spans="116:169">
      <c r="DL1042" s="11">
        <v>0</v>
      </c>
      <c r="DM1042" s="11">
        <v>0.58601999999999999</v>
      </c>
      <c r="DN1042" s="11">
        <v>3.15E-3</v>
      </c>
      <c r="DO1042" s="11">
        <v>3.3E-3</v>
      </c>
      <c r="DP1042" s="11">
        <v>2.9099999999999998E-3</v>
      </c>
      <c r="DQ1042" s="11">
        <v>1.2E-4</v>
      </c>
      <c r="DR1042" s="11">
        <v>3.0000000000000001E-5</v>
      </c>
      <c r="DS1042" s="11">
        <v>3.0999999999999999E-3</v>
      </c>
      <c r="DT1042" s="11">
        <v>6.8700000000000002E-3</v>
      </c>
      <c r="DU1042" s="11">
        <v>5.7600000000000004E-3</v>
      </c>
      <c r="DV1042" s="11">
        <v>9.0609999999999996E-2</v>
      </c>
      <c r="DW1042" s="11">
        <v>0.29812</v>
      </c>
      <c r="DX1042" s="11">
        <v>0</v>
      </c>
      <c r="DY1042" s="11">
        <v>3546.7878300000002</v>
      </c>
      <c r="DZ1042" s="11">
        <v>19.15793</v>
      </c>
      <c r="EA1042" s="11">
        <v>20.21283</v>
      </c>
      <c r="EB1042" s="11">
        <v>17.949760000000001</v>
      </c>
      <c r="EC1042" s="11">
        <v>0.75782000000000005</v>
      </c>
      <c r="ED1042" s="11">
        <v>0.21095</v>
      </c>
      <c r="EE1042" s="11">
        <v>19.160080000000001</v>
      </c>
      <c r="EF1042" s="11">
        <v>41.858460000000001</v>
      </c>
      <c r="EG1042" s="11">
        <v>38.783709999999999</v>
      </c>
      <c r="EH1042" s="11">
        <v>596.80722000000003</v>
      </c>
      <c r="EI1042" s="11">
        <v>1972.4678899999999</v>
      </c>
      <c r="EJ1042" s="11">
        <v>0</v>
      </c>
      <c r="EK1042" s="11">
        <v>22.75438248</v>
      </c>
      <c r="EL1042" s="11">
        <v>2.1728686000000001E-2</v>
      </c>
      <c r="EM1042" s="11">
        <v>7.2195030000000004E-3</v>
      </c>
      <c r="EN1042" s="11">
        <v>7.0017350000000003E-3</v>
      </c>
      <c r="EO1042" s="11">
        <v>0</v>
      </c>
      <c r="EP1042" s="11">
        <v>0</v>
      </c>
      <c r="EQ1042" s="11">
        <v>0</v>
      </c>
      <c r="ER1042" s="11">
        <v>0</v>
      </c>
      <c r="ES1042" s="11">
        <v>0</v>
      </c>
      <c r="ET1042" s="11">
        <v>0</v>
      </c>
      <c r="EU1042" s="11">
        <v>0</v>
      </c>
      <c r="EV1042" s="11">
        <v>0</v>
      </c>
      <c r="EW1042" s="11">
        <v>35.76148422</v>
      </c>
      <c r="EX1042" s="11">
        <v>3.4962722000000002E-2</v>
      </c>
      <c r="EY1042" s="11">
        <v>1.1741387000000001E-2</v>
      </c>
      <c r="EZ1042" s="11">
        <v>1.1548487E-2</v>
      </c>
      <c r="FA1042" s="11">
        <v>0</v>
      </c>
      <c r="FB1042" s="11">
        <v>0</v>
      </c>
      <c r="FC1042" s="11">
        <v>0</v>
      </c>
      <c r="FD1042" s="11">
        <v>0</v>
      </c>
      <c r="FE1042" s="11">
        <v>0</v>
      </c>
      <c r="FF1042" s="11">
        <v>0</v>
      </c>
      <c r="FG1042" s="11">
        <v>0</v>
      </c>
      <c r="FH1042" s="11">
        <v>0.59550899999999996</v>
      </c>
      <c r="FI1042" s="11" t="s">
        <v>116</v>
      </c>
      <c r="FJ1042" s="11" t="s">
        <v>116</v>
      </c>
      <c r="FK1042" s="9">
        <v>3604.866168</v>
      </c>
      <c r="FL1042" s="11" t="s">
        <v>116</v>
      </c>
      <c r="FM1042" s="11" t="s">
        <v>116</v>
      </c>
    </row>
    <row r="1043" spans="116:169">
      <c r="DL1043" s="11">
        <v>0</v>
      </c>
      <c r="DM1043" s="11">
        <v>0.57628999999999997</v>
      </c>
      <c r="DN1043" s="11">
        <v>3.47E-3</v>
      </c>
      <c r="DO1043" s="11">
        <v>2.9199999999999999E-3</v>
      </c>
      <c r="DP1043" s="11">
        <v>3.0000000000000001E-3</v>
      </c>
      <c r="DQ1043" s="11">
        <v>1.2E-4</v>
      </c>
      <c r="DR1043" s="11">
        <v>3.0000000000000001E-5</v>
      </c>
      <c r="DS1043" s="11">
        <v>2.9199999999999999E-3</v>
      </c>
      <c r="DT1043" s="11">
        <v>6.7499999999999999E-3</v>
      </c>
      <c r="DU1043" s="11">
        <v>5.7999999999999996E-3</v>
      </c>
      <c r="DV1043" s="11">
        <v>9.3700000000000006E-2</v>
      </c>
      <c r="DW1043" s="11">
        <v>0.30498999999999998</v>
      </c>
      <c r="DX1043" s="11">
        <v>0</v>
      </c>
      <c r="DY1043" s="11">
        <v>3465.3410600000002</v>
      </c>
      <c r="DZ1043" s="11">
        <v>21.021789999999999</v>
      </c>
      <c r="EA1043" s="11">
        <v>17.74427</v>
      </c>
      <c r="EB1043" s="11">
        <v>18.35538</v>
      </c>
      <c r="EC1043" s="11">
        <v>0.72580999999999996</v>
      </c>
      <c r="ED1043" s="11">
        <v>0.19991999999999999</v>
      </c>
      <c r="EE1043" s="11">
        <v>17.976430000000001</v>
      </c>
      <c r="EF1043" s="11">
        <v>40.869500000000002</v>
      </c>
      <c r="EG1043" s="11">
        <v>38.994660000000003</v>
      </c>
      <c r="EH1043" s="11">
        <v>615.96729000000005</v>
      </c>
      <c r="EI1043" s="11">
        <v>2014.3263400000001</v>
      </c>
      <c r="EJ1043" s="11">
        <v>0</v>
      </c>
      <c r="EK1043" s="11">
        <v>22.597695359999999</v>
      </c>
      <c r="EL1043" s="11">
        <v>2.0307265000000001E-2</v>
      </c>
      <c r="EM1043" s="11">
        <v>7.4280780000000003E-3</v>
      </c>
      <c r="EN1043" s="11">
        <v>6.5823640000000003E-3</v>
      </c>
      <c r="EO1043" s="11">
        <v>0</v>
      </c>
      <c r="EP1043" s="11">
        <v>0</v>
      </c>
      <c r="EQ1043" s="11">
        <v>0</v>
      </c>
      <c r="ER1043" s="11">
        <v>0</v>
      </c>
      <c r="ES1043" s="11">
        <v>0</v>
      </c>
      <c r="ET1043" s="11">
        <v>0</v>
      </c>
      <c r="EU1043" s="11">
        <v>0</v>
      </c>
      <c r="EV1043" s="11">
        <v>0</v>
      </c>
      <c r="EW1043" s="11">
        <v>34.940261360000001</v>
      </c>
      <c r="EX1043" s="11">
        <v>3.2166263E-2</v>
      </c>
      <c r="EY1043" s="11">
        <v>1.1885588000000001E-2</v>
      </c>
      <c r="EZ1043" s="11">
        <v>1.0684265E-2</v>
      </c>
      <c r="FA1043" s="11">
        <v>0</v>
      </c>
      <c r="FB1043" s="11">
        <v>0</v>
      </c>
      <c r="FC1043" s="11">
        <v>0</v>
      </c>
      <c r="FD1043" s="11">
        <v>0</v>
      </c>
      <c r="FE1043" s="11">
        <v>0</v>
      </c>
      <c r="FF1043" s="11">
        <v>0</v>
      </c>
      <c r="FG1043" s="11">
        <v>0</v>
      </c>
      <c r="FH1043" s="11">
        <v>0.58580100000000002</v>
      </c>
      <c r="FI1043" s="11" t="s">
        <v>116</v>
      </c>
      <c r="FJ1043" s="11" t="s">
        <v>116</v>
      </c>
      <c r="FK1043" s="9">
        <v>3523.1882999999998</v>
      </c>
      <c r="FL1043" s="11" t="s">
        <v>116</v>
      </c>
      <c r="FM1043" s="11" t="s">
        <v>116</v>
      </c>
    </row>
    <row r="1044" spans="116:169">
      <c r="DL1044" s="11">
        <v>0</v>
      </c>
      <c r="DM1044" s="11">
        <v>0.56669999999999998</v>
      </c>
      <c r="DN1044" s="11">
        <v>3.5000000000000001E-3</v>
      </c>
      <c r="DO1044" s="11">
        <v>3.13E-3</v>
      </c>
      <c r="DP1044" s="11">
        <v>2.7100000000000002E-3</v>
      </c>
      <c r="DQ1044" s="11">
        <v>1.2E-4</v>
      </c>
      <c r="DR1044" s="11">
        <v>3.0000000000000001E-5</v>
      </c>
      <c r="DS1044" s="11">
        <v>2.98E-3</v>
      </c>
      <c r="DT1044" s="11">
        <v>6.6400000000000001E-3</v>
      </c>
      <c r="DU1044" s="11">
        <v>5.8300000000000001E-3</v>
      </c>
      <c r="DV1044" s="11">
        <v>9.6629999999999994E-2</v>
      </c>
      <c r="DW1044" s="11">
        <v>0.31174000000000002</v>
      </c>
      <c r="DX1044" s="11">
        <v>0</v>
      </c>
      <c r="DY1044" s="11">
        <v>3385.2760899999998</v>
      </c>
      <c r="DZ1044" s="11">
        <v>21.031199999999998</v>
      </c>
      <c r="EA1044" s="11">
        <v>18.895109999999999</v>
      </c>
      <c r="EB1044" s="11">
        <v>16.458279999999998</v>
      </c>
      <c r="EC1044" s="11">
        <v>0.70484000000000002</v>
      </c>
      <c r="ED1044" s="11">
        <v>0.20030999999999999</v>
      </c>
      <c r="EE1044" s="11">
        <v>18.226600000000001</v>
      </c>
      <c r="EF1044" s="11">
        <v>39.917059999999999</v>
      </c>
      <c r="EG1044" s="11">
        <v>39.194580000000002</v>
      </c>
      <c r="EH1044" s="11">
        <v>633.94372999999996</v>
      </c>
      <c r="EI1044" s="11">
        <v>2055.1958500000001</v>
      </c>
      <c r="EJ1044" s="11">
        <v>0</v>
      </c>
      <c r="EK1044" s="11">
        <v>22.444307909999999</v>
      </c>
      <c r="EL1044" s="11">
        <v>2.0796597E-2</v>
      </c>
      <c r="EM1044" s="11">
        <v>6.8712219999999997E-3</v>
      </c>
      <c r="EN1044" s="11">
        <v>6.8399400000000001E-3</v>
      </c>
      <c r="EO1044" s="11">
        <v>0</v>
      </c>
      <c r="EP1044" s="11">
        <v>0</v>
      </c>
      <c r="EQ1044" s="11">
        <v>0</v>
      </c>
      <c r="ER1044" s="11">
        <v>0</v>
      </c>
      <c r="ES1044" s="11">
        <v>0</v>
      </c>
      <c r="ET1044" s="11">
        <v>0</v>
      </c>
      <c r="EU1044" s="11">
        <v>0</v>
      </c>
      <c r="EV1044" s="11">
        <v>0</v>
      </c>
      <c r="EW1044" s="11">
        <v>34.137738970000001</v>
      </c>
      <c r="EX1044" s="11">
        <v>3.2393598000000003E-2</v>
      </c>
      <c r="EY1044" s="11">
        <v>1.0820237999999999E-2</v>
      </c>
      <c r="EZ1044" s="11">
        <v>1.0924853E-2</v>
      </c>
      <c r="FA1044" s="11">
        <v>0</v>
      </c>
      <c r="FB1044" s="11">
        <v>0</v>
      </c>
      <c r="FC1044" s="11">
        <v>0</v>
      </c>
      <c r="FD1044" s="11">
        <v>0</v>
      </c>
      <c r="FE1044" s="11">
        <v>0</v>
      </c>
      <c r="FF1044" s="11">
        <v>0</v>
      </c>
      <c r="FG1044" s="11">
        <v>0</v>
      </c>
      <c r="FH1044" s="11">
        <v>0.57614799999999999</v>
      </c>
      <c r="FI1044" s="11" t="s">
        <v>116</v>
      </c>
      <c r="FJ1044" s="11" t="s">
        <v>116</v>
      </c>
      <c r="FK1044" s="9">
        <v>3442.3655210000002</v>
      </c>
      <c r="FL1044" s="11" t="s">
        <v>116</v>
      </c>
      <c r="FM1044" s="11" t="s">
        <v>116</v>
      </c>
    </row>
    <row r="1045" spans="116:169">
      <c r="DL1045" s="11">
        <v>0</v>
      </c>
      <c r="DM1045" s="11">
        <v>0.55718999999999996</v>
      </c>
      <c r="DN1045" s="11">
        <v>3.5500000000000002E-3</v>
      </c>
      <c r="DO1045" s="11">
        <v>3.14E-3</v>
      </c>
      <c r="DP1045" s="11">
        <v>2.8600000000000001E-3</v>
      </c>
      <c r="DQ1045" s="11">
        <v>1.2E-4</v>
      </c>
      <c r="DR1045" s="11">
        <v>3.0000000000000001E-5</v>
      </c>
      <c r="DS1045" s="11">
        <v>2.7299999999999998E-3</v>
      </c>
      <c r="DT1045" s="11">
        <v>6.5300000000000002E-3</v>
      </c>
      <c r="DU1045" s="11">
        <v>5.8599999999999998E-3</v>
      </c>
      <c r="DV1045" s="11">
        <v>9.9610000000000004E-2</v>
      </c>
      <c r="DW1045" s="11">
        <v>0.31838</v>
      </c>
      <c r="DX1045" s="11">
        <v>0</v>
      </c>
      <c r="DY1045" s="11">
        <v>3306.22156</v>
      </c>
      <c r="DZ1045" s="11">
        <v>21.185179999999999</v>
      </c>
      <c r="EA1045" s="11">
        <v>18.87105</v>
      </c>
      <c r="EB1045" s="11">
        <v>17.274080000000001</v>
      </c>
      <c r="EC1045" s="11">
        <v>0.71292999999999995</v>
      </c>
      <c r="ED1045" s="11">
        <v>0.19367000000000001</v>
      </c>
      <c r="EE1045" s="11">
        <v>16.571629999999999</v>
      </c>
      <c r="EF1045" s="11">
        <v>39.011609999999997</v>
      </c>
      <c r="EG1045" s="11">
        <v>39.394889999999997</v>
      </c>
      <c r="EH1045" s="11">
        <v>652.17031999999995</v>
      </c>
      <c r="EI1045" s="11">
        <v>2095.1129000000001</v>
      </c>
      <c r="EJ1045" s="11">
        <v>0</v>
      </c>
      <c r="EK1045" s="11">
        <v>22.289230830000001</v>
      </c>
      <c r="EL1045" s="11">
        <v>2.1211008E-2</v>
      </c>
      <c r="EM1045" s="11">
        <v>7.1431209999999997E-3</v>
      </c>
      <c r="EN1045" s="11">
        <v>6.2344810000000001E-3</v>
      </c>
      <c r="EO1045" s="11">
        <v>0</v>
      </c>
      <c r="EP1045" s="11">
        <v>0</v>
      </c>
      <c r="EQ1045" s="11">
        <v>0</v>
      </c>
      <c r="ER1045" s="11">
        <v>0</v>
      </c>
      <c r="ES1045" s="11">
        <v>0</v>
      </c>
      <c r="ET1045" s="11">
        <v>0</v>
      </c>
      <c r="EU1045" s="11">
        <v>0</v>
      </c>
      <c r="EV1045" s="11">
        <v>0</v>
      </c>
      <c r="EW1045" s="11">
        <v>33.346004430000001</v>
      </c>
      <c r="EX1045" s="11">
        <v>3.2497871999999997E-2</v>
      </c>
      <c r="EY1045" s="11">
        <v>1.1063672E-2</v>
      </c>
      <c r="EZ1045" s="11">
        <v>9.7976190000000005E-3</v>
      </c>
      <c r="FA1045" s="11">
        <v>0</v>
      </c>
      <c r="FB1045" s="11">
        <v>0</v>
      </c>
      <c r="FC1045" s="11">
        <v>0</v>
      </c>
      <c r="FD1045" s="11">
        <v>0</v>
      </c>
      <c r="FE1045" s="11">
        <v>0</v>
      </c>
      <c r="FF1045" s="11">
        <v>0</v>
      </c>
      <c r="FG1045" s="11">
        <v>0</v>
      </c>
      <c r="FH1045" s="11">
        <v>0.56685700000000006</v>
      </c>
      <c r="FI1045" s="11" t="s">
        <v>116</v>
      </c>
      <c r="FJ1045" s="11" t="s">
        <v>116</v>
      </c>
      <c r="FK1045" s="9">
        <v>3364.264799</v>
      </c>
      <c r="FL1045" s="11" t="s">
        <v>116</v>
      </c>
      <c r="FM1045" s="11" t="s">
        <v>116</v>
      </c>
    </row>
    <row r="1046" spans="116:169">
      <c r="DL1046" s="11">
        <v>0</v>
      </c>
      <c r="DM1046" s="11">
        <v>0.54788000000000003</v>
      </c>
      <c r="DN1046" s="11">
        <v>3.48E-3</v>
      </c>
      <c r="DO1046" s="11">
        <v>3.1700000000000001E-3</v>
      </c>
      <c r="DP1046" s="11">
        <v>2.8800000000000002E-3</v>
      </c>
      <c r="DQ1046" s="11">
        <v>1.2E-4</v>
      </c>
      <c r="DR1046" s="11">
        <v>3.0000000000000001E-5</v>
      </c>
      <c r="DS1046" s="11">
        <v>2.8600000000000001E-3</v>
      </c>
      <c r="DT1046" s="11">
        <v>6.43E-3</v>
      </c>
      <c r="DU1046" s="11">
        <v>5.8999999999999999E-3</v>
      </c>
      <c r="DV1046" s="11">
        <v>0.10234</v>
      </c>
      <c r="DW1046" s="11">
        <v>0.32490999999999998</v>
      </c>
      <c r="DX1046" s="11">
        <v>0</v>
      </c>
      <c r="DY1046" s="11">
        <v>3228.8591200000001</v>
      </c>
      <c r="DZ1046" s="11">
        <v>20.662040000000001</v>
      </c>
      <c r="EA1046" s="11">
        <v>18.918230000000001</v>
      </c>
      <c r="EB1046" s="11">
        <v>17.306170000000002</v>
      </c>
      <c r="EC1046" s="11">
        <v>0.71414</v>
      </c>
      <c r="ED1046" s="11">
        <v>0.19234999999999999</v>
      </c>
      <c r="EE1046" s="11">
        <v>17.283480000000001</v>
      </c>
      <c r="EF1046" s="11">
        <v>38.156010000000002</v>
      </c>
      <c r="EG1046" s="11">
        <v>39.588560000000001</v>
      </c>
      <c r="EH1046" s="11">
        <v>668.74194999999997</v>
      </c>
      <c r="EI1046" s="11">
        <v>2134.1245100000001</v>
      </c>
      <c r="EJ1046" s="11">
        <v>0</v>
      </c>
      <c r="EK1046" s="11">
        <v>22.137539960000002</v>
      </c>
      <c r="EL1046" s="11">
        <v>2.1742383000000001E-2</v>
      </c>
      <c r="EM1046" s="11">
        <v>7.3327949999999996E-3</v>
      </c>
      <c r="EN1046" s="11">
        <v>6.6506780000000001E-3</v>
      </c>
      <c r="EO1046" s="11">
        <v>0</v>
      </c>
      <c r="EP1046" s="11">
        <v>0</v>
      </c>
      <c r="EQ1046" s="11">
        <v>0</v>
      </c>
      <c r="ER1046" s="11">
        <v>0</v>
      </c>
      <c r="ES1046" s="11">
        <v>0</v>
      </c>
      <c r="ET1046" s="11">
        <v>0</v>
      </c>
      <c r="EU1046" s="11">
        <v>0</v>
      </c>
      <c r="EV1046" s="11">
        <v>0</v>
      </c>
      <c r="EW1046" s="11">
        <v>32.572505479999997</v>
      </c>
      <c r="EX1046" s="11">
        <v>3.2768393E-2</v>
      </c>
      <c r="EY1046" s="11">
        <v>1.1173341E-2</v>
      </c>
      <c r="EZ1046" s="11">
        <v>1.028249E-2</v>
      </c>
      <c r="FA1046" s="11">
        <v>0</v>
      </c>
      <c r="FB1046" s="11">
        <v>0</v>
      </c>
      <c r="FC1046" s="11">
        <v>0</v>
      </c>
      <c r="FD1046" s="11">
        <v>0</v>
      </c>
      <c r="FE1046" s="11">
        <v>0</v>
      </c>
      <c r="FF1046" s="11">
        <v>0</v>
      </c>
      <c r="FG1046" s="11">
        <v>0</v>
      </c>
      <c r="FH1046" s="11">
        <v>0.557531</v>
      </c>
      <c r="FI1046" s="11" t="s">
        <v>116</v>
      </c>
      <c r="FJ1046" s="11" t="s">
        <v>116</v>
      </c>
      <c r="FK1046" s="9">
        <v>3286.4596959999999</v>
      </c>
      <c r="FL1046" s="11" t="s">
        <v>116</v>
      </c>
      <c r="FM1046" s="11" t="s">
        <v>116</v>
      </c>
    </row>
    <row r="1047" spans="116:169">
      <c r="DL1047" s="11">
        <v>0</v>
      </c>
      <c r="DM1047" s="11">
        <v>0.53832999999999998</v>
      </c>
      <c r="DN1047" s="11">
        <v>3.81E-3</v>
      </c>
      <c r="DO1047" s="11">
        <v>3.1199999999999999E-3</v>
      </c>
      <c r="DP1047" s="11">
        <v>2.8999999999999998E-3</v>
      </c>
      <c r="DQ1047" s="11">
        <v>1.2E-4</v>
      </c>
      <c r="DR1047" s="11">
        <v>3.0000000000000001E-5</v>
      </c>
      <c r="DS1047" s="11">
        <v>2.8999999999999998E-3</v>
      </c>
      <c r="DT1047" s="11">
        <v>6.3099999999999996E-3</v>
      </c>
      <c r="DU1047" s="11">
        <v>5.9300000000000004E-3</v>
      </c>
      <c r="DV1047" s="11">
        <v>0.1052</v>
      </c>
      <c r="DW1047" s="11">
        <v>0.33134000000000002</v>
      </c>
      <c r="DX1047" s="11">
        <v>0</v>
      </c>
      <c r="DY1047" s="11">
        <v>3150.6982899999998</v>
      </c>
      <c r="DZ1047" s="11">
        <v>22.460170000000002</v>
      </c>
      <c r="EA1047" s="11">
        <v>18.479220000000002</v>
      </c>
      <c r="EB1047" s="11">
        <v>17.320930000000001</v>
      </c>
      <c r="EC1047" s="11">
        <v>0.70638999999999996</v>
      </c>
      <c r="ED1047" s="11">
        <v>0.18853</v>
      </c>
      <c r="EE1047" s="11">
        <v>17.39648</v>
      </c>
      <c r="EF1047" s="11">
        <v>37.203360000000004</v>
      </c>
      <c r="EG1047" s="11">
        <v>39.780909999999999</v>
      </c>
      <c r="EH1047" s="11">
        <v>686.02543000000003</v>
      </c>
      <c r="EI1047" s="11">
        <v>2172.2805199999998</v>
      </c>
      <c r="EJ1047" s="11">
        <v>0</v>
      </c>
      <c r="EK1047" s="11">
        <v>21.97024708</v>
      </c>
      <c r="EL1047" s="11">
        <v>2.1843985999999999E-2</v>
      </c>
      <c r="EM1047" s="11">
        <v>7.4723569999999998E-3</v>
      </c>
      <c r="EN1047" s="11">
        <v>6.7733669999999998E-3</v>
      </c>
      <c r="EO1047" s="11">
        <v>0</v>
      </c>
      <c r="EP1047" s="11">
        <v>0</v>
      </c>
      <c r="EQ1047" s="11">
        <v>0</v>
      </c>
      <c r="ER1047" s="11">
        <v>0</v>
      </c>
      <c r="ES1047" s="11">
        <v>0</v>
      </c>
      <c r="ET1047" s="11">
        <v>0</v>
      </c>
      <c r="EU1047" s="11">
        <v>0</v>
      </c>
      <c r="EV1047" s="11">
        <v>0</v>
      </c>
      <c r="EW1047" s="11">
        <v>31.789256479999999</v>
      </c>
      <c r="EX1047" s="11">
        <v>3.2383071999999999E-2</v>
      </c>
      <c r="EY1047" s="11">
        <v>1.1199423E-2</v>
      </c>
      <c r="EZ1047" s="11">
        <v>1.0301569999999999E-2</v>
      </c>
      <c r="FA1047" s="11">
        <v>0</v>
      </c>
      <c r="FB1047" s="11">
        <v>0</v>
      </c>
      <c r="FC1047" s="11">
        <v>0</v>
      </c>
      <c r="FD1047" s="11">
        <v>0</v>
      </c>
      <c r="FE1047" s="11">
        <v>0</v>
      </c>
      <c r="FF1047" s="11">
        <v>0</v>
      </c>
      <c r="FG1047" s="11">
        <v>0</v>
      </c>
      <c r="FH1047" s="11">
        <v>0.54828500000000002</v>
      </c>
      <c r="FI1047" s="11" t="s">
        <v>116</v>
      </c>
      <c r="FJ1047" s="11" t="s">
        <v>116</v>
      </c>
      <c r="FK1047" s="9">
        <v>3209.6649940000002</v>
      </c>
      <c r="FL1047" s="11" t="s">
        <v>116</v>
      </c>
      <c r="FM1047" s="11" t="s">
        <v>116</v>
      </c>
    </row>
    <row r="1048" spans="116:169">
      <c r="DL1048" s="11">
        <v>0</v>
      </c>
      <c r="DM1048" s="11">
        <v>0.52878000000000003</v>
      </c>
      <c r="DN1048" s="11">
        <v>4.0099999999999997E-3</v>
      </c>
      <c r="DO1048" s="11">
        <v>3.3400000000000001E-3</v>
      </c>
      <c r="DP1048" s="11">
        <v>2.8800000000000002E-3</v>
      </c>
      <c r="DQ1048" s="11">
        <v>1.2E-4</v>
      </c>
      <c r="DR1048" s="11">
        <v>3.0000000000000001E-5</v>
      </c>
      <c r="DS1048" s="11">
        <v>2.9299999999999999E-3</v>
      </c>
      <c r="DT1048" s="11">
        <v>6.1999999999999998E-3</v>
      </c>
      <c r="DU1048" s="11">
        <v>5.96E-3</v>
      </c>
      <c r="DV1048" s="11">
        <v>0.1081</v>
      </c>
      <c r="DW1048" s="11">
        <v>0.33765000000000001</v>
      </c>
      <c r="DX1048" s="11">
        <v>0</v>
      </c>
      <c r="DY1048" s="11">
        <v>3073.0421000000001</v>
      </c>
      <c r="DZ1048" s="11">
        <v>23.447340000000001</v>
      </c>
      <c r="EA1048" s="11">
        <v>19.67426</v>
      </c>
      <c r="EB1048" s="11">
        <v>17.039480000000001</v>
      </c>
      <c r="EC1048" s="11">
        <v>0.71540999999999999</v>
      </c>
      <c r="ED1048" s="11">
        <v>0.18817999999999999</v>
      </c>
      <c r="EE1048" s="11">
        <v>17.427869999999999</v>
      </c>
      <c r="EF1048" s="11">
        <v>36.294159999999998</v>
      </c>
      <c r="EG1048" s="11">
        <v>39.969439999999999</v>
      </c>
      <c r="EH1048" s="11">
        <v>703.42191000000003</v>
      </c>
      <c r="EI1048" s="11">
        <v>2209.4838800000002</v>
      </c>
      <c r="EJ1048" s="11">
        <v>0</v>
      </c>
      <c r="EK1048" s="11">
        <v>21.798799509999998</v>
      </c>
      <c r="EL1048" s="11">
        <v>2.3034956999999998E-2</v>
      </c>
      <c r="EM1048" s="11">
        <v>7.4630089999999996E-3</v>
      </c>
      <c r="EN1048" s="11">
        <v>6.8920980000000001E-3</v>
      </c>
      <c r="EO1048" s="11">
        <v>0</v>
      </c>
      <c r="EP1048" s="11">
        <v>0</v>
      </c>
      <c r="EQ1048" s="11">
        <v>0</v>
      </c>
      <c r="ER1048" s="11">
        <v>0</v>
      </c>
      <c r="ES1048" s="11">
        <v>0</v>
      </c>
      <c r="ET1048" s="11">
        <v>0</v>
      </c>
      <c r="EU1048" s="11">
        <v>0</v>
      </c>
      <c r="EV1048" s="11">
        <v>0</v>
      </c>
      <c r="EW1048" s="11">
        <v>31.013581630000001</v>
      </c>
      <c r="EX1048" s="11">
        <v>3.3570656999999997E-2</v>
      </c>
      <c r="EY1048" s="11">
        <v>1.100132E-2</v>
      </c>
      <c r="EZ1048" s="11">
        <v>1.0310267E-2</v>
      </c>
      <c r="FA1048" s="11">
        <v>0</v>
      </c>
      <c r="FB1048" s="11">
        <v>0</v>
      </c>
      <c r="FC1048" s="11">
        <v>0</v>
      </c>
      <c r="FD1048" s="11">
        <v>0</v>
      </c>
      <c r="FE1048" s="11">
        <v>0</v>
      </c>
      <c r="FF1048" s="11">
        <v>0</v>
      </c>
      <c r="FG1048" s="11">
        <v>0</v>
      </c>
      <c r="FH1048" s="11">
        <v>0.53912599999999999</v>
      </c>
      <c r="FI1048" s="11" t="s">
        <v>116</v>
      </c>
      <c r="FJ1048" s="11" t="s">
        <v>116</v>
      </c>
      <c r="FK1048" s="9">
        <v>3133.9185910000001</v>
      </c>
      <c r="FL1048" s="11" t="s">
        <v>116</v>
      </c>
      <c r="FM1048" s="11" t="s">
        <v>116</v>
      </c>
    </row>
    <row r="1049" spans="116:169">
      <c r="DL1049" s="11">
        <v>0</v>
      </c>
      <c r="DM1049" s="11">
        <v>0.52007000000000003</v>
      </c>
      <c r="DN1049" s="11">
        <v>3.3700000000000002E-3</v>
      </c>
      <c r="DO1049" s="11">
        <v>3.48E-3</v>
      </c>
      <c r="DP1049" s="11">
        <v>3.0599999999999998E-3</v>
      </c>
      <c r="DQ1049" s="11">
        <v>1.2999999999999999E-4</v>
      </c>
      <c r="DR1049" s="11">
        <v>3.0000000000000001E-5</v>
      </c>
      <c r="DS1049" s="11">
        <v>2.8800000000000002E-3</v>
      </c>
      <c r="DT1049" s="11">
        <v>6.0899999999999999E-3</v>
      </c>
      <c r="DU1049" s="11">
        <v>5.9899999999999997E-3</v>
      </c>
      <c r="DV1049" s="11">
        <v>0.11103</v>
      </c>
      <c r="DW1049" s="11">
        <v>0.34386</v>
      </c>
      <c r="DX1049" s="11">
        <v>0</v>
      </c>
      <c r="DY1049" s="11">
        <v>3000.8508900000002</v>
      </c>
      <c r="DZ1049" s="11">
        <v>19.59797</v>
      </c>
      <c r="EA1049" s="11">
        <v>20.367380000000001</v>
      </c>
      <c r="EB1049" s="11">
        <v>18.02807</v>
      </c>
      <c r="EC1049" s="11">
        <v>0.74078999999999995</v>
      </c>
      <c r="ED1049" s="11">
        <v>0.18628</v>
      </c>
      <c r="EE1049" s="11">
        <v>17.052140000000001</v>
      </c>
      <c r="EF1049" s="11">
        <v>35.39808</v>
      </c>
      <c r="EG1049" s="11">
        <v>40.157620000000001</v>
      </c>
      <c r="EH1049" s="11">
        <v>720.84978000000001</v>
      </c>
      <c r="EI1049" s="11">
        <v>2245.7780400000001</v>
      </c>
      <c r="EJ1049" s="11">
        <v>0</v>
      </c>
      <c r="EK1049" s="11">
        <v>21.65778268</v>
      </c>
      <c r="EL1049" s="11">
        <v>2.4359707000000001E-2</v>
      </c>
      <c r="EM1049" s="11">
        <v>7.9368449999999997E-3</v>
      </c>
      <c r="EN1049" s="11">
        <v>6.8942919999999998E-3</v>
      </c>
      <c r="EO1049" s="11">
        <v>0</v>
      </c>
      <c r="EP1049" s="11">
        <v>0</v>
      </c>
      <c r="EQ1049" s="11">
        <v>0</v>
      </c>
      <c r="ER1049" s="11">
        <v>0</v>
      </c>
      <c r="ES1049" s="11">
        <v>0</v>
      </c>
      <c r="ET1049" s="11">
        <v>0</v>
      </c>
      <c r="EU1049" s="11">
        <v>0</v>
      </c>
      <c r="EV1049" s="11">
        <v>0</v>
      </c>
      <c r="EW1049" s="11">
        <v>30.293995280000001</v>
      </c>
      <c r="EX1049" s="11">
        <v>3.4904914000000002E-2</v>
      </c>
      <c r="EY1049" s="11">
        <v>1.1504215E-2</v>
      </c>
      <c r="EZ1049" s="11">
        <v>1.0143315E-2</v>
      </c>
      <c r="FA1049" s="11">
        <v>0</v>
      </c>
      <c r="FB1049" s="11">
        <v>0</v>
      </c>
      <c r="FC1049" s="11">
        <v>0</v>
      </c>
      <c r="FD1049" s="11">
        <v>0</v>
      </c>
      <c r="FE1049" s="11">
        <v>0</v>
      </c>
      <c r="FF1049" s="11">
        <v>0</v>
      </c>
      <c r="FG1049" s="11">
        <v>0</v>
      </c>
      <c r="FH1049" s="11">
        <v>0.53012099999999995</v>
      </c>
      <c r="FI1049" s="11" t="s">
        <v>116</v>
      </c>
      <c r="FJ1049" s="11" t="s">
        <v>116</v>
      </c>
      <c r="FK1049" s="9">
        <v>3059.5851120000002</v>
      </c>
      <c r="FL1049" s="11" t="s">
        <v>116</v>
      </c>
      <c r="FM1049" s="11" t="s">
        <v>116</v>
      </c>
    </row>
    <row r="1050" spans="116:169">
      <c r="DL1050" s="11">
        <v>0</v>
      </c>
      <c r="DM1050" s="11">
        <v>0.51085000000000003</v>
      </c>
      <c r="DN1050" s="11">
        <v>3.8700000000000002E-3</v>
      </c>
      <c r="DO1050" s="11">
        <v>3.0300000000000001E-3</v>
      </c>
      <c r="DP1050" s="11">
        <v>3.16E-3</v>
      </c>
      <c r="DQ1050" s="11">
        <v>1.2E-4</v>
      </c>
      <c r="DR1050" s="11">
        <v>3.0000000000000001E-5</v>
      </c>
      <c r="DS1050" s="11">
        <v>3.0799999999999998E-3</v>
      </c>
      <c r="DT1050" s="11">
        <v>5.9800000000000001E-3</v>
      </c>
      <c r="DU1050" s="11">
        <v>6.0200000000000002E-3</v>
      </c>
      <c r="DV1050" s="11">
        <v>0.11391</v>
      </c>
      <c r="DW1050" s="11">
        <v>0.34994999999999998</v>
      </c>
      <c r="DX1050" s="11">
        <v>0</v>
      </c>
      <c r="DY1050" s="11">
        <v>2926.1671999999999</v>
      </c>
      <c r="DZ1050" s="11">
        <v>22.307320000000001</v>
      </c>
      <c r="EA1050" s="11">
        <v>17.594999999999999</v>
      </c>
      <c r="EB1050" s="11">
        <v>18.48142</v>
      </c>
      <c r="EC1050" s="11">
        <v>0.71182999999999996</v>
      </c>
      <c r="ED1050" s="11">
        <v>0.17937</v>
      </c>
      <c r="EE1050" s="11">
        <v>18.110019999999999</v>
      </c>
      <c r="EF1050" s="11">
        <v>34.509050000000002</v>
      </c>
      <c r="EG1050" s="11">
        <v>40.343899999999998</v>
      </c>
      <c r="EH1050" s="11">
        <v>737.90192000000002</v>
      </c>
      <c r="EI1050" s="11">
        <v>2281.1761299999998</v>
      </c>
      <c r="EJ1050" s="11">
        <v>0</v>
      </c>
      <c r="EK1050" s="11">
        <v>21.485069970000001</v>
      </c>
      <c r="EL1050" s="11">
        <v>2.3008599000000001E-2</v>
      </c>
      <c r="EM1050" s="11">
        <v>8.3957979999999995E-3</v>
      </c>
      <c r="EN1050" s="11">
        <v>7.4170310000000001E-3</v>
      </c>
      <c r="EO1050" s="11">
        <v>0</v>
      </c>
      <c r="EP1050" s="11">
        <v>0</v>
      </c>
      <c r="EQ1050" s="11">
        <v>0</v>
      </c>
      <c r="ER1050" s="11">
        <v>0</v>
      </c>
      <c r="ES1050" s="11">
        <v>0</v>
      </c>
      <c r="ET1050" s="11">
        <v>0</v>
      </c>
      <c r="EU1050" s="11">
        <v>0</v>
      </c>
      <c r="EV1050" s="11">
        <v>0</v>
      </c>
      <c r="EW1050" s="11">
        <v>29.542599620000001</v>
      </c>
      <c r="EX1050" s="11">
        <v>3.2442739999999998E-2</v>
      </c>
      <c r="EY1050" s="11">
        <v>1.1966381E-2</v>
      </c>
      <c r="EZ1050" s="11">
        <v>1.0731071999999999E-2</v>
      </c>
      <c r="FA1050" s="11">
        <v>0</v>
      </c>
      <c r="FB1050" s="11">
        <v>0</v>
      </c>
      <c r="FC1050" s="11">
        <v>0</v>
      </c>
      <c r="FD1050" s="11">
        <v>0</v>
      </c>
      <c r="FE1050" s="11">
        <v>0</v>
      </c>
      <c r="FF1050" s="11">
        <v>0</v>
      </c>
      <c r="FG1050" s="11">
        <v>0</v>
      </c>
      <c r="FH1050" s="11">
        <v>0.52102800000000005</v>
      </c>
      <c r="FI1050" s="11" t="s">
        <v>116</v>
      </c>
      <c r="FJ1050" s="11" t="s">
        <v>116</v>
      </c>
      <c r="FK1050" s="9">
        <v>2985.26278</v>
      </c>
      <c r="FL1050" s="11" t="s">
        <v>116</v>
      </c>
      <c r="FM1050" s="11" t="s">
        <v>116</v>
      </c>
    </row>
    <row r="1051" spans="116:169">
      <c r="DL1051" s="11">
        <v>0</v>
      </c>
      <c r="DM1051" s="11">
        <v>0.50285000000000002</v>
      </c>
      <c r="DN1051" s="11">
        <v>2.8500000000000001E-3</v>
      </c>
      <c r="DO1051" s="11">
        <v>3.3600000000000001E-3</v>
      </c>
      <c r="DP1051" s="11">
        <v>2.82E-3</v>
      </c>
      <c r="DQ1051" s="11">
        <v>1.2E-4</v>
      </c>
      <c r="DR1051" s="11">
        <v>3.0000000000000001E-5</v>
      </c>
      <c r="DS1051" s="11">
        <v>3.0999999999999999E-3</v>
      </c>
      <c r="DT1051" s="11">
        <v>5.8900000000000003E-3</v>
      </c>
      <c r="DU1051" s="11">
        <v>6.0600000000000003E-3</v>
      </c>
      <c r="DV1051" s="11">
        <v>0.11699</v>
      </c>
      <c r="DW1051" s="11">
        <v>0.35593000000000002</v>
      </c>
      <c r="DX1051" s="11">
        <v>0</v>
      </c>
      <c r="DY1051" s="11">
        <v>2859.0395800000001</v>
      </c>
      <c r="DZ1051" s="11">
        <v>16.341270000000002</v>
      </c>
      <c r="EA1051" s="11">
        <v>19.346869999999999</v>
      </c>
      <c r="EB1051" s="11">
        <v>16.377600000000001</v>
      </c>
      <c r="EC1051" s="11">
        <v>0.69567999999999997</v>
      </c>
      <c r="ED1051" s="11">
        <v>0.18163000000000001</v>
      </c>
      <c r="EE1051" s="11">
        <v>18.12067</v>
      </c>
      <c r="EF1051" s="11">
        <v>33.758670000000002</v>
      </c>
      <c r="EG1051" s="11">
        <v>40.523269999999997</v>
      </c>
      <c r="EH1051" s="11">
        <v>756.01193999999998</v>
      </c>
      <c r="EI1051" s="11">
        <v>2315.6851799999999</v>
      </c>
      <c r="EJ1051" s="11">
        <v>0</v>
      </c>
      <c r="EK1051" s="11">
        <v>21.361390830000001</v>
      </c>
      <c r="EL1051" s="11">
        <v>2.4001347999999999E-2</v>
      </c>
      <c r="EM1051" s="11">
        <v>7.6834449999999997E-3</v>
      </c>
      <c r="EN1051" s="11">
        <v>7.73218E-3</v>
      </c>
      <c r="EO1051" s="11">
        <v>0</v>
      </c>
      <c r="EP1051" s="11">
        <v>0</v>
      </c>
      <c r="EQ1051" s="11">
        <v>0</v>
      </c>
      <c r="ER1051" s="11">
        <v>0</v>
      </c>
      <c r="ES1051" s="11">
        <v>0</v>
      </c>
      <c r="ET1051" s="11">
        <v>0</v>
      </c>
      <c r="EU1051" s="11">
        <v>0</v>
      </c>
      <c r="EV1051" s="11">
        <v>0</v>
      </c>
      <c r="EW1051" s="11">
        <v>28.870643659999999</v>
      </c>
      <c r="EX1051" s="11">
        <v>3.3248303999999999E-2</v>
      </c>
      <c r="EY1051" s="11">
        <v>1.0769558E-2</v>
      </c>
      <c r="EZ1051" s="11">
        <v>1.099987E-2</v>
      </c>
      <c r="FA1051" s="11">
        <v>0</v>
      </c>
      <c r="FB1051" s="11">
        <v>0</v>
      </c>
      <c r="FC1051" s="11">
        <v>0</v>
      </c>
      <c r="FD1051" s="11">
        <v>0</v>
      </c>
      <c r="FE1051" s="11">
        <v>0</v>
      </c>
      <c r="FF1051" s="11">
        <v>0</v>
      </c>
      <c r="FG1051" s="11">
        <v>0</v>
      </c>
      <c r="FH1051" s="11">
        <v>0.51199899999999998</v>
      </c>
      <c r="FI1051" s="11" t="s">
        <v>116</v>
      </c>
      <c r="FJ1051" s="11" t="s">
        <v>116</v>
      </c>
      <c r="FK1051" s="9">
        <v>2911.800999</v>
      </c>
      <c r="FL1051" s="11" t="s">
        <v>116</v>
      </c>
      <c r="FM1051" s="11" t="s">
        <v>116</v>
      </c>
    </row>
    <row r="1052" spans="116:169">
      <c r="DL1052" s="11">
        <v>0</v>
      </c>
      <c r="DM1052" s="11">
        <v>0.49437999999999999</v>
      </c>
      <c r="DN1052" s="11">
        <v>2.2599999999999999E-3</v>
      </c>
      <c r="DO1052" s="11">
        <v>2.7299999999999998E-3</v>
      </c>
      <c r="DP1052" s="11">
        <v>2.9099999999999998E-3</v>
      </c>
      <c r="DQ1052" s="11">
        <v>5.0000000000000002E-5</v>
      </c>
      <c r="DR1052" s="11">
        <v>6.0000000000000002E-5</v>
      </c>
      <c r="DS1052" s="11">
        <v>2.81E-3</v>
      </c>
      <c r="DT1052" s="11">
        <v>6.7999999999999996E-3</v>
      </c>
      <c r="DU1052" s="11">
        <v>6.0899999999999999E-3</v>
      </c>
      <c r="DV1052" s="11">
        <v>0.12009</v>
      </c>
      <c r="DW1052" s="11">
        <v>0.36181999999999997</v>
      </c>
      <c r="DX1052" s="11">
        <v>0</v>
      </c>
      <c r="DY1052" s="11">
        <v>2789.7417500000001</v>
      </c>
      <c r="DZ1052" s="11">
        <v>12.864330000000001</v>
      </c>
      <c r="EA1052" s="11">
        <v>15.61538</v>
      </c>
      <c r="EB1052" s="11">
        <v>16.761009999999999</v>
      </c>
      <c r="EC1052" s="11">
        <v>0.30436000000000002</v>
      </c>
      <c r="ED1052" s="11">
        <v>0.31775999999999999</v>
      </c>
      <c r="EE1052" s="11">
        <v>16.281020000000002</v>
      </c>
      <c r="EF1052" s="11">
        <v>38.667999999999999</v>
      </c>
      <c r="EG1052" s="11">
        <v>40.704900000000002</v>
      </c>
      <c r="EH1052" s="11">
        <v>774.13261</v>
      </c>
      <c r="EI1052" s="11">
        <v>2349.4438500000001</v>
      </c>
      <c r="EJ1052" s="11">
        <v>0</v>
      </c>
      <c r="EK1052" s="11">
        <v>21.207184890000001</v>
      </c>
      <c r="EL1052" s="11">
        <v>2.0939466E-2</v>
      </c>
      <c r="EM1052" s="11">
        <v>1.3744592999999999E-2</v>
      </c>
      <c r="EN1052" s="11">
        <v>5.5153210000000001E-3</v>
      </c>
      <c r="EO1052" s="11">
        <v>0</v>
      </c>
      <c r="EP1052" s="11">
        <v>0</v>
      </c>
      <c r="EQ1052" s="11">
        <v>0</v>
      </c>
      <c r="ER1052" s="11">
        <v>0</v>
      </c>
      <c r="ES1052" s="11">
        <v>0</v>
      </c>
      <c r="ET1052" s="11">
        <v>0</v>
      </c>
      <c r="EU1052" s="11">
        <v>0</v>
      </c>
      <c r="EV1052" s="11">
        <v>0</v>
      </c>
      <c r="EW1052" s="11">
        <v>28.168704590000001</v>
      </c>
      <c r="EX1052" s="11">
        <v>2.8553851000000002E-2</v>
      </c>
      <c r="EY1052" s="11">
        <v>1.8940068000000001E-2</v>
      </c>
      <c r="EZ1052" s="11">
        <v>7.7139640000000002E-3</v>
      </c>
      <c r="FA1052" s="11">
        <v>0</v>
      </c>
      <c r="FB1052" s="11">
        <v>0</v>
      </c>
      <c r="FC1052" s="11">
        <v>0</v>
      </c>
      <c r="FD1052" s="11">
        <v>0</v>
      </c>
      <c r="FE1052" s="11">
        <v>0</v>
      </c>
      <c r="FF1052" s="11">
        <v>0</v>
      </c>
      <c r="FG1052" s="11">
        <v>0</v>
      </c>
      <c r="FH1052" s="11">
        <v>0.50233399999999995</v>
      </c>
      <c r="FI1052" s="11" t="s">
        <v>116</v>
      </c>
      <c r="FJ1052" s="11" t="s">
        <v>116</v>
      </c>
      <c r="FK1052" s="9">
        <v>2835.2868250000001</v>
      </c>
      <c r="FL1052" s="11" t="s">
        <v>116</v>
      </c>
      <c r="FM1052" s="11" t="s">
        <v>116</v>
      </c>
    </row>
    <row r="1053" spans="116:169">
      <c r="DL1053" s="11">
        <v>0</v>
      </c>
      <c r="DM1053" s="11">
        <v>0.48563000000000001</v>
      </c>
      <c r="DN1053" s="11">
        <v>2.3900000000000002E-3</v>
      </c>
      <c r="DO1053" s="11">
        <v>2.2499999999999998E-3</v>
      </c>
      <c r="DP1053" s="11">
        <v>2.4099999999999998E-3</v>
      </c>
      <c r="DQ1053" s="11">
        <v>5.0000000000000002E-5</v>
      </c>
      <c r="DR1053" s="11">
        <v>5.0000000000000002E-5</v>
      </c>
      <c r="DS1053" s="11">
        <v>2.8700000000000002E-3</v>
      </c>
      <c r="DT1053" s="11">
        <v>6.6899999999999998E-3</v>
      </c>
      <c r="DU1053" s="11">
        <v>6.1399999999999996E-3</v>
      </c>
      <c r="DV1053" s="11">
        <v>0.1229</v>
      </c>
      <c r="DW1053" s="11">
        <v>0.36862</v>
      </c>
      <c r="DX1053" s="11">
        <v>0</v>
      </c>
      <c r="DY1053" s="11">
        <v>2719.3763800000002</v>
      </c>
      <c r="DZ1053" s="11">
        <v>13.48897</v>
      </c>
      <c r="EA1053" s="11">
        <v>12.761710000000001</v>
      </c>
      <c r="EB1053" s="11">
        <v>13.757059999999999</v>
      </c>
      <c r="EC1053" s="11">
        <v>0.26689000000000002</v>
      </c>
      <c r="ED1053" s="11">
        <v>0.30338999999999999</v>
      </c>
      <c r="EE1053" s="11">
        <v>16.519760000000002</v>
      </c>
      <c r="EF1053" s="11">
        <v>37.754199999999997</v>
      </c>
      <c r="EG1053" s="11">
        <v>41.022660000000002</v>
      </c>
      <c r="EH1053" s="11">
        <v>790.41363000000001</v>
      </c>
      <c r="EI1053" s="11">
        <v>2388.1118499999998</v>
      </c>
      <c r="EJ1053" s="11">
        <v>0</v>
      </c>
      <c r="EK1053" s="11">
        <v>21.025443599999999</v>
      </c>
      <c r="EL1053" s="11">
        <v>1.5831573000000002E-2</v>
      </c>
      <c r="EM1053" s="11">
        <v>1.1434787E-2</v>
      </c>
      <c r="EN1053" s="11">
        <v>5.7416660000000003E-3</v>
      </c>
      <c r="EO1053" s="11">
        <v>0</v>
      </c>
      <c r="EP1053" s="11">
        <v>0</v>
      </c>
      <c r="EQ1053" s="11">
        <v>0</v>
      </c>
      <c r="ER1053" s="11">
        <v>0</v>
      </c>
      <c r="ES1053" s="11">
        <v>0</v>
      </c>
      <c r="ET1053" s="11">
        <v>0</v>
      </c>
      <c r="EU1053" s="11">
        <v>0</v>
      </c>
      <c r="EV1053" s="11">
        <v>0</v>
      </c>
      <c r="EW1053" s="11">
        <v>27.442395300000001</v>
      </c>
      <c r="EX1053" s="11">
        <v>2.1189084E-2</v>
      </c>
      <c r="EY1053" s="11">
        <v>1.5485921999999999E-2</v>
      </c>
      <c r="EZ1053" s="11">
        <v>7.8942939999999996E-3</v>
      </c>
      <c r="FA1053" s="11">
        <v>0</v>
      </c>
      <c r="FB1053" s="11">
        <v>0</v>
      </c>
      <c r="FC1053" s="11">
        <v>0</v>
      </c>
      <c r="FD1053" s="11">
        <v>0</v>
      </c>
      <c r="FE1053" s="11">
        <v>0</v>
      </c>
      <c r="FF1053" s="11">
        <v>0</v>
      </c>
      <c r="FG1053" s="11">
        <v>0</v>
      </c>
      <c r="FH1053" s="11">
        <v>0.49271999999999999</v>
      </c>
      <c r="FI1053" s="11" t="s">
        <v>116</v>
      </c>
      <c r="FJ1053" s="11" t="s">
        <v>116</v>
      </c>
      <c r="FK1053" s="9">
        <v>2759.651022</v>
      </c>
      <c r="FL1053" s="11" t="s">
        <v>116</v>
      </c>
      <c r="FM1053" s="11" t="s">
        <v>116</v>
      </c>
    </row>
    <row r="1054" spans="116:169">
      <c r="DL1054" s="11">
        <v>0</v>
      </c>
      <c r="DM1054" s="11">
        <v>0.47735</v>
      </c>
      <c r="DN1054" s="11">
        <v>2.0400000000000001E-3</v>
      </c>
      <c r="DO1054" s="11">
        <v>2.2899999999999999E-3</v>
      </c>
      <c r="DP1054" s="11">
        <v>2.0100000000000001E-3</v>
      </c>
      <c r="DQ1054" s="11">
        <v>4.0000000000000003E-5</v>
      </c>
      <c r="DR1054" s="11">
        <v>5.0000000000000002E-5</v>
      </c>
      <c r="DS1054" s="11">
        <v>2.3800000000000002E-3</v>
      </c>
      <c r="DT1054" s="11">
        <v>6.5599999999999999E-3</v>
      </c>
      <c r="DU1054" s="11">
        <v>6.1999999999999998E-3</v>
      </c>
      <c r="DV1054" s="11">
        <v>0.12576999999999999</v>
      </c>
      <c r="DW1054" s="11">
        <v>0.37530999999999998</v>
      </c>
      <c r="DX1054" s="11">
        <v>0</v>
      </c>
      <c r="DY1054" s="11">
        <v>2652.1719199999998</v>
      </c>
      <c r="DZ1054" s="11">
        <v>11.4382</v>
      </c>
      <c r="EA1054" s="11">
        <v>12.908709999999999</v>
      </c>
      <c r="EB1054" s="11">
        <v>11.38829</v>
      </c>
      <c r="EC1054" s="11">
        <v>0.24302000000000001</v>
      </c>
      <c r="ED1054" s="11">
        <v>0.28961999999999999</v>
      </c>
      <c r="EE1054" s="11">
        <v>13.572430000000001</v>
      </c>
      <c r="EF1054" s="11">
        <v>36.739089999999997</v>
      </c>
      <c r="EG1054" s="11">
        <v>41.326050000000002</v>
      </c>
      <c r="EH1054" s="11">
        <v>806.93339000000003</v>
      </c>
      <c r="EI1054" s="11">
        <v>2425.8660599999998</v>
      </c>
      <c r="EJ1054" s="11">
        <v>0</v>
      </c>
      <c r="EK1054" s="11">
        <v>20.8703444</v>
      </c>
      <c r="EL1054" s="11">
        <v>1.5069061E-2</v>
      </c>
      <c r="EM1054" s="11">
        <v>9.5397810000000006E-3</v>
      </c>
      <c r="EN1054" s="11">
        <v>4.7958949999999997E-3</v>
      </c>
      <c r="EO1054" s="11">
        <v>0</v>
      </c>
      <c r="EP1054" s="11">
        <v>0</v>
      </c>
      <c r="EQ1054" s="11">
        <v>0</v>
      </c>
      <c r="ER1054" s="11">
        <v>0</v>
      </c>
      <c r="ES1054" s="11">
        <v>0</v>
      </c>
      <c r="ET1054" s="11">
        <v>0</v>
      </c>
      <c r="EU1054" s="11">
        <v>0</v>
      </c>
      <c r="EV1054" s="11">
        <v>0</v>
      </c>
      <c r="EW1054" s="11">
        <v>26.763870050000001</v>
      </c>
      <c r="EX1054" s="11">
        <v>1.9804709E-2</v>
      </c>
      <c r="EY1054" s="11">
        <v>1.2697857999999999E-2</v>
      </c>
      <c r="EZ1054" s="11">
        <v>6.4812630000000001E-3</v>
      </c>
      <c r="FA1054" s="11">
        <v>0</v>
      </c>
      <c r="FB1054" s="11">
        <v>0</v>
      </c>
      <c r="FC1054" s="11">
        <v>0</v>
      </c>
      <c r="FD1054" s="11">
        <v>0</v>
      </c>
      <c r="FE1054" s="11">
        <v>0</v>
      </c>
      <c r="FF1054" s="11">
        <v>0</v>
      </c>
      <c r="FG1054" s="11">
        <v>0</v>
      </c>
      <c r="FH1054" s="11">
        <v>0.48373100000000002</v>
      </c>
      <c r="FI1054" s="11" t="s">
        <v>116</v>
      </c>
      <c r="FJ1054" s="11" t="s">
        <v>116</v>
      </c>
      <c r="FK1054" s="9">
        <v>2688.1501330000001</v>
      </c>
      <c r="FL1054" s="11" t="s">
        <v>116</v>
      </c>
      <c r="FM1054" s="11" t="s">
        <v>116</v>
      </c>
    </row>
    <row r="1055" spans="116:169">
      <c r="DL1055" s="11">
        <v>0</v>
      </c>
      <c r="DM1055" s="11">
        <v>0.46887000000000001</v>
      </c>
      <c r="DN1055" s="11">
        <v>2.2599999999999999E-3</v>
      </c>
      <c r="DO1055" s="11">
        <v>2.0300000000000001E-3</v>
      </c>
      <c r="DP1055" s="11">
        <v>2.0100000000000001E-3</v>
      </c>
      <c r="DQ1055" s="11">
        <v>4.0000000000000003E-5</v>
      </c>
      <c r="DR1055" s="11">
        <v>5.0000000000000002E-5</v>
      </c>
      <c r="DS1055" s="11">
        <v>2.0200000000000001E-3</v>
      </c>
      <c r="DT1055" s="11">
        <v>6.4400000000000004E-3</v>
      </c>
      <c r="DU1055" s="11">
        <v>6.2500000000000003E-3</v>
      </c>
      <c r="DV1055" s="11">
        <v>0.12814999999999999</v>
      </c>
      <c r="DW1055" s="11">
        <v>0.38186999999999999</v>
      </c>
      <c r="DX1055" s="11">
        <v>0</v>
      </c>
      <c r="DY1055" s="11">
        <v>2584.4170600000002</v>
      </c>
      <c r="DZ1055" s="11">
        <v>12.57368</v>
      </c>
      <c r="EA1055" s="11">
        <v>11.37433</v>
      </c>
      <c r="EB1055" s="11">
        <v>11.32949</v>
      </c>
      <c r="EC1055" s="11">
        <v>0.2205</v>
      </c>
      <c r="ED1055" s="11">
        <v>0.27556999999999998</v>
      </c>
      <c r="EE1055" s="11">
        <v>11.45529</v>
      </c>
      <c r="EF1055" s="11">
        <v>35.775149999999996</v>
      </c>
      <c r="EG1055" s="11">
        <v>41.615670000000001</v>
      </c>
      <c r="EH1055" s="11">
        <v>820.50581999999997</v>
      </c>
      <c r="EI1055" s="11">
        <v>2462.6051400000001</v>
      </c>
      <c r="EJ1055" s="11">
        <v>0</v>
      </c>
      <c r="EK1055" s="11">
        <v>20.701876550000001</v>
      </c>
      <c r="EL1055" s="11">
        <v>1.3688328E-2</v>
      </c>
      <c r="EM1055" s="11">
        <v>9.4600499999999994E-3</v>
      </c>
      <c r="EN1055" s="11">
        <v>4.0411630000000004E-3</v>
      </c>
      <c r="EO1055" s="11">
        <v>0</v>
      </c>
      <c r="EP1055" s="11">
        <v>0</v>
      </c>
      <c r="EQ1055" s="11">
        <v>0</v>
      </c>
      <c r="ER1055" s="11">
        <v>0</v>
      </c>
      <c r="ES1055" s="11">
        <v>0</v>
      </c>
      <c r="ET1055" s="11">
        <v>0</v>
      </c>
      <c r="EU1055" s="11">
        <v>0</v>
      </c>
      <c r="EV1055" s="11">
        <v>0</v>
      </c>
      <c r="EW1055" s="11">
        <v>26.08031098</v>
      </c>
      <c r="EX1055" s="11">
        <v>1.7680313E-2</v>
      </c>
      <c r="EY1055" s="11">
        <v>1.2370123E-2</v>
      </c>
      <c r="EZ1055" s="11">
        <v>5.367297E-3</v>
      </c>
      <c r="FA1055" s="11">
        <v>0</v>
      </c>
      <c r="FB1055" s="11">
        <v>0</v>
      </c>
      <c r="FC1055" s="11">
        <v>0</v>
      </c>
      <c r="FD1055" s="11">
        <v>0</v>
      </c>
      <c r="FE1055" s="11">
        <v>0</v>
      </c>
      <c r="FF1055" s="11">
        <v>0</v>
      </c>
      <c r="FG1055" s="11">
        <v>0</v>
      </c>
      <c r="FH1055" s="11">
        <v>0.475221</v>
      </c>
      <c r="FI1055" s="11" t="s">
        <v>116</v>
      </c>
      <c r="FJ1055" s="11" t="s">
        <v>116</v>
      </c>
      <c r="FK1055" s="9">
        <v>2619.9150589999999</v>
      </c>
      <c r="FL1055" s="11" t="s">
        <v>116</v>
      </c>
      <c r="FM1055" s="11" t="s">
        <v>116</v>
      </c>
    </row>
    <row r="1056" spans="116:169">
      <c r="DL1056" s="11">
        <v>0</v>
      </c>
      <c r="DM1056" s="11">
        <v>0.46051999999999998</v>
      </c>
      <c r="DN1056" s="11">
        <v>2.2899999999999999E-3</v>
      </c>
      <c r="DO1056" s="11">
        <v>2.1700000000000001E-3</v>
      </c>
      <c r="DP1056" s="11">
        <v>1.82E-3</v>
      </c>
      <c r="DQ1056" s="11">
        <v>4.0000000000000003E-5</v>
      </c>
      <c r="DR1056" s="11">
        <v>5.0000000000000002E-5</v>
      </c>
      <c r="DS1056" s="11">
        <v>2.0200000000000001E-3</v>
      </c>
      <c r="DT1056" s="11">
        <v>6.3200000000000001E-3</v>
      </c>
      <c r="DU1056" s="11">
        <v>6.3E-3</v>
      </c>
      <c r="DV1056" s="11">
        <v>0.13017000000000001</v>
      </c>
      <c r="DW1056" s="11">
        <v>0.38830999999999999</v>
      </c>
      <c r="DX1056" s="11">
        <v>0</v>
      </c>
      <c r="DY1056" s="11">
        <v>2517.9000999999998</v>
      </c>
      <c r="DZ1056" s="11">
        <v>12.61159</v>
      </c>
      <c r="EA1056" s="11">
        <v>12.01544</v>
      </c>
      <c r="EB1056" s="11">
        <v>10.14448</v>
      </c>
      <c r="EC1056" s="11">
        <v>0.21845999999999999</v>
      </c>
      <c r="ED1056" s="11">
        <v>0.27023999999999998</v>
      </c>
      <c r="EE1056" s="11">
        <v>11.344849999999999</v>
      </c>
      <c r="EF1056" s="11">
        <v>34.846429999999998</v>
      </c>
      <c r="EG1056" s="11">
        <v>41.891240000000003</v>
      </c>
      <c r="EH1056" s="11">
        <v>831.96110999999996</v>
      </c>
      <c r="EI1056" s="11">
        <v>2498.3802900000001</v>
      </c>
      <c r="EJ1056" s="11">
        <v>0</v>
      </c>
      <c r="EK1056" s="11">
        <v>20.53668296</v>
      </c>
      <c r="EL1056" s="11">
        <v>1.4027454999999999E-2</v>
      </c>
      <c r="EM1056" s="11">
        <v>8.6633960000000003E-3</v>
      </c>
      <c r="EN1056" s="11">
        <v>4.0908899999999998E-3</v>
      </c>
      <c r="EO1056" s="11">
        <v>0</v>
      </c>
      <c r="EP1056" s="11">
        <v>0</v>
      </c>
      <c r="EQ1056" s="11">
        <v>0</v>
      </c>
      <c r="ER1056" s="11">
        <v>0</v>
      </c>
      <c r="ES1056" s="11">
        <v>0</v>
      </c>
      <c r="ET1056" s="11">
        <v>0</v>
      </c>
      <c r="EU1056" s="11">
        <v>0</v>
      </c>
      <c r="EV1056" s="11">
        <v>0</v>
      </c>
      <c r="EW1056" s="11">
        <v>25.41306475</v>
      </c>
      <c r="EX1056" s="11">
        <v>1.7789208000000001E-2</v>
      </c>
      <c r="EY1056" s="11">
        <v>1.1132298000000001E-2</v>
      </c>
      <c r="EZ1056" s="11">
        <v>5.3391209999999996E-3</v>
      </c>
      <c r="FA1056" s="11">
        <v>0</v>
      </c>
      <c r="FB1056" s="11">
        <v>0</v>
      </c>
      <c r="FC1056" s="11">
        <v>0</v>
      </c>
      <c r="FD1056" s="11">
        <v>0</v>
      </c>
      <c r="FE1056" s="11">
        <v>0</v>
      </c>
      <c r="FF1056" s="11">
        <v>0</v>
      </c>
      <c r="FG1056" s="11">
        <v>0</v>
      </c>
      <c r="FH1056" s="11">
        <v>0.466833</v>
      </c>
      <c r="FI1056" s="11" t="s">
        <v>116</v>
      </c>
      <c r="FJ1056" s="11" t="s">
        <v>116</v>
      </c>
      <c r="FK1056" s="9">
        <v>2552.8900739999999</v>
      </c>
      <c r="FL1056" s="11" t="s">
        <v>116</v>
      </c>
      <c r="FM1056" s="11" t="s">
        <v>116</v>
      </c>
    </row>
    <row r="1057" spans="116:169">
      <c r="DL1057" s="11">
        <v>0</v>
      </c>
      <c r="DM1057" s="11">
        <v>0.45226</v>
      </c>
      <c r="DN1057" s="11">
        <v>2.33E-3</v>
      </c>
      <c r="DO1057" s="11">
        <v>2.1900000000000001E-3</v>
      </c>
      <c r="DP1057" s="11">
        <v>1.91E-3</v>
      </c>
      <c r="DQ1057" s="11">
        <v>4.0000000000000003E-5</v>
      </c>
      <c r="DR1057" s="11">
        <v>5.0000000000000002E-5</v>
      </c>
      <c r="DS1057" s="11">
        <v>1.8400000000000001E-3</v>
      </c>
      <c r="DT1057" s="11">
        <v>6.2100000000000002E-3</v>
      </c>
      <c r="DU1057" s="11">
        <v>6.3499999999999997E-3</v>
      </c>
      <c r="DV1057" s="11">
        <v>0.13219</v>
      </c>
      <c r="DW1057" s="11">
        <v>0.39462999999999998</v>
      </c>
      <c r="DX1057" s="11">
        <v>0</v>
      </c>
      <c r="DY1057" s="11">
        <v>2452.4068200000002</v>
      </c>
      <c r="DZ1057" s="11">
        <v>12.737270000000001</v>
      </c>
      <c r="EA1057" s="11">
        <v>12.029629999999999</v>
      </c>
      <c r="EB1057" s="11">
        <v>10.58201</v>
      </c>
      <c r="EC1057" s="11">
        <v>0.21554000000000001</v>
      </c>
      <c r="ED1057" s="11">
        <v>0.26282</v>
      </c>
      <c r="EE1057" s="11">
        <v>10.2887</v>
      </c>
      <c r="EF1057" s="11">
        <v>33.969000000000001</v>
      </c>
      <c r="EG1057" s="11">
        <v>42.161479999999997</v>
      </c>
      <c r="EH1057" s="11">
        <v>843.30596000000003</v>
      </c>
      <c r="EI1057" s="11">
        <v>2533.2267200000001</v>
      </c>
      <c r="EJ1057" s="11">
        <v>0</v>
      </c>
      <c r="EK1057" s="11">
        <v>20.371170859999999</v>
      </c>
      <c r="EL1057" s="11">
        <v>1.4334453E-2</v>
      </c>
      <c r="EM1057" s="11">
        <v>9.0523040000000006E-3</v>
      </c>
      <c r="EN1057" s="11">
        <v>3.7290719999999999E-3</v>
      </c>
      <c r="EO1057" s="11">
        <v>0</v>
      </c>
      <c r="EP1057" s="11">
        <v>0</v>
      </c>
      <c r="EQ1057" s="11">
        <v>0</v>
      </c>
      <c r="ER1057" s="11">
        <v>0</v>
      </c>
      <c r="ES1057" s="11">
        <v>0</v>
      </c>
      <c r="ET1057" s="11">
        <v>0</v>
      </c>
      <c r="EU1057" s="11">
        <v>0</v>
      </c>
      <c r="EV1057" s="11">
        <v>0</v>
      </c>
      <c r="EW1057" s="11">
        <v>24.757378549999999</v>
      </c>
      <c r="EX1057" s="11">
        <v>1.7854795E-2</v>
      </c>
      <c r="EY1057" s="11">
        <v>1.1424953999999999E-2</v>
      </c>
      <c r="EZ1057" s="11">
        <v>4.7818649999999997E-3</v>
      </c>
      <c r="FA1057" s="11">
        <v>0</v>
      </c>
      <c r="FB1057" s="11">
        <v>0</v>
      </c>
      <c r="FC1057" s="11">
        <v>0</v>
      </c>
      <c r="FD1057" s="11">
        <v>0</v>
      </c>
      <c r="FE1057" s="11">
        <v>0</v>
      </c>
      <c r="FF1057" s="11">
        <v>0</v>
      </c>
      <c r="FG1057" s="11">
        <v>0</v>
      </c>
      <c r="FH1057" s="11">
        <v>0.45872800000000002</v>
      </c>
      <c r="FI1057" s="11" t="s">
        <v>116</v>
      </c>
      <c r="FJ1057" s="11" t="s">
        <v>116</v>
      </c>
      <c r="FK1057" s="9">
        <v>2487.9712749999999</v>
      </c>
      <c r="FL1057" s="11" t="s">
        <v>116</v>
      </c>
      <c r="FM1057" s="11" t="s">
        <v>116</v>
      </c>
    </row>
    <row r="1058" spans="116:169">
      <c r="DL1058" s="11">
        <v>0</v>
      </c>
      <c r="DM1058" s="11">
        <v>0.44416</v>
      </c>
      <c r="DN1058" s="11">
        <v>2.3E-3</v>
      </c>
      <c r="DO1058" s="11">
        <v>2.2100000000000002E-3</v>
      </c>
      <c r="DP1058" s="11">
        <v>1.9300000000000001E-3</v>
      </c>
      <c r="DQ1058" s="11">
        <v>4.0000000000000003E-5</v>
      </c>
      <c r="DR1058" s="11">
        <v>5.0000000000000002E-5</v>
      </c>
      <c r="DS1058" s="11">
        <v>1.9300000000000001E-3</v>
      </c>
      <c r="DT1058" s="11">
        <v>6.11E-3</v>
      </c>
      <c r="DU1058" s="11">
        <v>6.3899999999999998E-3</v>
      </c>
      <c r="DV1058" s="11">
        <v>0.13403000000000001</v>
      </c>
      <c r="DW1058" s="11">
        <v>0.40084999999999998</v>
      </c>
      <c r="DX1058" s="11">
        <v>0</v>
      </c>
      <c r="DY1058" s="11">
        <v>2388.3131800000001</v>
      </c>
      <c r="DZ1058" s="11">
        <v>12.453849999999999</v>
      </c>
      <c r="EA1058" s="11">
        <v>12.07315</v>
      </c>
      <c r="EB1058" s="11">
        <v>10.60694</v>
      </c>
      <c r="EC1058" s="11">
        <v>0.21712000000000001</v>
      </c>
      <c r="ED1058" s="11">
        <v>0.25855</v>
      </c>
      <c r="EE1058" s="11">
        <v>10.678280000000001</v>
      </c>
      <c r="EF1058" s="11">
        <v>33.134709999999998</v>
      </c>
      <c r="EG1058" s="11">
        <v>42.424300000000002</v>
      </c>
      <c r="EH1058" s="11">
        <v>853.59465999999998</v>
      </c>
      <c r="EI1058" s="11">
        <v>2567.1957200000002</v>
      </c>
      <c r="EJ1058" s="11">
        <v>0</v>
      </c>
      <c r="EK1058" s="11">
        <v>20.207537200000001</v>
      </c>
      <c r="EL1058" s="11">
        <v>1.4716221999999999E-2</v>
      </c>
      <c r="EM1058" s="11">
        <v>9.280478E-3</v>
      </c>
      <c r="EN1058" s="11">
        <v>3.9591749999999997E-3</v>
      </c>
      <c r="EO1058" s="11">
        <v>0</v>
      </c>
      <c r="EP1058" s="11">
        <v>0</v>
      </c>
      <c r="EQ1058" s="11">
        <v>0</v>
      </c>
      <c r="ER1058" s="11">
        <v>0</v>
      </c>
      <c r="ES1058" s="11">
        <v>0</v>
      </c>
      <c r="ET1058" s="11">
        <v>0</v>
      </c>
      <c r="EU1058" s="11">
        <v>0</v>
      </c>
      <c r="EV1058" s="11">
        <v>0</v>
      </c>
      <c r="EW1058" s="11">
        <v>24.115690499999999</v>
      </c>
      <c r="EX1058" s="11">
        <v>1.8003036E-2</v>
      </c>
      <c r="EY1058" s="11">
        <v>1.1505678E-2</v>
      </c>
      <c r="EZ1058" s="11">
        <v>4.9875379999999997E-3</v>
      </c>
      <c r="FA1058" s="11">
        <v>0</v>
      </c>
      <c r="FB1058" s="11">
        <v>0</v>
      </c>
      <c r="FC1058" s="11">
        <v>0</v>
      </c>
      <c r="FD1058" s="11">
        <v>0</v>
      </c>
      <c r="FE1058" s="11">
        <v>0</v>
      </c>
      <c r="FF1058" s="11">
        <v>0</v>
      </c>
      <c r="FG1058" s="11">
        <v>0</v>
      </c>
      <c r="FH1058" s="11">
        <v>0.45064199999999999</v>
      </c>
      <c r="FI1058" s="11" t="s">
        <v>116</v>
      </c>
      <c r="FJ1058" s="11" t="s">
        <v>116</v>
      </c>
      <c r="FK1058" s="9">
        <v>2423.6642449999999</v>
      </c>
      <c r="FL1058" s="11" t="s">
        <v>116</v>
      </c>
      <c r="FM1058" s="11" t="s">
        <v>116</v>
      </c>
    </row>
    <row r="1059" spans="116:169">
      <c r="DL1059" s="11">
        <v>0</v>
      </c>
      <c r="DM1059" s="11">
        <v>0.43595</v>
      </c>
      <c r="DN1059" s="11">
        <v>2.5300000000000001E-3</v>
      </c>
      <c r="DO1059" s="11">
        <v>2.1800000000000001E-3</v>
      </c>
      <c r="DP1059" s="11">
        <v>1.9499999999999999E-3</v>
      </c>
      <c r="DQ1059" s="11">
        <v>4.0000000000000003E-5</v>
      </c>
      <c r="DR1059" s="11">
        <v>5.0000000000000002E-5</v>
      </c>
      <c r="DS1059" s="11">
        <v>1.9599999999999999E-3</v>
      </c>
      <c r="DT1059" s="11">
        <v>5.9899999999999997E-3</v>
      </c>
      <c r="DU1059" s="11">
        <v>6.4400000000000004E-3</v>
      </c>
      <c r="DV1059" s="11">
        <v>0.13596</v>
      </c>
      <c r="DW1059" s="11">
        <v>0.40695999999999999</v>
      </c>
      <c r="DX1059" s="11">
        <v>0</v>
      </c>
      <c r="DY1059" s="11">
        <v>2324.1330400000002</v>
      </c>
      <c r="DZ1059" s="11">
        <v>13.582700000000001</v>
      </c>
      <c r="EA1059" s="11">
        <v>11.82227</v>
      </c>
      <c r="EB1059" s="11">
        <v>10.62501</v>
      </c>
      <c r="EC1059" s="11">
        <v>0.2147</v>
      </c>
      <c r="ED1059" s="11">
        <v>0.25273000000000001</v>
      </c>
      <c r="EE1059" s="11">
        <v>10.75029</v>
      </c>
      <c r="EF1059" s="11">
        <v>32.22251</v>
      </c>
      <c r="EG1059" s="11">
        <v>42.682850000000002</v>
      </c>
      <c r="EH1059" s="11">
        <v>864.27293999999995</v>
      </c>
      <c r="EI1059" s="11">
        <v>2600.33043</v>
      </c>
      <c r="EJ1059" s="11">
        <v>0</v>
      </c>
      <c r="EK1059" s="11">
        <v>20.03265347</v>
      </c>
      <c r="EL1059" s="11">
        <v>1.4827108E-2</v>
      </c>
      <c r="EM1059" s="11">
        <v>9.4824450000000008E-3</v>
      </c>
      <c r="EN1059" s="11">
        <v>4.0401380000000004E-3</v>
      </c>
      <c r="EO1059" s="11">
        <v>0</v>
      </c>
      <c r="EP1059" s="11">
        <v>0</v>
      </c>
      <c r="EQ1059" s="11">
        <v>0</v>
      </c>
      <c r="ER1059" s="11">
        <v>0</v>
      </c>
      <c r="ES1059" s="11">
        <v>0</v>
      </c>
      <c r="ET1059" s="11">
        <v>0</v>
      </c>
      <c r="EU1059" s="11">
        <v>0</v>
      </c>
      <c r="EV1059" s="11">
        <v>0</v>
      </c>
      <c r="EW1059" s="11">
        <v>23.47232678</v>
      </c>
      <c r="EX1059" s="11">
        <v>1.7814383E-2</v>
      </c>
      <c r="EY1059" s="11">
        <v>1.1545964000000001E-2</v>
      </c>
      <c r="EZ1059" s="11">
        <v>4.9992120000000003E-3</v>
      </c>
      <c r="FA1059" s="11">
        <v>0</v>
      </c>
      <c r="FB1059" s="11">
        <v>0</v>
      </c>
      <c r="FC1059" s="11">
        <v>0</v>
      </c>
      <c r="FD1059" s="11">
        <v>0</v>
      </c>
      <c r="FE1059" s="11">
        <v>0</v>
      </c>
      <c r="FF1059" s="11">
        <v>0</v>
      </c>
      <c r="FG1059" s="11">
        <v>0</v>
      </c>
      <c r="FH1059" s="11">
        <v>0.44264500000000001</v>
      </c>
      <c r="FI1059" s="11" t="s">
        <v>116</v>
      </c>
      <c r="FJ1059" s="11" t="s">
        <v>116</v>
      </c>
      <c r="FK1059" s="9">
        <v>2360.3777110000001</v>
      </c>
      <c r="FL1059" s="11" t="s">
        <v>116</v>
      </c>
      <c r="FM1059" s="11" t="s">
        <v>116</v>
      </c>
    </row>
    <row r="1060" spans="116:169">
      <c r="DL1060" s="11">
        <v>0</v>
      </c>
      <c r="DM1060" s="11">
        <v>0.42775999999999997</v>
      </c>
      <c r="DN1060" s="11">
        <v>2.6700000000000001E-3</v>
      </c>
      <c r="DO1060" s="11">
        <v>2.3400000000000001E-3</v>
      </c>
      <c r="DP1060" s="11">
        <v>1.9300000000000001E-3</v>
      </c>
      <c r="DQ1060" s="11">
        <v>4.0000000000000003E-5</v>
      </c>
      <c r="DR1060" s="11">
        <v>5.0000000000000002E-5</v>
      </c>
      <c r="DS1060" s="11">
        <v>1.98E-3</v>
      </c>
      <c r="DT1060" s="11">
        <v>5.8799999999999998E-3</v>
      </c>
      <c r="DU1060" s="11">
        <v>6.4900000000000001E-3</v>
      </c>
      <c r="DV1060" s="11">
        <v>0.13791999999999999</v>
      </c>
      <c r="DW1060" s="11">
        <v>0.41294999999999998</v>
      </c>
      <c r="DX1060" s="11">
        <v>0</v>
      </c>
      <c r="DY1060" s="11">
        <v>2260.6544600000002</v>
      </c>
      <c r="DZ1060" s="11">
        <v>14.2218</v>
      </c>
      <c r="EA1060" s="11">
        <v>12.56162</v>
      </c>
      <c r="EB1060" s="11">
        <v>10.44876</v>
      </c>
      <c r="EC1060" s="11">
        <v>0.21908</v>
      </c>
      <c r="ED1060" s="11">
        <v>0.24901999999999999</v>
      </c>
      <c r="EE1060" s="11">
        <v>10.78431</v>
      </c>
      <c r="EF1060" s="11">
        <v>31.35426</v>
      </c>
      <c r="EG1060" s="11">
        <v>42.935580000000002</v>
      </c>
      <c r="EH1060" s="11">
        <v>875.02323000000001</v>
      </c>
      <c r="EI1060" s="11">
        <v>2632.5529299999998</v>
      </c>
      <c r="EJ1060" s="11">
        <v>0</v>
      </c>
      <c r="EK1060" s="11">
        <v>19.855045390000001</v>
      </c>
      <c r="EL1060" s="11">
        <v>1.5758463E-2</v>
      </c>
      <c r="EM1060" s="11">
        <v>9.4923300000000002E-3</v>
      </c>
      <c r="EN1060" s="11">
        <v>4.1206519999999998E-3</v>
      </c>
      <c r="EO1060" s="11">
        <v>0</v>
      </c>
      <c r="EP1060" s="11">
        <v>0</v>
      </c>
      <c r="EQ1060" s="11">
        <v>0</v>
      </c>
      <c r="ER1060" s="11">
        <v>0</v>
      </c>
      <c r="ES1060" s="11">
        <v>0</v>
      </c>
      <c r="ET1060" s="11">
        <v>0</v>
      </c>
      <c r="EU1060" s="11">
        <v>0</v>
      </c>
      <c r="EV1060" s="11">
        <v>0</v>
      </c>
      <c r="EW1060" s="11">
        <v>22.837707680000001</v>
      </c>
      <c r="EX1060" s="11">
        <v>1.8583494999999998E-2</v>
      </c>
      <c r="EY1060" s="11">
        <v>1.1350091E-2</v>
      </c>
      <c r="EZ1060" s="11">
        <v>5.007633E-3</v>
      </c>
      <c r="FA1060" s="11">
        <v>0</v>
      </c>
      <c r="FB1060" s="11">
        <v>0</v>
      </c>
      <c r="FC1060" s="11">
        <v>0</v>
      </c>
      <c r="FD1060" s="11">
        <v>0</v>
      </c>
      <c r="FE1060" s="11">
        <v>0</v>
      </c>
      <c r="FF1060" s="11">
        <v>0</v>
      </c>
      <c r="FG1060" s="11">
        <v>0</v>
      </c>
      <c r="FH1060" s="11">
        <v>0.43473699999999998</v>
      </c>
      <c r="FI1060" s="11" t="s">
        <v>116</v>
      </c>
      <c r="FJ1060" s="11" t="s">
        <v>116</v>
      </c>
      <c r="FK1060" s="9">
        <v>2298.1057139999998</v>
      </c>
      <c r="FL1060" s="11" t="s">
        <v>116</v>
      </c>
      <c r="FM1060" s="11" t="s">
        <v>116</v>
      </c>
    </row>
    <row r="1061" spans="116:169">
      <c r="DL1061" s="11">
        <v>0</v>
      </c>
      <c r="DM1061" s="11">
        <v>0.42016999999999999</v>
      </c>
      <c r="DN1061" s="11">
        <v>2.2499999999999998E-3</v>
      </c>
      <c r="DO1061" s="11">
        <v>2.4499999999999999E-3</v>
      </c>
      <c r="DP1061" s="11">
        <v>2.0600000000000002E-3</v>
      </c>
      <c r="DQ1061" s="11">
        <v>4.0000000000000003E-5</v>
      </c>
      <c r="DR1061" s="11">
        <v>5.0000000000000002E-5</v>
      </c>
      <c r="DS1061" s="11">
        <v>1.9499999999999999E-3</v>
      </c>
      <c r="DT1061" s="11">
        <v>5.77E-3</v>
      </c>
      <c r="DU1061" s="11">
        <v>6.5399999999999998E-3</v>
      </c>
      <c r="DV1061" s="11">
        <v>0.1399</v>
      </c>
      <c r="DW1061" s="11">
        <v>0.41882999999999998</v>
      </c>
      <c r="DX1061" s="11">
        <v>0</v>
      </c>
      <c r="DY1061" s="11">
        <v>2200.8985699999998</v>
      </c>
      <c r="DZ1061" s="11">
        <v>11.90152</v>
      </c>
      <c r="EA1061" s="11">
        <v>13.027749999999999</v>
      </c>
      <c r="EB1061" s="11">
        <v>11.026669999999999</v>
      </c>
      <c r="EC1061" s="11">
        <v>0.22453999999999999</v>
      </c>
      <c r="ED1061" s="11">
        <v>0.24532999999999999</v>
      </c>
      <c r="EE1061" s="11">
        <v>10.553269999999999</v>
      </c>
      <c r="EF1061" s="11">
        <v>30.49635</v>
      </c>
      <c r="EG1061" s="11">
        <v>43.184600000000003</v>
      </c>
      <c r="EH1061" s="11">
        <v>885.80754000000002</v>
      </c>
      <c r="EI1061" s="11">
        <v>2663.9071899999999</v>
      </c>
      <c r="EJ1061" s="11">
        <v>0</v>
      </c>
      <c r="EK1061" s="11">
        <v>19.70072862</v>
      </c>
      <c r="EL1061" s="11">
        <v>1.6733299E-2</v>
      </c>
      <c r="EM1061" s="11">
        <v>1.0138370000000001E-2</v>
      </c>
      <c r="EN1061" s="11">
        <v>4.1269330000000002E-3</v>
      </c>
      <c r="EO1061" s="11">
        <v>0</v>
      </c>
      <c r="EP1061" s="11">
        <v>0</v>
      </c>
      <c r="EQ1061" s="11">
        <v>0</v>
      </c>
      <c r="ER1061" s="11">
        <v>0</v>
      </c>
      <c r="ES1061" s="11">
        <v>0</v>
      </c>
      <c r="ET1061" s="11">
        <v>0</v>
      </c>
      <c r="EU1061" s="11">
        <v>0</v>
      </c>
      <c r="EV1061" s="11">
        <v>0</v>
      </c>
      <c r="EW1061" s="11">
        <v>22.241225230000001</v>
      </c>
      <c r="EX1061" s="11">
        <v>1.9370229999999999E-2</v>
      </c>
      <c r="EY1061" s="11">
        <v>1.190109E-2</v>
      </c>
      <c r="EZ1061" s="11">
        <v>4.924823E-3</v>
      </c>
      <c r="FA1061" s="11">
        <v>0</v>
      </c>
      <c r="FB1061" s="11">
        <v>0</v>
      </c>
      <c r="FC1061" s="11">
        <v>0</v>
      </c>
      <c r="FD1061" s="11">
        <v>0</v>
      </c>
      <c r="FE1061" s="11">
        <v>0</v>
      </c>
      <c r="FF1061" s="11">
        <v>0</v>
      </c>
      <c r="FG1061" s="11">
        <v>0</v>
      </c>
      <c r="FH1061" s="11">
        <v>0.42696699999999999</v>
      </c>
      <c r="FI1061" s="11" t="s">
        <v>116</v>
      </c>
      <c r="FJ1061" s="11" t="s">
        <v>116</v>
      </c>
      <c r="FK1061" s="9">
        <v>2237.0790390000002</v>
      </c>
      <c r="FL1061" s="11" t="s">
        <v>116</v>
      </c>
      <c r="FM1061" s="11" t="s">
        <v>116</v>
      </c>
    </row>
    <row r="1062" spans="116:169">
      <c r="DL1062" s="11">
        <v>0</v>
      </c>
      <c r="DM1062" s="11">
        <v>0.41226000000000002</v>
      </c>
      <c r="DN1062" s="11">
        <v>2.5999999999999999E-3</v>
      </c>
      <c r="DO1062" s="11">
        <v>2.15E-3</v>
      </c>
      <c r="DP1062" s="11">
        <v>2.1299999999999999E-3</v>
      </c>
      <c r="DQ1062" s="11">
        <v>4.0000000000000003E-5</v>
      </c>
      <c r="DR1062" s="11">
        <v>5.0000000000000002E-5</v>
      </c>
      <c r="DS1062" s="11">
        <v>2.0899999999999998E-3</v>
      </c>
      <c r="DT1062" s="11">
        <v>5.6600000000000001E-3</v>
      </c>
      <c r="DU1062" s="11">
        <v>6.5799999999999999E-3</v>
      </c>
      <c r="DV1062" s="11">
        <v>0.14185</v>
      </c>
      <c r="DW1062" s="11">
        <v>0.42459999999999998</v>
      </c>
      <c r="DX1062" s="11">
        <v>0</v>
      </c>
      <c r="DY1062" s="11">
        <v>2139.9537700000001</v>
      </c>
      <c r="DZ1062" s="11">
        <v>13.59671</v>
      </c>
      <c r="EA1062" s="11">
        <v>11.356350000000001</v>
      </c>
      <c r="EB1062" s="11">
        <v>11.34942</v>
      </c>
      <c r="EC1062" s="11">
        <v>0.21468000000000001</v>
      </c>
      <c r="ED1062" s="11">
        <v>0.23799999999999999</v>
      </c>
      <c r="EE1062" s="11">
        <v>11.17179</v>
      </c>
      <c r="EF1062" s="11">
        <v>29.645869999999999</v>
      </c>
      <c r="EG1062" s="11">
        <v>43.429920000000003</v>
      </c>
      <c r="EH1062" s="11">
        <v>896.36081000000001</v>
      </c>
      <c r="EI1062" s="11">
        <v>2694.4035399999998</v>
      </c>
      <c r="EJ1062" s="11">
        <v>0</v>
      </c>
      <c r="EK1062" s="11">
        <v>19.521561930000001</v>
      </c>
      <c r="EL1062" s="11">
        <v>1.5714662000000001E-2</v>
      </c>
      <c r="EM1062" s="11">
        <v>1.0734326000000001E-2</v>
      </c>
      <c r="EN1062" s="11">
        <v>4.4353250000000004E-3</v>
      </c>
      <c r="EO1062" s="11">
        <v>0</v>
      </c>
      <c r="EP1062" s="11">
        <v>0</v>
      </c>
      <c r="EQ1062" s="11">
        <v>0</v>
      </c>
      <c r="ER1062" s="11">
        <v>0</v>
      </c>
      <c r="ES1062" s="11">
        <v>0</v>
      </c>
      <c r="ET1062" s="11">
        <v>0</v>
      </c>
      <c r="EU1062" s="11">
        <v>0</v>
      </c>
      <c r="EV1062" s="11">
        <v>0</v>
      </c>
      <c r="EW1062" s="11">
        <v>21.62780601</v>
      </c>
      <c r="EX1062" s="11">
        <v>1.7870016999999998E-2</v>
      </c>
      <c r="EY1062" s="11">
        <v>1.2369978E-2</v>
      </c>
      <c r="EZ1062" s="11">
        <v>5.1966010000000003E-3</v>
      </c>
      <c r="FA1062" s="11">
        <v>0</v>
      </c>
      <c r="FB1062" s="11">
        <v>0</v>
      </c>
      <c r="FC1062" s="11">
        <v>0</v>
      </c>
      <c r="FD1062" s="11">
        <v>0</v>
      </c>
      <c r="FE1062" s="11">
        <v>0</v>
      </c>
      <c r="FF1062" s="11">
        <v>0</v>
      </c>
      <c r="FG1062" s="11">
        <v>0</v>
      </c>
      <c r="FH1062" s="11">
        <v>0.41917700000000002</v>
      </c>
      <c r="FI1062" s="11" t="s">
        <v>116</v>
      </c>
      <c r="FJ1062" s="11" t="s">
        <v>116</v>
      </c>
      <c r="FK1062" s="9">
        <v>2176.4709280000002</v>
      </c>
      <c r="FL1062" s="11" t="s">
        <v>116</v>
      </c>
      <c r="FM1062" s="11" t="s">
        <v>116</v>
      </c>
    </row>
    <row r="1063" spans="116:169">
      <c r="DL1063" s="11">
        <v>0</v>
      </c>
      <c r="DM1063" s="11">
        <v>0.4052</v>
      </c>
      <c r="DN1063" s="11">
        <v>1.92E-3</v>
      </c>
      <c r="DO1063" s="11">
        <v>2.3700000000000001E-3</v>
      </c>
      <c r="DP1063" s="11">
        <v>1.91E-3</v>
      </c>
      <c r="DQ1063" s="11">
        <v>4.0000000000000003E-5</v>
      </c>
      <c r="DR1063" s="11">
        <v>5.0000000000000002E-5</v>
      </c>
      <c r="DS1063" s="11">
        <v>2.1199999999999999E-3</v>
      </c>
      <c r="DT1063" s="11">
        <v>5.5700000000000003E-3</v>
      </c>
      <c r="DU1063" s="11">
        <v>6.6299999999999996E-3</v>
      </c>
      <c r="DV1063" s="11">
        <v>0.14394000000000001</v>
      </c>
      <c r="DW1063" s="11">
        <v>0.43025999999999998</v>
      </c>
      <c r="DX1063" s="11">
        <v>0</v>
      </c>
      <c r="DY1063" s="11">
        <v>2083.9925199999998</v>
      </c>
      <c r="DZ1063" s="11">
        <v>9.9654000000000007</v>
      </c>
      <c r="EA1063" s="11">
        <v>12.400589999999999</v>
      </c>
      <c r="EB1063" s="11">
        <v>10.090949999999999</v>
      </c>
      <c r="EC1063" s="11">
        <v>0.21706</v>
      </c>
      <c r="ED1063" s="11">
        <v>0.23518</v>
      </c>
      <c r="EE1063" s="11">
        <v>11.25121</v>
      </c>
      <c r="EF1063" s="11">
        <v>28.90635</v>
      </c>
      <c r="EG1063" s="11">
        <v>43.667929999999998</v>
      </c>
      <c r="EH1063" s="11">
        <v>907.5326</v>
      </c>
      <c r="EI1063" s="11">
        <v>2724.0494100000001</v>
      </c>
      <c r="EJ1063" s="11">
        <v>0</v>
      </c>
      <c r="EK1063" s="11">
        <v>19.380601209999998</v>
      </c>
      <c r="EL1063" s="11">
        <v>1.6615514000000001E-2</v>
      </c>
      <c r="EM1063" s="11">
        <v>9.8207150000000007E-3</v>
      </c>
      <c r="EN1063" s="11">
        <v>4.6498850000000003E-3</v>
      </c>
      <c r="EO1063" s="11">
        <v>0</v>
      </c>
      <c r="EP1063" s="11">
        <v>0</v>
      </c>
      <c r="EQ1063" s="11">
        <v>0</v>
      </c>
      <c r="ER1063" s="11">
        <v>0</v>
      </c>
      <c r="ES1063" s="11">
        <v>0</v>
      </c>
      <c r="ET1063" s="11">
        <v>0</v>
      </c>
      <c r="EU1063" s="11">
        <v>0</v>
      </c>
      <c r="EV1063" s="11">
        <v>0</v>
      </c>
      <c r="EW1063" s="11">
        <v>21.067506030000001</v>
      </c>
      <c r="EX1063" s="11">
        <v>1.8530892E-2</v>
      </c>
      <c r="EY1063" s="11">
        <v>1.1110709E-2</v>
      </c>
      <c r="EZ1063" s="11">
        <v>5.3480899999999998E-3</v>
      </c>
      <c r="FA1063" s="11">
        <v>0</v>
      </c>
      <c r="FB1063" s="11">
        <v>0</v>
      </c>
      <c r="FC1063" s="11">
        <v>0</v>
      </c>
      <c r="FD1063" s="11">
        <v>0</v>
      </c>
      <c r="FE1063" s="11">
        <v>0</v>
      </c>
      <c r="FF1063" s="11">
        <v>0</v>
      </c>
      <c r="FG1063" s="11">
        <v>0</v>
      </c>
      <c r="FH1063" s="11">
        <v>0.41144599999999998</v>
      </c>
      <c r="FI1063" s="11" t="s">
        <v>116</v>
      </c>
      <c r="FJ1063" s="11" t="s">
        <v>116</v>
      </c>
      <c r="FK1063" s="9">
        <v>2116.6665109999999</v>
      </c>
      <c r="FL1063" s="11" t="s">
        <v>116</v>
      </c>
      <c r="FM1063" s="11" t="s">
        <v>116</v>
      </c>
    </row>
    <row r="1064" spans="116:169">
      <c r="DL1064" s="11">
        <v>0</v>
      </c>
      <c r="DM1064" s="11">
        <v>0.39807999999999999</v>
      </c>
      <c r="DN1064" s="11">
        <v>1.9400000000000001E-3</v>
      </c>
      <c r="DO1064" s="11">
        <v>1.9E-3</v>
      </c>
      <c r="DP1064" s="11">
        <v>2.0600000000000002E-3</v>
      </c>
      <c r="DQ1064" s="11">
        <v>4.0000000000000003E-5</v>
      </c>
      <c r="DR1064" s="11">
        <v>4.0000000000000003E-5</v>
      </c>
      <c r="DS1064" s="11">
        <v>1.9300000000000001E-3</v>
      </c>
      <c r="DT1064" s="11">
        <v>5.47E-3</v>
      </c>
      <c r="DU1064" s="11">
        <v>6.6699999999999997E-3</v>
      </c>
      <c r="DV1064" s="11">
        <v>0.14606</v>
      </c>
      <c r="DW1064" s="11">
        <v>0.43583</v>
      </c>
      <c r="DX1064" s="11">
        <v>0</v>
      </c>
      <c r="DY1064" s="11">
        <v>2028.17949</v>
      </c>
      <c r="DZ1064" s="11">
        <v>9.9623799999999996</v>
      </c>
      <c r="EA1064" s="11">
        <v>9.8221799999999995</v>
      </c>
      <c r="EB1064" s="11">
        <v>10.74765</v>
      </c>
      <c r="EC1064" s="11">
        <v>0.19453999999999999</v>
      </c>
      <c r="ED1064" s="11">
        <v>0.22275</v>
      </c>
      <c r="EE1064" s="11">
        <v>10.13739</v>
      </c>
      <c r="EF1064" s="11">
        <v>28.143989999999999</v>
      </c>
      <c r="EG1064" s="11">
        <v>43.903100000000002</v>
      </c>
      <c r="EH1064" s="11">
        <v>918.78381000000002</v>
      </c>
      <c r="EI1064" s="11">
        <v>2752.9557599999998</v>
      </c>
      <c r="EJ1064" s="11">
        <v>0</v>
      </c>
      <c r="EK1064" s="11">
        <v>19.226864389999999</v>
      </c>
      <c r="EL1064" s="11">
        <v>1.4518672999999999E-2</v>
      </c>
      <c r="EM1064" s="11">
        <v>1.0551001000000001E-2</v>
      </c>
      <c r="EN1064" s="11">
        <v>4.2134130000000001E-3</v>
      </c>
      <c r="EO1064" s="11">
        <v>0</v>
      </c>
      <c r="EP1064" s="11">
        <v>0</v>
      </c>
      <c r="EQ1064" s="11">
        <v>0</v>
      </c>
      <c r="ER1064" s="11">
        <v>0</v>
      </c>
      <c r="ES1064" s="11">
        <v>0</v>
      </c>
      <c r="ET1064" s="11">
        <v>0</v>
      </c>
      <c r="EU1064" s="11">
        <v>0</v>
      </c>
      <c r="EV1064" s="11">
        <v>0</v>
      </c>
      <c r="EW1064" s="11">
        <v>20.503362039999999</v>
      </c>
      <c r="EX1064" s="11">
        <v>1.5906851999999999E-2</v>
      </c>
      <c r="EY1064" s="11">
        <v>1.1711183999999999E-2</v>
      </c>
      <c r="EZ1064" s="11">
        <v>4.7564560000000001E-3</v>
      </c>
      <c r="FA1064" s="11">
        <v>0</v>
      </c>
      <c r="FB1064" s="11">
        <v>0</v>
      </c>
      <c r="FC1064" s="11">
        <v>0</v>
      </c>
      <c r="FD1064" s="11">
        <v>0</v>
      </c>
      <c r="FE1064" s="11">
        <v>0</v>
      </c>
      <c r="FF1064" s="11">
        <v>0</v>
      </c>
      <c r="FG1064" s="11">
        <v>0</v>
      </c>
      <c r="FH1064" s="11">
        <v>0.40400599999999998</v>
      </c>
      <c r="FI1064" s="11" t="s">
        <v>116</v>
      </c>
      <c r="FJ1064" s="11" t="s">
        <v>116</v>
      </c>
      <c r="FK1064" s="9">
        <v>2058.9062389999999</v>
      </c>
      <c r="FL1064" s="11" t="s">
        <v>116</v>
      </c>
      <c r="FM1064" s="11" t="s">
        <v>116</v>
      </c>
    </row>
    <row r="1065" spans="116:169">
      <c r="DL1065" s="11">
        <v>0</v>
      </c>
      <c r="DM1065" s="11">
        <v>0.39084999999999998</v>
      </c>
      <c r="DN1065" s="11">
        <v>2.0899999999999998E-3</v>
      </c>
      <c r="DO1065" s="11">
        <v>1.8699999999999999E-3</v>
      </c>
      <c r="DP1065" s="11">
        <v>1.6900000000000001E-3</v>
      </c>
      <c r="DQ1065" s="11">
        <v>4.0000000000000003E-5</v>
      </c>
      <c r="DR1065" s="11">
        <v>4.0000000000000003E-5</v>
      </c>
      <c r="DS1065" s="11">
        <v>2.0400000000000001E-3</v>
      </c>
      <c r="DT1065" s="11">
        <v>5.3800000000000002E-3</v>
      </c>
      <c r="DU1065" s="11">
        <v>6.7099999999999998E-3</v>
      </c>
      <c r="DV1065" s="11">
        <v>0.14798</v>
      </c>
      <c r="DW1065" s="11">
        <v>0.44130000000000003</v>
      </c>
      <c r="DX1065" s="11">
        <v>0</v>
      </c>
      <c r="DY1065" s="11">
        <v>1972.33385</v>
      </c>
      <c r="DZ1065" s="11">
        <v>10.646509999999999</v>
      </c>
      <c r="EA1065" s="11">
        <v>9.58127</v>
      </c>
      <c r="EB1065" s="11">
        <v>8.7508900000000001</v>
      </c>
      <c r="EC1065" s="11">
        <v>0.18417</v>
      </c>
      <c r="ED1065" s="11">
        <v>0.21698000000000001</v>
      </c>
      <c r="EE1065" s="11">
        <v>10.66999</v>
      </c>
      <c r="EF1065" s="11">
        <v>27.431319999999999</v>
      </c>
      <c r="EG1065" s="11">
        <v>44.12585</v>
      </c>
      <c r="EH1065" s="11">
        <v>928.9212</v>
      </c>
      <c r="EI1065" s="11">
        <v>2781.0997400000001</v>
      </c>
      <c r="EJ1065" s="11">
        <v>0</v>
      </c>
      <c r="EK1065" s="11">
        <v>19.063889960000001</v>
      </c>
      <c r="EL1065" s="11">
        <v>1.3815373000000001E-2</v>
      </c>
      <c r="EM1065" s="11">
        <v>8.9801229999999996E-3</v>
      </c>
      <c r="EN1065" s="11">
        <v>4.5718809999999999E-3</v>
      </c>
      <c r="EO1065" s="11">
        <v>0</v>
      </c>
      <c r="EP1065" s="11">
        <v>0</v>
      </c>
      <c r="EQ1065" s="11">
        <v>0</v>
      </c>
      <c r="ER1065" s="11">
        <v>0</v>
      </c>
      <c r="ES1065" s="11">
        <v>0</v>
      </c>
      <c r="ET1065" s="11">
        <v>0</v>
      </c>
      <c r="EU1065" s="11">
        <v>0</v>
      </c>
      <c r="EV1065" s="11">
        <v>0</v>
      </c>
      <c r="EW1065" s="11">
        <v>19.939767230000001</v>
      </c>
      <c r="EX1065" s="11">
        <v>1.4845626000000001E-2</v>
      </c>
      <c r="EY1065" s="11">
        <v>9.7842569999999993E-3</v>
      </c>
      <c r="EZ1065" s="11">
        <v>5.0648380000000003E-3</v>
      </c>
      <c r="FA1065" s="11">
        <v>0</v>
      </c>
      <c r="FB1065" s="11">
        <v>0</v>
      </c>
      <c r="FC1065" s="11">
        <v>0</v>
      </c>
      <c r="FD1065" s="11">
        <v>0</v>
      </c>
      <c r="FE1065" s="11">
        <v>0</v>
      </c>
      <c r="FF1065" s="11">
        <v>0</v>
      </c>
      <c r="FG1065" s="11">
        <v>0</v>
      </c>
      <c r="FH1065" s="11">
        <v>0.39653500000000003</v>
      </c>
      <c r="FI1065" s="11" t="s">
        <v>116</v>
      </c>
      <c r="FJ1065" s="11" t="s">
        <v>116</v>
      </c>
      <c r="FK1065" s="9">
        <v>2001.496686</v>
      </c>
      <c r="FL1065" s="11" t="s">
        <v>116</v>
      </c>
      <c r="FM1065" s="11" t="s">
        <v>116</v>
      </c>
    </row>
    <row r="1066" spans="116:169">
      <c r="DL1066" s="11">
        <v>0</v>
      </c>
      <c r="DM1066" s="11">
        <v>0.38408999999999999</v>
      </c>
      <c r="DN1066" s="11">
        <v>1.7799999999999999E-3</v>
      </c>
      <c r="DO1066" s="11">
        <v>1.9599999999999999E-3</v>
      </c>
      <c r="DP1066" s="11">
        <v>1.65E-3</v>
      </c>
      <c r="DQ1066" s="11">
        <v>3.0000000000000001E-5</v>
      </c>
      <c r="DR1066" s="11">
        <v>4.0000000000000003E-5</v>
      </c>
      <c r="DS1066" s="11">
        <v>1.6900000000000001E-3</v>
      </c>
      <c r="DT1066" s="11">
        <v>5.28E-3</v>
      </c>
      <c r="DU1066" s="11">
        <v>6.7600000000000004E-3</v>
      </c>
      <c r="DV1066" s="11">
        <v>0.15001999999999999</v>
      </c>
      <c r="DW1066" s="11">
        <v>0.44668000000000002</v>
      </c>
      <c r="DX1066" s="11">
        <v>0</v>
      </c>
      <c r="DY1066" s="11">
        <v>1919.29907</v>
      </c>
      <c r="DZ1066" s="11">
        <v>8.9872700000000005</v>
      </c>
      <c r="EA1066" s="11">
        <v>9.9935600000000004</v>
      </c>
      <c r="EB1066" s="11">
        <v>8.4786199999999994</v>
      </c>
      <c r="EC1066" s="11">
        <v>0.17757000000000001</v>
      </c>
      <c r="ED1066" s="11">
        <v>0.20912</v>
      </c>
      <c r="EE1066" s="11">
        <v>8.7613500000000002</v>
      </c>
      <c r="EF1066" s="11">
        <v>26.641919999999999</v>
      </c>
      <c r="EG1066" s="11">
        <v>44.342829999999999</v>
      </c>
      <c r="EH1066" s="11">
        <v>939.59118999999998</v>
      </c>
      <c r="EI1066" s="11">
        <v>2808.53107</v>
      </c>
      <c r="EJ1066" s="11">
        <v>0</v>
      </c>
      <c r="EK1066" s="11">
        <v>18.921620570000002</v>
      </c>
      <c r="EL1066" s="11">
        <v>1.4130314E-2</v>
      </c>
      <c r="EM1066" s="11">
        <v>8.6472779999999996E-3</v>
      </c>
      <c r="EN1066" s="11">
        <v>3.795709E-3</v>
      </c>
      <c r="EO1066" s="11">
        <v>0</v>
      </c>
      <c r="EP1066" s="11">
        <v>0</v>
      </c>
      <c r="EQ1066" s="11">
        <v>0</v>
      </c>
      <c r="ER1066" s="11">
        <v>0</v>
      </c>
      <c r="ES1066" s="11">
        <v>0</v>
      </c>
      <c r="ET1066" s="11">
        <v>0</v>
      </c>
      <c r="EU1066" s="11">
        <v>0</v>
      </c>
      <c r="EV1066" s="11">
        <v>0</v>
      </c>
      <c r="EW1066" s="11">
        <v>19.407977580000001</v>
      </c>
      <c r="EX1066" s="11">
        <v>1.4884237E-2</v>
      </c>
      <c r="EY1066" s="11">
        <v>9.2405890000000004E-3</v>
      </c>
      <c r="EZ1066" s="11">
        <v>4.1258270000000003E-3</v>
      </c>
      <c r="FA1066" s="11">
        <v>0</v>
      </c>
      <c r="FB1066" s="11">
        <v>0</v>
      </c>
      <c r="FC1066" s="11">
        <v>0</v>
      </c>
      <c r="FD1066" s="11">
        <v>0</v>
      </c>
      <c r="FE1066" s="11">
        <v>0</v>
      </c>
      <c r="FF1066" s="11">
        <v>0</v>
      </c>
      <c r="FG1066" s="11">
        <v>0</v>
      </c>
      <c r="FH1066" s="11">
        <v>0.38951999999999998</v>
      </c>
      <c r="FI1066" s="11" t="s">
        <v>116</v>
      </c>
      <c r="FJ1066" s="11" t="s">
        <v>116</v>
      </c>
      <c r="FK1066" s="9">
        <v>1946.936095</v>
      </c>
      <c r="FL1066" s="11" t="s">
        <v>116</v>
      </c>
      <c r="FM1066" s="11" t="s">
        <v>116</v>
      </c>
    </row>
    <row r="1067" spans="116:169">
      <c r="DL1067" s="11">
        <v>0</v>
      </c>
      <c r="DM1067" s="11">
        <v>0.37717000000000001</v>
      </c>
      <c r="DN1067" s="11">
        <v>1.9599999999999999E-3</v>
      </c>
      <c r="DO1067" s="11">
        <v>1.75E-3</v>
      </c>
      <c r="DP1067" s="11">
        <v>1.72E-3</v>
      </c>
      <c r="DQ1067" s="11">
        <v>3.0000000000000001E-5</v>
      </c>
      <c r="DR1067" s="11">
        <v>4.0000000000000003E-5</v>
      </c>
      <c r="DS1067" s="11">
        <v>1.67E-3</v>
      </c>
      <c r="DT1067" s="11">
        <v>5.1799999999999997E-3</v>
      </c>
      <c r="DU1067" s="11">
        <v>6.7999999999999996E-3</v>
      </c>
      <c r="DV1067" s="11">
        <v>0.15171999999999999</v>
      </c>
      <c r="DW1067" s="11">
        <v>0.45195999999999997</v>
      </c>
      <c r="DX1067" s="11">
        <v>0</v>
      </c>
      <c r="DY1067" s="11">
        <v>1865.9983</v>
      </c>
      <c r="DZ1067" s="11">
        <v>9.8012599999999992</v>
      </c>
      <c r="EA1067" s="11">
        <v>8.7903300000000009</v>
      </c>
      <c r="EB1067" s="11">
        <v>8.7377699999999994</v>
      </c>
      <c r="EC1067" s="11">
        <v>0.1678</v>
      </c>
      <c r="ED1067" s="11">
        <v>0.20166999999999999</v>
      </c>
      <c r="EE1067" s="11">
        <v>8.5617900000000002</v>
      </c>
      <c r="EF1067" s="11">
        <v>25.88599</v>
      </c>
      <c r="EG1067" s="11">
        <v>44.551960000000001</v>
      </c>
      <c r="EH1067" s="11">
        <v>948.35253999999998</v>
      </c>
      <c r="EI1067" s="11">
        <v>2835.17299</v>
      </c>
      <c r="EJ1067" s="11">
        <v>0</v>
      </c>
      <c r="EK1067" s="11">
        <v>18.765168989999999</v>
      </c>
      <c r="EL1067" s="11">
        <v>1.3200551E-2</v>
      </c>
      <c r="EM1067" s="11">
        <v>9.0685750000000006E-3</v>
      </c>
      <c r="EN1067" s="11">
        <v>3.749166E-3</v>
      </c>
      <c r="EO1067" s="11">
        <v>0</v>
      </c>
      <c r="EP1067" s="11">
        <v>0</v>
      </c>
      <c r="EQ1067" s="11">
        <v>0</v>
      </c>
      <c r="ER1067" s="11">
        <v>0</v>
      </c>
      <c r="ES1067" s="11">
        <v>0</v>
      </c>
      <c r="ET1067" s="11">
        <v>0</v>
      </c>
      <c r="EU1067" s="11">
        <v>0</v>
      </c>
      <c r="EV1067" s="11">
        <v>0</v>
      </c>
      <c r="EW1067" s="11">
        <v>18.871433830000001</v>
      </c>
      <c r="EX1067" s="11">
        <v>1.3644744E-2</v>
      </c>
      <c r="EY1067" s="11">
        <v>9.503994E-3</v>
      </c>
      <c r="EZ1067" s="11">
        <v>3.99783E-3</v>
      </c>
      <c r="FA1067" s="11">
        <v>0</v>
      </c>
      <c r="FB1067" s="11">
        <v>0</v>
      </c>
      <c r="FC1067" s="11">
        <v>0</v>
      </c>
      <c r="FD1067" s="11">
        <v>0</v>
      </c>
      <c r="FE1067" s="11">
        <v>0</v>
      </c>
      <c r="FF1067" s="11">
        <v>0</v>
      </c>
      <c r="FG1067" s="11">
        <v>0</v>
      </c>
      <c r="FH1067" s="11">
        <v>0.38262800000000002</v>
      </c>
      <c r="FI1067" s="11" t="s">
        <v>116</v>
      </c>
      <c r="FJ1067" s="11" t="s">
        <v>116</v>
      </c>
      <c r="FK1067" s="9">
        <v>1893.495457</v>
      </c>
      <c r="FL1067" s="11" t="s">
        <v>116</v>
      </c>
      <c r="FM1067" s="11" t="s">
        <v>116</v>
      </c>
    </row>
    <row r="1068" spans="116:169">
      <c r="DL1068" s="11">
        <v>0</v>
      </c>
      <c r="DM1068" s="11">
        <v>0.37036999999999998</v>
      </c>
      <c r="DN1068" s="11">
        <v>1.97E-3</v>
      </c>
      <c r="DO1068" s="11">
        <v>1.8500000000000001E-3</v>
      </c>
      <c r="DP1068" s="11">
        <v>1.5499999999999999E-3</v>
      </c>
      <c r="DQ1068" s="11">
        <v>3.0000000000000001E-5</v>
      </c>
      <c r="DR1068" s="11">
        <v>4.0000000000000003E-5</v>
      </c>
      <c r="DS1068" s="11">
        <v>1.72E-3</v>
      </c>
      <c r="DT1068" s="11">
        <v>5.0800000000000003E-3</v>
      </c>
      <c r="DU1068" s="11">
        <v>6.8399999999999997E-3</v>
      </c>
      <c r="DV1068" s="11">
        <v>0.15339</v>
      </c>
      <c r="DW1068" s="11">
        <v>0.45713999999999999</v>
      </c>
      <c r="DX1068" s="11">
        <v>0</v>
      </c>
      <c r="DY1068" s="11">
        <v>1813.78719</v>
      </c>
      <c r="DZ1068" s="11">
        <v>9.7353000000000005</v>
      </c>
      <c r="EA1068" s="11">
        <v>9.24132</v>
      </c>
      <c r="EB1068" s="11">
        <v>7.8207399999999998</v>
      </c>
      <c r="EC1068" s="11">
        <v>0.16705999999999999</v>
      </c>
      <c r="ED1068" s="11">
        <v>0.19800999999999999</v>
      </c>
      <c r="EE1068" s="11">
        <v>8.7508099999999995</v>
      </c>
      <c r="EF1068" s="11">
        <v>25.157540000000001</v>
      </c>
      <c r="EG1068" s="11">
        <v>44.753630000000001</v>
      </c>
      <c r="EH1068" s="11">
        <v>956.91432999999995</v>
      </c>
      <c r="EI1068" s="11">
        <v>2861.0589799999998</v>
      </c>
      <c r="EJ1068" s="11">
        <v>0</v>
      </c>
      <c r="EK1068" s="11">
        <v>18.61157558</v>
      </c>
      <c r="EL1068" s="11">
        <v>1.3608050999999999E-2</v>
      </c>
      <c r="EM1068" s="11">
        <v>8.3635989999999993E-3</v>
      </c>
      <c r="EN1068" s="11">
        <v>3.9387229999999999E-3</v>
      </c>
      <c r="EO1068" s="11">
        <v>0</v>
      </c>
      <c r="EP1068" s="11">
        <v>0</v>
      </c>
      <c r="EQ1068" s="11">
        <v>0</v>
      </c>
      <c r="ER1068" s="11">
        <v>0</v>
      </c>
      <c r="ES1068" s="11">
        <v>0</v>
      </c>
      <c r="ET1068" s="11">
        <v>0</v>
      </c>
      <c r="EU1068" s="11">
        <v>0</v>
      </c>
      <c r="EV1068" s="11">
        <v>0</v>
      </c>
      <c r="EW1068" s="11">
        <v>18.347683759999999</v>
      </c>
      <c r="EX1068" s="11">
        <v>1.3784958E-2</v>
      </c>
      <c r="EY1068" s="11">
        <v>8.5977050000000006E-3</v>
      </c>
      <c r="EZ1068" s="11">
        <v>4.1194450000000002E-3</v>
      </c>
      <c r="FA1068" s="11">
        <v>0</v>
      </c>
      <c r="FB1068" s="11">
        <v>0</v>
      </c>
      <c r="FC1068" s="11">
        <v>0</v>
      </c>
      <c r="FD1068" s="11">
        <v>0</v>
      </c>
      <c r="FE1068" s="11">
        <v>0</v>
      </c>
      <c r="FF1068" s="11">
        <v>0</v>
      </c>
      <c r="FG1068" s="11">
        <v>0</v>
      </c>
      <c r="FH1068" s="11">
        <v>0.37577899999999997</v>
      </c>
      <c r="FI1068" s="11" t="s">
        <v>116</v>
      </c>
      <c r="FJ1068" s="11" t="s">
        <v>116</v>
      </c>
      <c r="FK1068" s="9">
        <v>1840.751604</v>
      </c>
      <c r="FL1068" s="11" t="s">
        <v>116</v>
      </c>
      <c r="FM1068" s="11" t="s">
        <v>116</v>
      </c>
    </row>
    <row r="1069" spans="116:169">
      <c r="DL1069" s="11">
        <v>0</v>
      </c>
      <c r="DM1069" s="11">
        <v>0.36365999999999998</v>
      </c>
      <c r="DN1069" s="11">
        <v>1.99E-3</v>
      </c>
      <c r="DO1069" s="11">
        <v>1.8600000000000001E-3</v>
      </c>
      <c r="DP1069" s="11">
        <v>1.6299999999999999E-3</v>
      </c>
      <c r="DQ1069" s="11">
        <v>3.0000000000000001E-5</v>
      </c>
      <c r="DR1069" s="11">
        <v>4.0000000000000003E-5</v>
      </c>
      <c r="DS1069" s="11">
        <v>1.58E-3</v>
      </c>
      <c r="DT1069" s="11">
        <v>5.0000000000000001E-3</v>
      </c>
      <c r="DU1069" s="11">
        <v>6.8799999999999998E-3</v>
      </c>
      <c r="DV1069" s="11">
        <v>0.15512000000000001</v>
      </c>
      <c r="DW1069" s="11">
        <v>0.46222999999999997</v>
      </c>
      <c r="DX1069" s="11">
        <v>0</v>
      </c>
      <c r="DY1069" s="11">
        <v>1762.48325</v>
      </c>
      <c r="DZ1069" s="11">
        <v>9.7310300000000005</v>
      </c>
      <c r="EA1069" s="11">
        <v>9.1799300000000006</v>
      </c>
      <c r="EB1069" s="11">
        <v>8.1214899999999997</v>
      </c>
      <c r="EC1069" s="11">
        <v>0.16402</v>
      </c>
      <c r="ED1069" s="11">
        <v>0.19202</v>
      </c>
      <c r="EE1069" s="11">
        <v>7.9274899999999997</v>
      </c>
      <c r="EF1069" s="11">
        <v>24.468309999999999</v>
      </c>
      <c r="EG1069" s="11">
        <v>44.951639999999998</v>
      </c>
      <c r="EH1069" s="11">
        <v>965.66513999999995</v>
      </c>
      <c r="EI1069" s="11">
        <v>2886.2165199999999</v>
      </c>
      <c r="EJ1069" s="11">
        <v>0</v>
      </c>
      <c r="EK1069" s="11">
        <v>18.457905350000001</v>
      </c>
      <c r="EL1069" s="11">
        <v>1.3848050000000001E-2</v>
      </c>
      <c r="EM1069" s="11">
        <v>8.7234430000000009E-3</v>
      </c>
      <c r="EN1069" s="11">
        <v>3.5960430000000002E-3</v>
      </c>
      <c r="EO1069" s="11">
        <v>0</v>
      </c>
      <c r="EP1069" s="11">
        <v>0</v>
      </c>
      <c r="EQ1069" s="11">
        <v>0</v>
      </c>
      <c r="ER1069" s="11">
        <v>0</v>
      </c>
      <c r="ES1069" s="11">
        <v>0</v>
      </c>
      <c r="ET1069" s="11">
        <v>0</v>
      </c>
      <c r="EU1069" s="11">
        <v>0</v>
      </c>
      <c r="EV1069" s="11">
        <v>0</v>
      </c>
      <c r="EW1069" s="11">
        <v>17.833608779999999</v>
      </c>
      <c r="EX1069" s="11">
        <v>1.3751167999999999E-2</v>
      </c>
      <c r="EY1069" s="11">
        <v>8.7906010000000003E-3</v>
      </c>
      <c r="EZ1069" s="11">
        <v>3.6882600000000001E-3</v>
      </c>
      <c r="FA1069" s="11">
        <v>0</v>
      </c>
      <c r="FB1069" s="11">
        <v>0</v>
      </c>
      <c r="FC1069" s="11">
        <v>0</v>
      </c>
      <c r="FD1069" s="11">
        <v>0</v>
      </c>
      <c r="FE1069" s="11">
        <v>0</v>
      </c>
      <c r="FF1069" s="11">
        <v>0</v>
      </c>
      <c r="FG1069" s="11">
        <v>0</v>
      </c>
      <c r="FH1069" s="11">
        <v>0.36916500000000002</v>
      </c>
      <c r="FI1069" s="11" t="s">
        <v>116</v>
      </c>
      <c r="FJ1069" s="11" t="s">
        <v>116</v>
      </c>
      <c r="FK1069" s="9">
        <v>1789.6797120000001</v>
      </c>
      <c r="FL1069" s="11" t="s">
        <v>116</v>
      </c>
      <c r="FM1069" s="11" t="s">
        <v>116</v>
      </c>
    </row>
    <row r="1070" spans="116:169">
      <c r="DL1070" s="11">
        <v>0</v>
      </c>
      <c r="DM1070" s="11">
        <v>0.35709000000000002</v>
      </c>
      <c r="DN1070" s="11">
        <v>1.9400000000000001E-3</v>
      </c>
      <c r="DO1070" s="11">
        <v>1.8699999999999999E-3</v>
      </c>
      <c r="DP1070" s="11">
        <v>1.64E-3</v>
      </c>
      <c r="DQ1070" s="11">
        <v>3.0000000000000001E-5</v>
      </c>
      <c r="DR1070" s="11">
        <v>4.0000000000000003E-5</v>
      </c>
      <c r="DS1070" s="11">
        <v>1.65E-3</v>
      </c>
      <c r="DT1070" s="11">
        <v>4.9100000000000003E-3</v>
      </c>
      <c r="DU1070" s="11">
        <v>6.9199999999999999E-3</v>
      </c>
      <c r="DV1070" s="11">
        <v>0.15669</v>
      </c>
      <c r="DW1070" s="11">
        <v>0.46722000000000002</v>
      </c>
      <c r="DX1070" s="11">
        <v>0</v>
      </c>
      <c r="DY1070" s="11">
        <v>1712.3649700000001</v>
      </c>
      <c r="DZ1070" s="11">
        <v>9.4151900000000008</v>
      </c>
      <c r="EA1070" s="11">
        <v>9.1343999999999994</v>
      </c>
      <c r="EB1070" s="11">
        <v>8.0796100000000006</v>
      </c>
      <c r="EC1070" s="11">
        <v>0.16414000000000001</v>
      </c>
      <c r="ED1070" s="11">
        <v>0.18834999999999999</v>
      </c>
      <c r="EE1070" s="11">
        <v>8.1874900000000004</v>
      </c>
      <c r="EF1070" s="11">
        <v>23.81223</v>
      </c>
      <c r="EG1070" s="11">
        <v>45.143659999999997</v>
      </c>
      <c r="EH1070" s="11">
        <v>973.59262999999999</v>
      </c>
      <c r="EI1070" s="11">
        <v>2910.6848300000001</v>
      </c>
      <c r="EJ1070" s="11">
        <v>0</v>
      </c>
      <c r="EK1070" s="11">
        <v>18.306516760000001</v>
      </c>
      <c r="EL1070" s="11">
        <v>1.4123787E-2</v>
      </c>
      <c r="EM1070" s="11">
        <v>8.8969029999999994E-3</v>
      </c>
      <c r="EN1070" s="11">
        <v>3.8082960000000001E-3</v>
      </c>
      <c r="EO1070" s="11">
        <v>0</v>
      </c>
      <c r="EP1070" s="11">
        <v>0</v>
      </c>
      <c r="EQ1070" s="11">
        <v>0</v>
      </c>
      <c r="ER1070" s="11">
        <v>0</v>
      </c>
      <c r="ES1070" s="11">
        <v>0</v>
      </c>
      <c r="ET1070" s="11">
        <v>0</v>
      </c>
      <c r="EU1070" s="11">
        <v>0</v>
      </c>
      <c r="EV1070" s="11">
        <v>0</v>
      </c>
      <c r="EW1070" s="11">
        <v>17.331288929999999</v>
      </c>
      <c r="EX1070" s="11">
        <v>1.3746486E-2</v>
      </c>
      <c r="EY1070" s="11">
        <v>8.7891029999999995E-3</v>
      </c>
      <c r="EZ1070" s="11">
        <v>3.8296409999999999E-3</v>
      </c>
      <c r="FA1070" s="11">
        <v>0</v>
      </c>
      <c r="FB1070" s="11">
        <v>0</v>
      </c>
      <c r="FC1070" s="11">
        <v>0</v>
      </c>
      <c r="FD1070" s="11">
        <v>0</v>
      </c>
      <c r="FE1070" s="11">
        <v>0</v>
      </c>
      <c r="FF1070" s="11">
        <v>0</v>
      </c>
      <c r="FG1070" s="11">
        <v>0</v>
      </c>
      <c r="FH1070" s="11">
        <v>0.362568</v>
      </c>
      <c r="FI1070" s="11" t="s">
        <v>116</v>
      </c>
      <c r="FJ1070" s="11" t="s">
        <v>116</v>
      </c>
      <c r="FK1070" s="9">
        <v>1739.158302</v>
      </c>
      <c r="FL1070" s="11" t="s">
        <v>116</v>
      </c>
      <c r="FM1070" s="11" t="s">
        <v>116</v>
      </c>
    </row>
    <row r="1071" spans="116:169">
      <c r="DL1071" s="11">
        <v>0</v>
      </c>
      <c r="DM1071" s="11">
        <v>0.35042000000000001</v>
      </c>
      <c r="DN1071" s="11">
        <v>2.1199999999999999E-3</v>
      </c>
      <c r="DO1071" s="11">
        <v>1.83E-3</v>
      </c>
      <c r="DP1071" s="11">
        <v>1.64E-3</v>
      </c>
      <c r="DQ1071" s="11">
        <v>3.0000000000000001E-5</v>
      </c>
      <c r="DR1071" s="11">
        <v>4.0000000000000003E-5</v>
      </c>
      <c r="DS1071" s="11">
        <v>1.66E-3</v>
      </c>
      <c r="DT1071" s="11">
        <v>4.8199999999999996E-3</v>
      </c>
      <c r="DU1071" s="11">
        <v>6.96E-3</v>
      </c>
      <c r="DV1071" s="11">
        <v>0.15834000000000001</v>
      </c>
      <c r="DW1071" s="11">
        <v>0.47214</v>
      </c>
      <c r="DX1071" s="11">
        <v>0</v>
      </c>
      <c r="DY1071" s="11">
        <v>1662.3118300000001</v>
      </c>
      <c r="DZ1071" s="11">
        <v>10.15926</v>
      </c>
      <c r="EA1071" s="11">
        <v>8.8640100000000004</v>
      </c>
      <c r="EB1071" s="11">
        <v>8.0261600000000008</v>
      </c>
      <c r="EC1071" s="11">
        <v>0.16106000000000001</v>
      </c>
      <c r="ED1071" s="11">
        <v>0.18345</v>
      </c>
      <c r="EE1071" s="11">
        <v>8.1786899999999996</v>
      </c>
      <c r="EF1071" s="11">
        <v>23.10181</v>
      </c>
      <c r="EG1071" s="11">
        <v>45.332009999999997</v>
      </c>
      <c r="EH1071" s="11">
        <v>981.78012000000001</v>
      </c>
      <c r="EI1071" s="11">
        <v>2934.4970600000001</v>
      </c>
      <c r="EJ1071" s="11">
        <v>0</v>
      </c>
      <c r="EK1071" s="11">
        <v>18.145011279999999</v>
      </c>
      <c r="EL1071" s="11">
        <v>1.4127439E-2</v>
      </c>
      <c r="EM1071" s="11">
        <v>9.0336410000000002E-3</v>
      </c>
      <c r="EN1071" s="11">
        <v>3.8649219999999998E-3</v>
      </c>
      <c r="EO1071" s="11">
        <v>0</v>
      </c>
      <c r="EP1071" s="11">
        <v>0</v>
      </c>
      <c r="EQ1071" s="11">
        <v>0</v>
      </c>
      <c r="ER1071" s="11">
        <v>0</v>
      </c>
      <c r="ES1071" s="11">
        <v>0</v>
      </c>
      <c r="ET1071" s="11">
        <v>0</v>
      </c>
      <c r="EU1071" s="11">
        <v>0</v>
      </c>
      <c r="EV1071" s="11">
        <v>0</v>
      </c>
      <c r="EW1071" s="11">
        <v>16.828957429999999</v>
      </c>
      <c r="EX1071" s="11">
        <v>1.3475971E-2</v>
      </c>
      <c r="EY1071" s="11">
        <v>8.746551E-3</v>
      </c>
      <c r="EZ1071" s="11">
        <v>3.8098989999999998E-3</v>
      </c>
      <c r="FA1071" s="11">
        <v>0</v>
      </c>
      <c r="FB1071" s="11">
        <v>0</v>
      </c>
      <c r="FC1071" s="11">
        <v>0</v>
      </c>
      <c r="FD1071" s="11">
        <v>0</v>
      </c>
      <c r="FE1071" s="11">
        <v>0</v>
      </c>
      <c r="FF1071" s="11">
        <v>0</v>
      </c>
      <c r="FG1071" s="11">
        <v>0</v>
      </c>
      <c r="FH1071" s="11">
        <v>0.35605199999999998</v>
      </c>
      <c r="FI1071" s="11" t="s">
        <v>116</v>
      </c>
      <c r="FJ1071" s="11" t="s">
        <v>116</v>
      </c>
      <c r="FK1071" s="9">
        <v>1689.5223109999999</v>
      </c>
      <c r="FL1071" s="11" t="s">
        <v>116</v>
      </c>
      <c r="FM1071" s="11" t="s">
        <v>116</v>
      </c>
    </row>
    <row r="1072" spans="116:169">
      <c r="DL1072" s="11">
        <v>0</v>
      </c>
      <c r="DM1072" s="11">
        <v>0.34379999999999999</v>
      </c>
      <c r="DN1072" s="11">
        <v>2.2200000000000002E-3</v>
      </c>
      <c r="DO1072" s="11">
        <v>1.9499999999999999E-3</v>
      </c>
      <c r="DP1072" s="11">
        <v>1.6199999999999999E-3</v>
      </c>
      <c r="DQ1072" s="11">
        <v>3.0000000000000001E-5</v>
      </c>
      <c r="DR1072" s="11">
        <v>4.0000000000000003E-5</v>
      </c>
      <c r="DS1072" s="11">
        <v>1.67E-3</v>
      </c>
      <c r="DT1072" s="11">
        <v>4.7299999999999998E-3</v>
      </c>
      <c r="DU1072" s="11">
        <v>6.9899999999999997E-3</v>
      </c>
      <c r="DV1072" s="11">
        <v>0.16</v>
      </c>
      <c r="DW1072" s="11">
        <v>0.47694999999999999</v>
      </c>
      <c r="DX1072" s="11">
        <v>0</v>
      </c>
      <c r="DY1072" s="11">
        <v>1612.92516</v>
      </c>
      <c r="DZ1072" s="11">
        <v>10.52436</v>
      </c>
      <c r="EA1072" s="11">
        <v>9.3365799999999997</v>
      </c>
      <c r="EB1072" s="11">
        <v>7.8235299999999999</v>
      </c>
      <c r="EC1072" s="11">
        <v>0.16303999999999999</v>
      </c>
      <c r="ED1072" s="11">
        <v>0.18012</v>
      </c>
      <c r="EE1072" s="11">
        <v>8.1348800000000008</v>
      </c>
      <c r="EF1072" s="11">
        <v>22.425229999999999</v>
      </c>
      <c r="EG1072" s="11">
        <v>45.515450000000001</v>
      </c>
      <c r="EH1072" s="11">
        <v>989.95880999999997</v>
      </c>
      <c r="EI1072" s="11">
        <v>2957.59888</v>
      </c>
      <c r="EJ1072" s="11">
        <v>0</v>
      </c>
      <c r="EK1072" s="11">
        <v>17.981610289999999</v>
      </c>
      <c r="EL1072" s="11">
        <v>1.4900904E-2</v>
      </c>
      <c r="EM1072" s="11">
        <v>8.9823690000000005E-3</v>
      </c>
      <c r="EN1072" s="11">
        <v>3.9174149999999996E-3</v>
      </c>
      <c r="EO1072" s="11">
        <v>0</v>
      </c>
      <c r="EP1072" s="11">
        <v>0</v>
      </c>
      <c r="EQ1072" s="11">
        <v>0</v>
      </c>
      <c r="ER1072" s="11">
        <v>0</v>
      </c>
      <c r="ES1072" s="11">
        <v>0</v>
      </c>
      <c r="ET1072" s="11">
        <v>0</v>
      </c>
      <c r="EU1072" s="11">
        <v>0</v>
      </c>
      <c r="EV1072" s="11">
        <v>0</v>
      </c>
      <c r="EW1072" s="11">
        <v>16.334572179999999</v>
      </c>
      <c r="EX1072" s="11">
        <v>1.3920277E-2</v>
      </c>
      <c r="EY1072" s="11">
        <v>8.5223090000000005E-3</v>
      </c>
      <c r="EZ1072" s="11">
        <v>3.784688E-3</v>
      </c>
      <c r="FA1072" s="11">
        <v>0</v>
      </c>
      <c r="FB1072" s="11">
        <v>0</v>
      </c>
      <c r="FC1072" s="11">
        <v>0</v>
      </c>
      <c r="FD1072" s="11">
        <v>0</v>
      </c>
      <c r="FE1072" s="11">
        <v>0</v>
      </c>
      <c r="FF1072" s="11">
        <v>0</v>
      </c>
      <c r="FG1072" s="11">
        <v>0</v>
      </c>
      <c r="FH1072" s="11">
        <v>0.34961799999999998</v>
      </c>
      <c r="FI1072" s="11" t="s">
        <v>116</v>
      </c>
      <c r="FJ1072" s="11" t="s">
        <v>116</v>
      </c>
      <c r="FK1072" s="9">
        <v>1640.7726720000001</v>
      </c>
      <c r="FL1072" s="11" t="s">
        <v>116</v>
      </c>
      <c r="FM1072" s="11" t="s">
        <v>116</v>
      </c>
    </row>
    <row r="1073" spans="116:169">
      <c r="DL1073" s="11">
        <v>0</v>
      </c>
      <c r="DM1073" s="11">
        <v>0.33767999999999998</v>
      </c>
      <c r="DN1073" s="11">
        <v>1.8600000000000001E-3</v>
      </c>
      <c r="DO1073" s="11">
        <v>2.0300000000000001E-3</v>
      </c>
      <c r="DP1073" s="11">
        <v>1.7099999999999999E-3</v>
      </c>
      <c r="DQ1073" s="11">
        <v>3.0000000000000001E-5</v>
      </c>
      <c r="DR1073" s="11">
        <v>4.0000000000000003E-5</v>
      </c>
      <c r="DS1073" s="11">
        <v>1.64E-3</v>
      </c>
      <c r="DT1073" s="11">
        <v>4.64E-3</v>
      </c>
      <c r="DU1073" s="11">
        <v>7.0299999999999998E-3</v>
      </c>
      <c r="DV1073" s="11">
        <v>0.16167000000000001</v>
      </c>
      <c r="DW1073" s="11">
        <v>0.48168</v>
      </c>
      <c r="DX1073" s="11">
        <v>0</v>
      </c>
      <c r="DY1073" s="11">
        <v>1566.41238</v>
      </c>
      <c r="DZ1073" s="11">
        <v>8.7157900000000001</v>
      </c>
      <c r="EA1073" s="11">
        <v>9.5958100000000002</v>
      </c>
      <c r="EB1073" s="11">
        <v>8.1863100000000006</v>
      </c>
      <c r="EC1073" s="11">
        <v>0.16575000000000001</v>
      </c>
      <c r="ED1073" s="11">
        <v>0.17679</v>
      </c>
      <c r="EE1073" s="11">
        <v>7.89107</v>
      </c>
      <c r="EF1073" s="11">
        <v>21.759139999999999</v>
      </c>
      <c r="EG1073" s="11">
        <v>45.695569999999996</v>
      </c>
      <c r="EH1073" s="11">
        <v>998.09369000000004</v>
      </c>
      <c r="EI1073" s="11">
        <v>2980.0241099999998</v>
      </c>
      <c r="EJ1073" s="11">
        <v>0</v>
      </c>
      <c r="EK1073" s="11">
        <v>17.840502659999999</v>
      </c>
      <c r="EL1073" s="11">
        <v>1.5703261999999999E-2</v>
      </c>
      <c r="EM1073" s="11">
        <v>9.5308130000000008E-3</v>
      </c>
      <c r="EN1073" s="11">
        <v>3.8973089999999998E-3</v>
      </c>
      <c r="EO1073" s="11">
        <v>0</v>
      </c>
      <c r="EP1073" s="11">
        <v>0</v>
      </c>
      <c r="EQ1073" s="11">
        <v>0</v>
      </c>
      <c r="ER1073" s="11">
        <v>0</v>
      </c>
      <c r="ES1073" s="11">
        <v>0</v>
      </c>
      <c r="ET1073" s="11">
        <v>0</v>
      </c>
      <c r="EU1073" s="11">
        <v>0</v>
      </c>
      <c r="EV1073" s="11">
        <v>0</v>
      </c>
      <c r="EW1073" s="11">
        <v>15.869633139999999</v>
      </c>
      <c r="EX1073" s="11">
        <v>1.4367733000000001E-2</v>
      </c>
      <c r="EY1073" s="11">
        <v>8.8578700000000003E-3</v>
      </c>
      <c r="EZ1073" s="11">
        <v>3.689459E-3</v>
      </c>
      <c r="FA1073" s="11">
        <v>0</v>
      </c>
      <c r="FB1073" s="11">
        <v>0</v>
      </c>
      <c r="FC1073" s="11">
        <v>0</v>
      </c>
      <c r="FD1073" s="11">
        <v>0</v>
      </c>
      <c r="FE1073" s="11">
        <v>0</v>
      </c>
      <c r="FF1073" s="11">
        <v>0</v>
      </c>
      <c r="FG1073" s="11">
        <v>0</v>
      </c>
      <c r="FH1073" s="11">
        <v>0.34330699999999997</v>
      </c>
      <c r="FI1073" s="11" t="s">
        <v>116</v>
      </c>
      <c r="FJ1073" s="11" t="s">
        <v>116</v>
      </c>
      <c r="FK1073" s="9">
        <v>1593.076041</v>
      </c>
      <c r="FL1073" s="11" t="s">
        <v>116</v>
      </c>
      <c r="FM1073" s="11" t="s">
        <v>116</v>
      </c>
    </row>
    <row r="1074" spans="116:169">
      <c r="DL1074" s="11">
        <v>0</v>
      </c>
      <c r="DM1074" s="11">
        <v>0.33129999999999998</v>
      </c>
      <c r="DN1074" s="11">
        <v>2.1199999999999999E-3</v>
      </c>
      <c r="DO1074" s="11">
        <v>1.7700000000000001E-3</v>
      </c>
      <c r="DP1074" s="11">
        <v>1.7700000000000001E-3</v>
      </c>
      <c r="DQ1074" s="11">
        <v>3.0000000000000001E-5</v>
      </c>
      <c r="DR1074" s="11">
        <v>4.0000000000000003E-5</v>
      </c>
      <c r="DS1074" s="11">
        <v>1.73E-3</v>
      </c>
      <c r="DT1074" s="11">
        <v>4.5500000000000002E-3</v>
      </c>
      <c r="DU1074" s="11">
        <v>7.0699999999999999E-3</v>
      </c>
      <c r="DV1074" s="11">
        <v>0.16331000000000001</v>
      </c>
      <c r="DW1074" s="11">
        <v>0.48631999999999997</v>
      </c>
      <c r="DX1074" s="11">
        <v>0</v>
      </c>
      <c r="DY1074" s="11">
        <v>1519.1763800000001</v>
      </c>
      <c r="DZ1074" s="11">
        <v>9.84849</v>
      </c>
      <c r="EA1074" s="11">
        <v>8.2842699999999994</v>
      </c>
      <c r="EB1074" s="11">
        <v>8.3522700000000007</v>
      </c>
      <c r="EC1074" s="11">
        <v>0.15720000000000001</v>
      </c>
      <c r="ED1074" s="11">
        <v>0.17082</v>
      </c>
      <c r="EE1074" s="11">
        <v>8.2809299999999997</v>
      </c>
      <c r="EF1074" s="11">
        <v>21.099910000000001</v>
      </c>
      <c r="EG1074" s="11">
        <v>45.87236</v>
      </c>
      <c r="EH1074" s="11">
        <v>1005.98475</v>
      </c>
      <c r="EI1074" s="11">
        <v>3001.78325</v>
      </c>
      <c r="EJ1074" s="11">
        <v>0</v>
      </c>
      <c r="EK1074" s="11">
        <v>17.676941159999998</v>
      </c>
      <c r="EL1074" s="11">
        <v>1.4642423999999999E-2</v>
      </c>
      <c r="EM1074" s="11">
        <v>1.0023977999999999E-2</v>
      </c>
      <c r="EN1074" s="11">
        <v>4.1622050000000004E-3</v>
      </c>
      <c r="EO1074" s="11">
        <v>0</v>
      </c>
      <c r="EP1074" s="11">
        <v>0</v>
      </c>
      <c r="EQ1074" s="11">
        <v>0</v>
      </c>
      <c r="ER1074" s="11">
        <v>0</v>
      </c>
      <c r="ES1074" s="11">
        <v>0</v>
      </c>
      <c r="ET1074" s="11">
        <v>0</v>
      </c>
      <c r="EU1074" s="11">
        <v>0</v>
      </c>
      <c r="EV1074" s="11">
        <v>0</v>
      </c>
      <c r="EW1074" s="11">
        <v>15.39370428</v>
      </c>
      <c r="EX1074" s="11">
        <v>1.3131729999999999E-2</v>
      </c>
      <c r="EY1074" s="11">
        <v>9.1250310000000005E-3</v>
      </c>
      <c r="EZ1074" s="11">
        <v>3.860072E-3</v>
      </c>
      <c r="FA1074" s="11">
        <v>0</v>
      </c>
      <c r="FB1074" s="11">
        <v>0</v>
      </c>
      <c r="FC1074" s="11">
        <v>0</v>
      </c>
      <c r="FD1074" s="11">
        <v>0</v>
      </c>
      <c r="FE1074" s="11">
        <v>0</v>
      </c>
      <c r="FF1074" s="11">
        <v>0</v>
      </c>
      <c r="FG1074" s="11">
        <v>0</v>
      </c>
      <c r="FH1074" s="11">
        <v>0.33698699999999998</v>
      </c>
      <c r="FI1074" s="11" t="s">
        <v>116</v>
      </c>
      <c r="FJ1074" s="11" t="s">
        <v>116</v>
      </c>
      <c r="FK1074" s="9">
        <v>1545.818616</v>
      </c>
      <c r="FL1074" s="11" t="s">
        <v>116</v>
      </c>
      <c r="FM1074" s="11" t="s">
        <v>116</v>
      </c>
    </row>
    <row r="1075" spans="116:169">
      <c r="DL1075" s="11">
        <v>0</v>
      </c>
      <c r="DM1075" s="11">
        <v>0.32562999999999998</v>
      </c>
      <c r="DN1075" s="11">
        <v>1.56E-3</v>
      </c>
      <c r="DO1075" s="11">
        <v>1.9400000000000001E-3</v>
      </c>
      <c r="DP1075" s="11">
        <v>1.57E-3</v>
      </c>
      <c r="DQ1075" s="11">
        <v>3.0000000000000001E-5</v>
      </c>
      <c r="DR1075" s="11">
        <v>4.0000000000000003E-5</v>
      </c>
      <c r="DS1075" s="11">
        <v>1.75E-3</v>
      </c>
      <c r="DT1075" s="11">
        <v>4.4799999999999996E-3</v>
      </c>
      <c r="DU1075" s="11">
        <v>7.11E-3</v>
      </c>
      <c r="DV1075" s="11">
        <v>0.16503999999999999</v>
      </c>
      <c r="DW1075" s="11">
        <v>0.49086999999999997</v>
      </c>
      <c r="DX1075" s="11">
        <v>0</v>
      </c>
      <c r="DY1075" s="11">
        <v>1475.6623500000001</v>
      </c>
      <c r="DZ1075" s="11">
        <v>7.1439700000000004</v>
      </c>
      <c r="EA1075" s="11">
        <v>8.9617799999999992</v>
      </c>
      <c r="EB1075" s="11">
        <v>7.3556100000000004</v>
      </c>
      <c r="EC1075" s="11">
        <v>0.15755</v>
      </c>
      <c r="ED1075" s="11">
        <v>0.16811999999999999</v>
      </c>
      <c r="EE1075" s="11">
        <v>8.2693499999999993</v>
      </c>
      <c r="EF1075" s="11">
        <v>20.522120000000001</v>
      </c>
      <c r="EG1075" s="11">
        <v>46.04318</v>
      </c>
      <c r="EH1075" s="11">
        <v>1014.26568</v>
      </c>
      <c r="EI1075" s="11">
        <v>3022.8831599999999</v>
      </c>
      <c r="EJ1075" s="11">
        <v>0</v>
      </c>
      <c r="EK1075" s="11">
        <v>17.54895685</v>
      </c>
      <c r="EL1075" s="11">
        <v>1.5358119999999999E-2</v>
      </c>
      <c r="EM1075" s="11">
        <v>9.1071929999999995E-3</v>
      </c>
      <c r="EN1075" s="11">
        <v>4.3351969999999998E-3</v>
      </c>
      <c r="EO1075" s="11">
        <v>0</v>
      </c>
      <c r="EP1075" s="11">
        <v>0</v>
      </c>
      <c r="EQ1075" s="11">
        <v>0</v>
      </c>
      <c r="ER1075" s="11">
        <v>0</v>
      </c>
      <c r="ES1075" s="11">
        <v>0</v>
      </c>
      <c r="ET1075" s="11">
        <v>0</v>
      </c>
      <c r="EU1075" s="11">
        <v>0</v>
      </c>
      <c r="EV1075" s="11">
        <v>0</v>
      </c>
      <c r="EW1075" s="11">
        <v>14.95746057</v>
      </c>
      <c r="EX1075" s="11">
        <v>1.3475488000000001E-2</v>
      </c>
      <c r="EY1075" s="11">
        <v>8.1205689999999994E-3</v>
      </c>
      <c r="EZ1075" s="11">
        <v>3.9378449999999997E-3</v>
      </c>
      <c r="FA1075" s="11">
        <v>0</v>
      </c>
      <c r="FB1075" s="11">
        <v>0</v>
      </c>
      <c r="FC1075" s="11">
        <v>0</v>
      </c>
      <c r="FD1075" s="11">
        <v>0</v>
      </c>
      <c r="FE1075" s="11">
        <v>0</v>
      </c>
      <c r="FF1075" s="11">
        <v>0</v>
      </c>
      <c r="FG1075" s="11">
        <v>0</v>
      </c>
      <c r="FH1075" s="11">
        <v>0.33072499999999999</v>
      </c>
      <c r="FI1075" s="11" t="s">
        <v>116</v>
      </c>
      <c r="FJ1075" s="11" t="s">
        <v>116</v>
      </c>
      <c r="FK1075" s="9">
        <v>1499.2812650000001</v>
      </c>
      <c r="FL1075" s="11" t="s">
        <v>116</v>
      </c>
      <c r="FM1075" s="11" t="s">
        <v>116</v>
      </c>
    </row>
    <row r="1076" spans="116:169">
      <c r="DL1076" s="11">
        <v>0</v>
      </c>
      <c r="DM1076" s="11">
        <v>0.31991000000000003</v>
      </c>
      <c r="DN1076" s="11">
        <v>1.56E-3</v>
      </c>
      <c r="DO1076" s="11">
        <v>1.5399999999999999E-3</v>
      </c>
      <c r="DP1076" s="11">
        <v>1.6800000000000001E-3</v>
      </c>
      <c r="DQ1076" s="11">
        <v>3.0000000000000001E-5</v>
      </c>
      <c r="DR1076" s="11">
        <v>3.0000000000000001E-5</v>
      </c>
      <c r="DS1076" s="11">
        <v>1.58E-3</v>
      </c>
      <c r="DT1076" s="11">
        <v>4.4000000000000003E-3</v>
      </c>
      <c r="DU1076" s="11">
        <v>7.1399999999999996E-3</v>
      </c>
      <c r="DV1076" s="11">
        <v>0.16678999999999999</v>
      </c>
      <c r="DW1076" s="11">
        <v>0.49534</v>
      </c>
      <c r="DX1076" s="11">
        <v>0</v>
      </c>
      <c r="DY1076" s="11">
        <v>1432.3795700000001</v>
      </c>
      <c r="DZ1076" s="11">
        <v>7.0634699999999997</v>
      </c>
      <c r="EA1076" s="11">
        <v>7.0316299999999998</v>
      </c>
      <c r="EB1076" s="11">
        <v>7.7632899999999996</v>
      </c>
      <c r="EC1076" s="11">
        <v>0.14002000000000001</v>
      </c>
      <c r="ED1076" s="11">
        <v>0.15848999999999999</v>
      </c>
      <c r="EE1076" s="11">
        <v>7.3782800000000002</v>
      </c>
      <c r="EF1076" s="11">
        <v>19.929839999999999</v>
      </c>
      <c r="EG1076" s="11">
        <v>46.211300000000001</v>
      </c>
      <c r="EH1076" s="11">
        <v>1022.53503</v>
      </c>
      <c r="EI1076" s="11">
        <v>3043.4052799999999</v>
      </c>
      <c r="EJ1076" s="11">
        <v>0</v>
      </c>
      <c r="EK1076" s="11">
        <v>17.409734100000001</v>
      </c>
      <c r="EL1076" s="11">
        <v>1.3328187999999999E-2</v>
      </c>
      <c r="EM1076" s="11">
        <v>9.7146999999999997E-3</v>
      </c>
      <c r="EN1076" s="11">
        <v>3.9004220000000002E-3</v>
      </c>
      <c r="EO1076" s="11">
        <v>0</v>
      </c>
      <c r="EP1076" s="11">
        <v>0</v>
      </c>
      <c r="EQ1076" s="11">
        <v>0</v>
      </c>
      <c r="ER1076" s="11">
        <v>0</v>
      </c>
      <c r="ES1076" s="11">
        <v>0</v>
      </c>
      <c r="ET1076" s="11">
        <v>0</v>
      </c>
      <c r="EU1076" s="11">
        <v>0</v>
      </c>
      <c r="EV1076" s="11">
        <v>0</v>
      </c>
      <c r="EW1076" s="11">
        <v>14.519716799999999</v>
      </c>
      <c r="EX1076" s="11">
        <v>1.1461847000000001E-2</v>
      </c>
      <c r="EY1076" s="11">
        <v>8.4777819999999997E-3</v>
      </c>
      <c r="EZ1076" s="11">
        <v>3.4692849999999999E-3</v>
      </c>
      <c r="FA1076" s="11">
        <v>0</v>
      </c>
      <c r="FB1076" s="11">
        <v>0</v>
      </c>
      <c r="FC1076" s="11">
        <v>0</v>
      </c>
      <c r="FD1076" s="11">
        <v>0</v>
      </c>
      <c r="FE1076" s="11">
        <v>0</v>
      </c>
      <c r="FF1076" s="11">
        <v>0</v>
      </c>
      <c r="FG1076" s="11">
        <v>0</v>
      </c>
      <c r="FH1076" s="11">
        <v>0.32471299999999997</v>
      </c>
      <c r="FI1076" s="11" t="s">
        <v>116</v>
      </c>
      <c r="FJ1076" s="11" t="s">
        <v>116</v>
      </c>
      <c r="FK1076" s="9">
        <v>1454.3779810000001</v>
      </c>
      <c r="FL1076" s="11" t="s">
        <v>116</v>
      </c>
      <c r="FM1076" s="11" t="s">
        <v>116</v>
      </c>
    </row>
    <row r="1077" spans="116:169">
      <c r="DL1077" s="11">
        <v>0</v>
      </c>
      <c r="DM1077" s="11">
        <v>0.31409999999999999</v>
      </c>
      <c r="DN1077" s="11">
        <v>1.6800000000000001E-3</v>
      </c>
      <c r="DO1077" s="11">
        <v>1.5E-3</v>
      </c>
      <c r="DP1077" s="11">
        <v>1.3699999999999999E-3</v>
      </c>
      <c r="DQ1077" s="11">
        <v>3.0000000000000001E-5</v>
      </c>
      <c r="DR1077" s="11">
        <v>3.0000000000000001E-5</v>
      </c>
      <c r="DS1077" s="11">
        <v>1.67E-3</v>
      </c>
      <c r="DT1077" s="11">
        <v>4.3299999999999996E-3</v>
      </c>
      <c r="DU1077" s="11">
        <v>7.1799999999999998E-3</v>
      </c>
      <c r="DV1077" s="11">
        <v>0.16836999999999999</v>
      </c>
      <c r="DW1077" s="11">
        <v>0.49974000000000002</v>
      </c>
      <c r="DX1077" s="11">
        <v>0</v>
      </c>
      <c r="DY1077" s="11">
        <v>1389.1568199999999</v>
      </c>
      <c r="DZ1077" s="11">
        <v>7.5215899999999998</v>
      </c>
      <c r="EA1077" s="11">
        <v>6.7935999999999996</v>
      </c>
      <c r="EB1077" s="11">
        <v>6.2623300000000004</v>
      </c>
      <c r="EC1077" s="11">
        <v>0.13142000000000001</v>
      </c>
      <c r="ED1077" s="11">
        <v>0.15375</v>
      </c>
      <c r="EE1077" s="11">
        <v>7.6978</v>
      </c>
      <c r="EF1077" s="11">
        <v>19.37369</v>
      </c>
      <c r="EG1077" s="11">
        <v>46.369790000000002</v>
      </c>
      <c r="EH1077" s="11">
        <v>1029.9133099999999</v>
      </c>
      <c r="EI1077" s="11">
        <v>3063.3351200000002</v>
      </c>
      <c r="EJ1077" s="11">
        <v>0</v>
      </c>
      <c r="EK1077" s="11">
        <v>17.261976650000001</v>
      </c>
      <c r="EL1077" s="11">
        <v>1.25849E-2</v>
      </c>
      <c r="EM1077" s="11">
        <v>8.2144130000000003E-3</v>
      </c>
      <c r="EN1077" s="11">
        <v>4.2038630000000004E-3</v>
      </c>
      <c r="EO1077" s="11">
        <v>0</v>
      </c>
      <c r="EP1077" s="11">
        <v>0</v>
      </c>
      <c r="EQ1077" s="11">
        <v>0</v>
      </c>
      <c r="ER1077" s="11">
        <v>0</v>
      </c>
      <c r="ES1077" s="11">
        <v>0</v>
      </c>
      <c r="ET1077" s="11">
        <v>0</v>
      </c>
      <c r="EU1077" s="11">
        <v>0</v>
      </c>
      <c r="EV1077" s="11">
        <v>0</v>
      </c>
      <c r="EW1077" s="11">
        <v>14.083217189999999</v>
      </c>
      <c r="EX1077" s="11">
        <v>1.058775E-2</v>
      </c>
      <c r="EY1077" s="11">
        <v>7.0197080000000004E-3</v>
      </c>
      <c r="EZ1077" s="11">
        <v>3.6606049999999999E-3</v>
      </c>
      <c r="FA1077" s="11">
        <v>0</v>
      </c>
      <c r="FB1077" s="11">
        <v>0</v>
      </c>
      <c r="FC1077" s="11">
        <v>0</v>
      </c>
      <c r="FD1077" s="11">
        <v>0</v>
      </c>
      <c r="FE1077" s="11">
        <v>0</v>
      </c>
      <c r="FF1077" s="11">
        <v>0</v>
      </c>
      <c r="FG1077" s="11">
        <v>0</v>
      </c>
      <c r="FH1077" s="11">
        <v>0.31868600000000002</v>
      </c>
      <c r="FI1077" s="11" t="s">
        <v>116</v>
      </c>
      <c r="FJ1077" s="11" t="s">
        <v>116</v>
      </c>
      <c r="FK1077" s="9">
        <v>1409.865769</v>
      </c>
      <c r="FL1077" s="11" t="s">
        <v>116</v>
      </c>
      <c r="FM1077" s="11" t="s">
        <v>116</v>
      </c>
    </row>
    <row r="1078" spans="116:169">
      <c r="DL1078" s="11">
        <v>0</v>
      </c>
      <c r="DM1078" s="11">
        <v>0.30867</v>
      </c>
      <c r="DN1078" s="11">
        <v>1.4300000000000001E-3</v>
      </c>
      <c r="DO1078" s="11">
        <v>1.58E-3</v>
      </c>
      <c r="DP1078" s="11">
        <v>1.33E-3</v>
      </c>
      <c r="DQ1078" s="11">
        <v>3.0000000000000001E-5</v>
      </c>
      <c r="DR1078" s="11">
        <v>3.0000000000000001E-5</v>
      </c>
      <c r="DS1078" s="11">
        <v>1.3699999999999999E-3</v>
      </c>
      <c r="DT1078" s="11">
        <v>4.2399999999999998E-3</v>
      </c>
      <c r="DU1078" s="11">
        <v>7.2100000000000003E-3</v>
      </c>
      <c r="DV1078" s="11">
        <v>0.17004</v>
      </c>
      <c r="DW1078" s="11">
        <v>0.50407000000000002</v>
      </c>
      <c r="DX1078" s="11">
        <v>0</v>
      </c>
      <c r="DY1078" s="11">
        <v>1348.00695</v>
      </c>
      <c r="DZ1078" s="11">
        <v>6.3306100000000001</v>
      </c>
      <c r="EA1078" s="11">
        <v>7.0578900000000004</v>
      </c>
      <c r="EB1078" s="11">
        <v>6.0116100000000001</v>
      </c>
      <c r="EC1078" s="11">
        <v>0.12584000000000001</v>
      </c>
      <c r="ED1078" s="11">
        <v>0.14757999999999999</v>
      </c>
      <c r="EE1078" s="11">
        <v>6.2632899999999996</v>
      </c>
      <c r="EF1078" s="11">
        <v>18.76483</v>
      </c>
      <c r="EG1078" s="11">
        <v>46.523539999999997</v>
      </c>
      <c r="EH1078" s="11">
        <v>1037.6111100000001</v>
      </c>
      <c r="EI1078" s="11">
        <v>3082.7087999999999</v>
      </c>
      <c r="EJ1078" s="11">
        <v>0</v>
      </c>
      <c r="EK1078" s="11">
        <v>17.133031030000001</v>
      </c>
      <c r="EL1078" s="11">
        <v>1.2821681E-2</v>
      </c>
      <c r="EM1078" s="11">
        <v>7.8539820000000007E-3</v>
      </c>
      <c r="EN1078" s="11">
        <v>3.4668910000000002E-3</v>
      </c>
      <c r="EO1078" s="11">
        <v>0</v>
      </c>
      <c r="EP1078" s="11">
        <v>0</v>
      </c>
      <c r="EQ1078" s="11">
        <v>0</v>
      </c>
      <c r="ER1078" s="11">
        <v>0</v>
      </c>
      <c r="ES1078" s="11">
        <v>0</v>
      </c>
      <c r="ET1078" s="11">
        <v>0</v>
      </c>
      <c r="EU1078" s="11">
        <v>0</v>
      </c>
      <c r="EV1078" s="11">
        <v>0</v>
      </c>
      <c r="EW1078" s="11">
        <v>13.67022993</v>
      </c>
      <c r="EX1078" s="11">
        <v>1.0545206999999999E-2</v>
      </c>
      <c r="EY1078" s="11">
        <v>6.5657759999999997E-3</v>
      </c>
      <c r="EZ1078" s="11">
        <v>2.9547079999999999E-3</v>
      </c>
      <c r="FA1078" s="11">
        <v>0</v>
      </c>
      <c r="FB1078" s="11">
        <v>0</v>
      </c>
      <c r="FC1078" s="11">
        <v>0</v>
      </c>
      <c r="FD1078" s="11">
        <v>0</v>
      </c>
      <c r="FE1078" s="11">
        <v>0</v>
      </c>
      <c r="FF1078" s="11">
        <v>0</v>
      </c>
      <c r="FG1078" s="11">
        <v>0</v>
      </c>
      <c r="FH1078" s="11">
        <v>0.31303700000000001</v>
      </c>
      <c r="FI1078" s="11" t="s">
        <v>116</v>
      </c>
      <c r="FJ1078" s="11" t="s">
        <v>116</v>
      </c>
      <c r="FK1078" s="9">
        <v>1367.5328930000001</v>
      </c>
      <c r="FL1078" s="11" t="s">
        <v>116</v>
      </c>
      <c r="FM1078" s="11" t="s">
        <v>116</v>
      </c>
    </row>
    <row r="1079" spans="116:169">
      <c r="DL1079" s="11">
        <v>0</v>
      </c>
      <c r="DM1079" s="11">
        <v>0.30310999999999999</v>
      </c>
      <c r="DN1079" s="11">
        <v>1.58E-3</v>
      </c>
      <c r="DO1079" s="11">
        <v>1.4E-3</v>
      </c>
      <c r="DP1079" s="11">
        <v>1.3799999999999999E-3</v>
      </c>
      <c r="DQ1079" s="11">
        <v>3.0000000000000001E-5</v>
      </c>
      <c r="DR1079" s="11">
        <v>3.0000000000000001E-5</v>
      </c>
      <c r="DS1079" s="11">
        <v>1.3500000000000001E-3</v>
      </c>
      <c r="DT1079" s="11">
        <v>4.1599999999999996E-3</v>
      </c>
      <c r="DU1079" s="11">
        <v>7.2500000000000004E-3</v>
      </c>
      <c r="DV1079" s="11">
        <v>0.17141000000000001</v>
      </c>
      <c r="DW1079" s="11">
        <v>0.50831000000000004</v>
      </c>
      <c r="DX1079" s="11">
        <v>0</v>
      </c>
      <c r="DY1079" s="11">
        <v>1306.7673</v>
      </c>
      <c r="DZ1079" s="11">
        <v>6.8838800000000004</v>
      </c>
      <c r="EA1079" s="11">
        <v>6.18879</v>
      </c>
      <c r="EB1079" s="11">
        <v>6.16981</v>
      </c>
      <c r="EC1079" s="11">
        <v>0.11838</v>
      </c>
      <c r="ED1079" s="11">
        <v>0.14183000000000001</v>
      </c>
      <c r="EE1079" s="11">
        <v>6.0668600000000001</v>
      </c>
      <c r="EF1079" s="11">
        <v>18.181139999999999</v>
      </c>
      <c r="EG1079" s="11">
        <v>46.671120000000002</v>
      </c>
      <c r="EH1079" s="11">
        <v>1043.8743999999999</v>
      </c>
      <c r="EI1079" s="11">
        <v>3101.47363</v>
      </c>
      <c r="EJ1079" s="11">
        <v>0</v>
      </c>
      <c r="EK1079" s="11">
        <v>16.99131847</v>
      </c>
      <c r="EL1079" s="11">
        <v>1.1960662E-2</v>
      </c>
      <c r="EM1079" s="11">
        <v>8.2177169999999994E-3</v>
      </c>
      <c r="EN1079" s="11">
        <v>3.40172E-3</v>
      </c>
      <c r="EO1079" s="11">
        <v>0</v>
      </c>
      <c r="EP1079" s="11">
        <v>0</v>
      </c>
      <c r="EQ1079" s="11">
        <v>0</v>
      </c>
      <c r="ER1079" s="11">
        <v>0</v>
      </c>
      <c r="ES1079" s="11">
        <v>0</v>
      </c>
      <c r="ET1079" s="11">
        <v>0</v>
      </c>
      <c r="EU1079" s="11">
        <v>0</v>
      </c>
      <c r="EV1079" s="11">
        <v>0</v>
      </c>
      <c r="EW1079" s="11">
        <v>13.254931940000001</v>
      </c>
      <c r="EX1079" s="11">
        <v>9.6276920000000002E-3</v>
      </c>
      <c r="EY1079" s="11">
        <v>6.7195520000000002E-3</v>
      </c>
      <c r="EZ1079" s="11">
        <v>2.8368320000000001E-3</v>
      </c>
      <c r="FA1079" s="11">
        <v>0</v>
      </c>
      <c r="FB1079" s="11">
        <v>0</v>
      </c>
      <c r="FC1079" s="11">
        <v>0</v>
      </c>
      <c r="FD1079" s="11">
        <v>0</v>
      </c>
      <c r="FE1079" s="11">
        <v>0</v>
      </c>
      <c r="FF1079" s="11">
        <v>0</v>
      </c>
      <c r="FG1079" s="11">
        <v>0</v>
      </c>
      <c r="FH1079" s="11">
        <v>0.30749500000000002</v>
      </c>
      <c r="FI1079" s="11" t="s">
        <v>116</v>
      </c>
      <c r="FJ1079" s="11" t="s">
        <v>116</v>
      </c>
      <c r="FK1079" s="9">
        <v>1326.128162</v>
      </c>
      <c r="FL1079" s="11" t="s">
        <v>116</v>
      </c>
      <c r="FM1079" s="11" t="s">
        <v>116</v>
      </c>
    </row>
    <row r="1080" spans="116:169">
      <c r="DL1080" s="11">
        <v>0</v>
      </c>
      <c r="DM1080" s="11">
        <v>0.29764000000000002</v>
      </c>
      <c r="DN1080" s="11">
        <v>1.58E-3</v>
      </c>
      <c r="DO1080" s="11">
        <v>1.49E-3</v>
      </c>
      <c r="DP1080" s="11">
        <v>1.25E-3</v>
      </c>
      <c r="DQ1080" s="11">
        <v>3.0000000000000001E-5</v>
      </c>
      <c r="DR1080" s="11">
        <v>3.0000000000000001E-5</v>
      </c>
      <c r="DS1080" s="11">
        <v>1.39E-3</v>
      </c>
      <c r="DT1080" s="11">
        <v>4.0899999999999999E-3</v>
      </c>
      <c r="DU1080" s="11">
        <v>7.28E-3</v>
      </c>
      <c r="DV1080" s="11">
        <v>0.17276</v>
      </c>
      <c r="DW1080" s="11">
        <v>0.51246999999999998</v>
      </c>
      <c r="DX1080" s="11">
        <v>0</v>
      </c>
      <c r="DY1080" s="11">
        <v>1266.3922299999999</v>
      </c>
      <c r="DZ1080" s="11">
        <v>6.81752</v>
      </c>
      <c r="EA1080" s="11">
        <v>6.4874099999999997</v>
      </c>
      <c r="EB1080" s="11">
        <v>5.50474</v>
      </c>
      <c r="EC1080" s="11">
        <v>0.11748</v>
      </c>
      <c r="ED1080" s="11">
        <v>0.13883999999999999</v>
      </c>
      <c r="EE1080" s="11">
        <v>6.17605</v>
      </c>
      <c r="EF1080" s="11">
        <v>17.618200000000002</v>
      </c>
      <c r="EG1080" s="11">
        <v>46.812950000000001</v>
      </c>
      <c r="EH1080" s="11">
        <v>1049.9412600000001</v>
      </c>
      <c r="EI1080" s="11">
        <v>3119.6547700000001</v>
      </c>
      <c r="EJ1080" s="11">
        <v>0</v>
      </c>
      <c r="EK1080" s="11">
        <v>16.852228709999999</v>
      </c>
      <c r="EL1080" s="11">
        <v>1.2323834000000001E-2</v>
      </c>
      <c r="EM1080" s="11">
        <v>7.5748100000000004E-3</v>
      </c>
      <c r="EN1080" s="11">
        <v>3.56829E-3</v>
      </c>
      <c r="EO1080" s="11">
        <v>0</v>
      </c>
      <c r="EP1080" s="11">
        <v>0</v>
      </c>
      <c r="EQ1080" s="11">
        <v>0</v>
      </c>
      <c r="ER1080" s="11">
        <v>0</v>
      </c>
      <c r="ES1080" s="11">
        <v>0</v>
      </c>
      <c r="ET1080" s="11">
        <v>0</v>
      </c>
      <c r="EU1080" s="11">
        <v>0</v>
      </c>
      <c r="EV1080" s="11">
        <v>0</v>
      </c>
      <c r="EW1080" s="11">
        <v>12.84965418</v>
      </c>
      <c r="EX1080" s="11">
        <v>9.6941019999999996E-3</v>
      </c>
      <c r="EY1080" s="11">
        <v>6.0592270000000004E-3</v>
      </c>
      <c r="EZ1080" s="11">
        <v>2.9110030000000001E-3</v>
      </c>
      <c r="FA1080" s="11">
        <v>0</v>
      </c>
      <c r="FB1080" s="11">
        <v>0</v>
      </c>
      <c r="FC1080" s="11">
        <v>0</v>
      </c>
      <c r="FD1080" s="11">
        <v>0</v>
      </c>
      <c r="FE1080" s="11">
        <v>0</v>
      </c>
      <c r="FF1080" s="11">
        <v>0</v>
      </c>
      <c r="FG1080" s="11">
        <v>0</v>
      </c>
      <c r="FH1080" s="11">
        <v>0.30198999999999998</v>
      </c>
      <c r="FI1080" s="11" t="s">
        <v>116</v>
      </c>
      <c r="FJ1080" s="11" t="s">
        <v>116</v>
      </c>
      <c r="FK1080" s="9">
        <v>1285.319373</v>
      </c>
      <c r="FL1080" s="11" t="s">
        <v>116</v>
      </c>
      <c r="FM1080" s="11" t="s">
        <v>116</v>
      </c>
    </row>
    <row r="1081" spans="116:169">
      <c r="DL1081" s="11">
        <v>0</v>
      </c>
      <c r="DM1081" s="11">
        <v>0.29225000000000001</v>
      </c>
      <c r="DN1081" s="11">
        <v>1.6000000000000001E-3</v>
      </c>
      <c r="DO1081" s="11">
        <v>1.49E-3</v>
      </c>
      <c r="DP1081" s="11">
        <v>1.31E-3</v>
      </c>
      <c r="DQ1081" s="11">
        <v>3.0000000000000001E-5</v>
      </c>
      <c r="DR1081" s="11">
        <v>3.0000000000000001E-5</v>
      </c>
      <c r="DS1081" s="11">
        <v>1.2700000000000001E-3</v>
      </c>
      <c r="DT1081" s="11">
        <v>4.0200000000000001E-3</v>
      </c>
      <c r="DU1081" s="11">
        <v>7.3099999999999997E-3</v>
      </c>
      <c r="DV1081" s="11">
        <v>0.17413999999999999</v>
      </c>
      <c r="DW1081" s="11">
        <v>0.51656000000000002</v>
      </c>
      <c r="DX1081" s="11">
        <v>0</v>
      </c>
      <c r="DY1081" s="11">
        <v>1226.75307</v>
      </c>
      <c r="DZ1081" s="11">
        <v>6.7940399999999999</v>
      </c>
      <c r="EA1081" s="11">
        <v>6.4253600000000004</v>
      </c>
      <c r="EB1081" s="11">
        <v>5.6997900000000001</v>
      </c>
      <c r="EC1081" s="11">
        <v>0.11498999999999999</v>
      </c>
      <c r="ED1081" s="11">
        <v>0.13422999999999999</v>
      </c>
      <c r="EE1081" s="11">
        <v>5.5770099999999996</v>
      </c>
      <c r="EF1081" s="11">
        <v>17.084119999999999</v>
      </c>
      <c r="EG1081" s="11">
        <v>46.951799999999999</v>
      </c>
      <c r="EH1081" s="11">
        <v>1056.1173100000001</v>
      </c>
      <c r="EI1081" s="11">
        <v>3137.27297</v>
      </c>
      <c r="EJ1081" s="11">
        <v>0</v>
      </c>
      <c r="EK1081" s="11">
        <v>16.713080890000001</v>
      </c>
      <c r="EL1081" s="11">
        <v>1.2539612E-2</v>
      </c>
      <c r="EM1081" s="11">
        <v>7.899349E-3</v>
      </c>
      <c r="EN1081" s="11">
        <v>3.256671E-3</v>
      </c>
      <c r="EO1081" s="11">
        <v>0</v>
      </c>
      <c r="EP1081" s="11">
        <v>0</v>
      </c>
      <c r="EQ1081" s="11">
        <v>0</v>
      </c>
      <c r="ER1081" s="11">
        <v>0</v>
      </c>
      <c r="ES1081" s="11">
        <v>0</v>
      </c>
      <c r="ET1081" s="11">
        <v>0</v>
      </c>
      <c r="EU1081" s="11">
        <v>0</v>
      </c>
      <c r="EV1081" s="11">
        <v>0</v>
      </c>
      <c r="EW1081" s="11">
        <v>12.452169120000001</v>
      </c>
      <c r="EX1081" s="11">
        <v>9.641274E-3</v>
      </c>
      <c r="EY1081" s="11">
        <v>6.1765580000000004E-3</v>
      </c>
      <c r="EZ1081" s="11">
        <v>2.5982840000000002E-3</v>
      </c>
      <c r="FA1081" s="11">
        <v>0</v>
      </c>
      <c r="FB1081" s="11">
        <v>0</v>
      </c>
      <c r="FC1081" s="11">
        <v>0</v>
      </c>
      <c r="FD1081" s="11">
        <v>0</v>
      </c>
      <c r="FE1081" s="11">
        <v>0</v>
      </c>
      <c r="FF1081" s="11">
        <v>0</v>
      </c>
      <c r="FG1081" s="11">
        <v>0</v>
      </c>
      <c r="FH1081" s="11">
        <v>0.29667500000000002</v>
      </c>
      <c r="FI1081" s="11" t="s">
        <v>116</v>
      </c>
      <c r="FJ1081" s="11" t="s">
        <v>116</v>
      </c>
      <c r="FK1081" s="9">
        <v>1245.7872420000001</v>
      </c>
      <c r="FL1081" s="11" t="s">
        <v>116</v>
      </c>
      <c r="FM1081" s="11" t="s">
        <v>116</v>
      </c>
    </row>
    <row r="1082" spans="116:169">
      <c r="DL1082" s="11">
        <v>0</v>
      </c>
      <c r="DM1082" s="11">
        <v>0.28697</v>
      </c>
      <c r="DN1082" s="11">
        <v>1.56E-3</v>
      </c>
      <c r="DO1082" s="11">
        <v>1.5E-3</v>
      </c>
      <c r="DP1082" s="11">
        <v>1.32E-3</v>
      </c>
      <c r="DQ1082" s="11">
        <v>3.0000000000000001E-5</v>
      </c>
      <c r="DR1082" s="11">
        <v>3.0000000000000001E-5</v>
      </c>
      <c r="DS1082" s="11">
        <v>1.32E-3</v>
      </c>
      <c r="DT1082" s="11">
        <v>3.9500000000000004E-3</v>
      </c>
      <c r="DU1082" s="11">
        <v>7.3400000000000002E-3</v>
      </c>
      <c r="DV1082" s="11">
        <v>0.17541000000000001</v>
      </c>
      <c r="DW1082" s="11">
        <v>0.52056999999999998</v>
      </c>
      <c r="DX1082" s="11">
        <v>0</v>
      </c>
      <c r="DY1082" s="11">
        <v>1188.04223</v>
      </c>
      <c r="DZ1082" s="11">
        <v>6.5530999999999997</v>
      </c>
      <c r="EA1082" s="11">
        <v>6.3742099999999997</v>
      </c>
      <c r="EB1082" s="11">
        <v>5.6536799999999996</v>
      </c>
      <c r="EC1082" s="11">
        <v>0.11473999999999999</v>
      </c>
      <c r="ED1082" s="11">
        <v>0.13127</v>
      </c>
      <c r="EE1082" s="11">
        <v>5.7432699999999999</v>
      </c>
      <c r="EF1082" s="11">
        <v>16.574449999999999</v>
      </c>
      <c r="EG1082" s="11">
        <v>47.086019999999998</v>
      </c>
      <c r="EH1082" s="11">
        <v>1061.6943200000001</v>
      </c>
      <c r="EI1082" s="11">
        <v>3154.35709</v>
      </c>
      <c r="EJ1082" s="11">
        <v>0</v>
      </c>
      <c r="EK1082" s="11">
        <v>16.576001909999999</v>
      </c>
      <c r="EL1082" s="11">
        <v>1.2788845E-2</v>
      </c>
      <c r="EM1082" s="11">
        <v>8.0560319999999994E-3</v>
      </c>
      <c r="EN1082" s="11">
        <v>3.4484630000000001E-3</v>
      </c>
      <c r="EO1082" s="11">
        <v>0</v>
      </c>
      <c r="EP1082" s="11">
        <v>0</v>
      </c>
      <c r="EQ1082" s="11">
        <v>0</v>
      </c>
      <c r="ER1082" s="11">
        <v>0</v>
      </c>
      <c r="ES1082" s="11">
        <v>0</v>
      </c>
      <c r="ET1082" s="11">
        <v>0</v>
      </c>
      <c r="EU1082" s="11">
        <v>0</v>
      </c>
      <c r="EV1082" s="11">
        <v>0</v>
      </c>
      <c r="EW1082" s="11">
        <v>12.06390096</v>
      </c>
      <c r="EX1082" s="11">
        <v>9.6090870000000005E-3</v>
      </c>
      <c r="EY1082" s="11">
        <v>6.1573890000000001E-3</v>
      </c>
      <c r="EZ1082" s="11">
        <v>2.689968E-3</v>
      </c>
      <c r="FA1082" s="11">
        <v>0</v>
      </c>
      <c r="FB1082" s="11">
        <v>0</v>
      </c>
      <c r="FC1082" s="11">
        <v>0</v>
      </c>
      <c r="FD1082" s="11">
        <v>0</v>
      </c>
      <c r="FE1082" s="11">
        <v>0</v>
      </c>
      <c r="FF1082" s="11">
        <v>0</v>
      </c>
      <c r="FG1082" s="11">
        <v>0</v>
      </c>
      <c r="FH1082" s="11">
        <v>0.29137299999999999</v>
      </c>
      <c r="FI1082" s="11" t="s">
        <v>116</v>
      </c>
      <c r="FJ1082" s="11" t="s">
        <v>116</v>
      </c>
      <c r="FK1082" s="9">
        <v>1206.737961</v>
      </c>
      <c r="FL1082" s="11" t="s">
        <v>116</v>
      </c>
      <c r="FM1082" s="11" t="s">
        <v>116</v>
      </c>
    </row>
    <row r="1083" spans="116:169">
      <c r="DL1083" s="11">
        <v>0</v>
      </c>
      <c r="DM1083" s="11">
        <v>0.28161000000000003</v>
      </c>
      <c r="DN1083" s="11">
        <v>1.6999999999999999E-3</v>
      </c>
      <c r="DO1083" s="11">
        <v>1.47E-3</v>
      </c>
      <c r="DP1083" s="11">
        <v>1.32E-3</v>
      </c>
      <c r="DQ1083" s="11">
        <v>3.0000000000000001E-5</v>
      </c>
      <c r="DR1083" s="11">
        <v>3.0000000000000001E-5</v>
      </c>
      <c r="DS1083" s="11">
        <v>1.33E-3</v>
      </c>
      <c r="DT1083" s="11">
        <v>3.8700000000000002E-3</v>
      </c>
      <c r="DU1083" s="11">
        <v>7.3699999999999998E-3</v>
      </c>
      <c r="DV1083" s="11">
        <v>0.17673</v>
      </c>
      <c r="DW1083" s="11">
        <v>0.52451999999999999</v>
      </c>
      <c r="DX1083" s="11">
        <v>0</v>
      </c>
      <c r="DY1083" s="11">
        <v>1149.4819600000001</v>
      </c>
      <c r="DZ1083" s="11">
        <v>7.0482899999999997</v>
      </c>
      <c r="EA1083" s="11">
        <v>6.1661999999999999</v>
      </c>
      <c r="EB1083" s="11">
        <v>5.5993199999999996</v>
      </c>
      <c r="EC1083" s="11">
        <v>0.11224000000000001</v>
      </c>
      <c r="ED1083" s="11">
        <v>0.12745000000000001</v>
      </c>
      <c r="EE1083" s="11">
        <v>5.7199099999999996</v>
      </c>
      <c r="EF1083" s="11">
        <v>16.028359999999999</v>
      </c>
      <c r="EG1083" s="11">
        <v>47.217289999999998</v>
      </c>
      <c r="EH1083" s="11">
        <v>1067.43759</v>
      </c>
      <c r="EI1083" s="11">
        <v>3170.93154</v>
      </c>
      <c r="EJ1083" s="11">
        <v>0</v>
      </c>
      <c r="EK1083" s="11">
        <v>16.429763210000001</v>
      </c>
      <c r="EL1083" s="11">
        <v>1.2792024000000001E-2</v>
      </c>
      <c r="EM1083" s="11">
        <v>8.1797350000000005E-3</v>
      </c>
      <c r="EN1083" s="11">
        <v>3.4996179999999999E-3</v>
      </c>
      <c r="EO1083" s="11">
        <v>0</v>
      </c>
      <c r="EP1083" s="11">
        <v>0</v>
      </c>
      <c r="EQ1083" s="11">
        <v>0</v>
      </c>
      <c r="ER1083" s="11">
        <v>0</v>
      </c>
      <c r="ES1083" s="11">
        <v>0</v>
      </c>
      <c r="ET1083" s="11">
        <v>0</v>
      </c>
      <c r="EU1083" s="11">
        <v>0</v>
      </c>
      <c r="EV1083" s="11">
        <v>0</v>
      </c>
      <c r="EW1083" s="11">
        <v>11.676654299999999</v>
      </c>
      <c r="EX1083" s="11">
        <v>9.3912209999999999E-3</v>
      </c>
      <c r="EY1083" s="11">
        <v>6.1091840000000001E-3</v>
      </c>
      <c r="EZ1083" s="11">
        <v>2.6682450000000001E-3</v>
      </c>
      <c r="FA1083" s="11">
        <v>0</v>
      </c>
      <c r="FB1083" s="11">
        <v>0</v>
      </c>
      <c r="FC1083" s="11">
        <v>0</v>
      </c>
      <c r="FD1083" s="11">
        <v>0</v>
      </c>
      <c r="FE1083" s="11">
        <v>0</v>
      </c>
      <c r="FF1083" s="11">
        <v>0</v>
      </c>
      <c r="FG1083" s="11">
        <v>0</v>
      </c>
      <c r="FH1083" s="11">
        <v>0.28613699999999997</v>
      </c>
      <c r="FI1083" s="11" t="s">
        <v>116</v>
      </c>
      <c r="FJ1083" s="11" t="s">
        <v>116</v>
      </c>
      <c r="FK1083" s="9">
        <v>1168.4080080000001</v>
      </c>
      <c r="FL1083" s="11" t="s">
        <v>116</v>
      </c>
      <c r="FM1083" s="11" t="s">
        <v>116</v>
      </c>
    </row>
    <row r="1084" spans="116:169">
      <c r="DL1084" s="11">
        <v>0</v>
      </c>
      <c r="DM1084" s="11">
        <v>0.27628999999999998</v>
      </c>
      <c r="DN1084" s="11">
        <v>1.7799999999999999E-3</v>
      </c>
      <c r="DO1084" s="11">
        <v>1.57E-3</v>
      </c>
      <c r="DP1084" s="11">
        <v>1.2999999999999999E-3</v>
      </c>
      <c r="DQ1084" s="11">
        <v>3.0000000000000001E-5</v>
      </c>
      <c r="DR1084" s="11">
        <v>3.0000000000000001E-5</v>
      </c>
      <c r="DS1084" s="11">
        <v>1.34E-3</v>
      </c>
      <c r="DT1084" s="11">
        <v>3.8E-3</v>
      </c>
      <c r="DU1084" s="11">
        <v>7.4000000000000003E-3</v>
      </c>
      <c r="DV1084" s="11">
        <v>0.17807000000000001</v>
      </c>
      <c r="DW1084" s="11">
        <v>0.52839000000000003</v>
      </c>
      <c r="DX1084" s="11">
        <v>0</v>
      </c>
      <c r="DY1084" s="11">
        <v>1111.49153</v>
      </c>
      <c r="DZ1084" s="11">
        <v>7.2773199999999996</v>
      </c>
      <c r="EA1084" s="11">
        <v>6.4742499999999996</v>
      </c>
      <c r="EB1084" s="11">
        <v>5.4408099999999999</v>
      </c>
      <c r="EC1084" s="11">
        <v>0.11326</v>
      </c>
      <c r="ED1084" s="11">
        <v>0.12472999999999999</v>
      </c>
      <c r="EE1084" s="11">
        <v>5.6718900000000003</v>
      </c>
      <c r="EF1084" s="11">
        <v>15.507239999999999</v>
      </c>
      <c r="EG1084" s="11">
        <v>47.344740000000002</v>
      </c>
      <c r="EH1084" s="11">
        <v>1073.1575</v>
      </c>
      <c r="EI1084" s="11">
        <v>3186.9598999999998</v>
      </c>
      <c r="EJ1084" s="11">
        <v>0</v>
      </c>
      <c r="EK1084" s="11">
        <v>16.281808420000001</v>
      </c>
      <c r="EL1084" s="11">
        <v>1.3492336000000001E-2</v>
      </c>
      <c r="EM1084" s="11">
        <v>8.1332780000000007E-3</v>
      </c>
      <c r="EN1084" s="11">
        <v>3.547115E-3</v>
      </c>
      <c r="EO1084" s="11">
        <v>0</v>
      </c>
      <c r="EP1084" s="11">
        <v>0</v>
      </c>
      <c r="EQ1084" s="11">
        <v>0</v>
      </c>
      <c r="ER1084" s="11">
        <v>0</v>
      </c>
      <c r="ES1084" s="11">
        <v>0</v>
      </c>
      <c r="ET1084" s="11">
        <v>0</v>
      </c>
      <c r="EU1084" s="11">
        <v>0</v>
      </c>
      <c r="EV1084" s="11">
        <v>0</v>
      </c>
      <c r="EW1084" s="11">
        <v>11.295986770000001</v>
      </c>
      <c r="EX1084" s="11">
        <v>9.669492E-3</v>
      </c>
      <c r="EY1084" s="11">
        <v>5.9341719999999997E-3</v>
      </c>
      <c r="EZ1084" s="11">
        <v>2.6426129999999998E-3</v>
      </c>
      <c r="FA1084" s="11">
        <v>0</v>
      </c>
      <c r="FB1084" s="11">
        <v>0</v>
      </c>
      <c r="FC1084" s="11">
        <v>0</v>
      </c>
      <c r="FD1084" s="11">
        <v>0</v>
      </c>
      <c r="FE1084" s="11">
        <v>0</v>
      </c>
      <c r="FF1084" s="11">
        <v>0</v>
      </c>
      <c r="FG1084" s="11">
        <v>0</v>
      </c>
      <c r="FH1084" s="11">
        <v>0.28096599999999999</v>
      </c>
      <c r="FI1084" s="11" t="s">
        <v>116</v>
      </c>
      <c r="FJ1084" s="11" t="s">
        <v>116</v>
      </c>
      <c r="FK1084" s="9">
        <v>1130.7971649999999</v>
      </c>
      <c r="FL1084" s="11" t="s">
        <v>116</v>
      </c>
      <c r="FM1084" s="11" t="s">
        <v>116</v>
      </c>
    </row>
    <row r="1085" spans="116:169">
      <c r="DL1085" s="11">
        <v>0</v>
      </c>
      <c r="DM1085" s="11">
        <v>0.27137</v>
      </c>
      <c r="DN1085" s="11">
        <v>1.49E-3</v>
      </c>
      <c r="DO1085" s="11">
        <v>1.6299999999999999E-3</v>
      </c>
      <c r="DP1085" s="11">
        <v>1.3799999999999999E-3</v>
      </c>
      <c r="DQ1085" s="11">
        <v>3.0000000000000001E-5</v>
      </c>
      <c r="DR1085" s="11">
        <v>3.0000000000000001E-5</v>
      </c>
      <c r="DS1085" s="11">
        <v>1.31E-3</v>
      </c>
      <c r="DT1085" s="11">
        <v>3.7299999999999998E-3</v>
      </c>
      <c r="DU1085" s="11">
        <v>7.43E-3</v>
      </c>
      <c r="DV1085" s="11">
        <v>0.17940999999999999</v>
      </c>
      <c r="DW1085" s="11">
        <v>0.53219000000000005</v>
      </c>
      <c r="DX1085" s="11">
        <v>0</v>
      </c>
      <c r="DY1085" s="11">
        <v>1075.58736</v>
      </c>
      <c r="DZ1085" s="11">
        <v>6.0059500000000003</v>
      </c>
      <c r="EA1085" s="11">
        <v>6.6319600000000003</v>
      </c>
      <c r="EB1085" s="11">
        <v>5.6749599999999996</v>
      </c>
      <c r="EC1085" s="11">
        <v>0.11477</v>
      </c>
      <c r="ED1085" s="11">
        <v>0.12200999999999999</v>
      </c>
      <c r="EE1085" s="11">
        <v>5.4848699999999999</v>
      </c>
      <c r="EF1085" s="11">
        <v>14.994859999999999</v>
      </c>
      <c r="EG1085" s="11">
        <v>47.469470000000001</v>
      </c>
      <c r="EH1085" s="11">
        <v>1078.8293900000001</v>
      </c>
      <c r="EI1085" s="11">
        <v>3202.4671400000002</v>
      </c>
      <c r="EJ1085" s="11">
        <v>0</v>
      </c>
      <c r="EK1085" s="11">
        <v>16.15403967</v>
      </c>
      <c r="EL1085" s="11">
        <v>1.4218837E-2</v>
      </c>
      <c r="EM1085" s="11">
        <v>8.6298690000000001E-3</v>
      </c>
      <c r="EN1085" s="11">
        <v>3.5289000000000002E-3</v>
      </c>
      <c r="EO1085" s="11">
        <v>0</v>
      </c>
      <c r="EP1085" s="11">
        <v>0</v>
      </c>
      <c r="EQ1085" s="11">
        <v>0</v>
      </c>
      <c r="ER1085" s="11">
        <v>0</v>
      </c>
      <c r="ES1085" s="11">
        <v>0</v>
      </c>
      <c r="ET1085" s="11">
        <v>0</v>
      </c>
      <c r="EU1085" s="11">
        <v>0</v>
      </c>
      <c r="EV1085" s="11">
        <v>0</v>
      </c>
      <c r="EW1085" s="11">
        <v>10.936713210000001</v>
      </c>
      <c r="EX1085" s="11">
        <v>9.947371E-3</v>
      </c>
      <c r="EY1085" s="11">
        <v>6.1479849999999999E-3</v>
      </c>
      <c r="EZ1085" s="11">
        <v>2.5681229999999998E-3</v>
      </c>
      <c r="FA1085" s="11">
        <v>0</v>
      </c>
      <c r="FB1085" s="11">
        <v>0</v>
      </c>
      <c r="FC1085" s="11">
        <v>0</v>
      </c>
      <c r="FD1085" s="11">
        <v>0</v>
      </c>
      <c r="FE1085" s="11">
        <v>0</v>
      </c>
      <c r="FF1085" s="11">
        <v>0</v>
      </c>
      <c r="FG1085" s="11">
        <v>0</v>
      </c>
      <c r="FH1085" s="11">
        <v>0.275895</v>
      </c>
      <c r="FI1085" s="11" t="s">
        <v>116</v>
      </c>
      <c r="FJ1085" s="11" t="s">
        <v>116</v>
      </c>
      <c r="FK1085" s="9">
        <v>1094.0150060000001</v>
      </c>
      <c r="FL1085" s="11" t="s">
        <v>116</v>
      </c>
      <c r="FM1085" s="11" t="s">
        <v>116</v>
      </c>
    </row>
    <row r="1086" spans="116:169">
      <c r="DL1086" s="11">
        <v>0</v>
      </c>
      <c r="DM1086" s="11">
        <v>0.26623999999999998</v>
      </c>
      <c r="DN1086" s="11">
        <v>1.7099999999999999E-3</v>
      </c>
      <c r="DO1086" s="11">
        <v>1.42E-3</v>
      </c>
      <c r="DP1086" s="11">
        <v>1.42E-3</v>
      </c>
      <c r="DQ1086" s="11">
        <v>3.0000000000000001E-5</v>
      </c>
      <c r="DR1086" s="11">
        <v>3.0000000000000001E-5</v>
      </c>
      <c r="DS1086" s="11">
        <v>1.39E-3</v>
      </c>
      <c r="DT1086" s="11">
        <v>3.6600000000000001E-3</v>
      </c>
      <c r="DU1086" s="11">
        <v>7.4599999999999996E-3</v>
      </c>
      <c r="DV1086" s="11">
        <v>0.18071999999999999</v>
      </c>
      <c r="DW1086" s="11">
        <v>0.53591999999999995</v>
      </c>
      <c r="DX1086" s="11">
        <v>0</v>
      </c>
      <c r="DY1086" s="11">
        <v>1039.29259</v>
      </c>
      <c r="DZ1086" s="11">
        <v>6.7622900000000001</v>
      </c>
      <c r="EA1086" s="11">
        <v>5.7053000000000003</v>
      </c>
      <c r="EB1086" s="11">
        <v>5.7709200000000003</v>
      </c>
      <c r="EC1086" s="11">
        <v>0.1085</v>
      </c>
      <c r="ED1086" s="11">
        <v>0.11748</v>
      </c>
      <c r="EE1086" s="11">
        <v>5.73719</v>
      </c>
      <c r="EF1086" s="11">
        <v>14.48869</v>
      </c>
      <c r="EG1086" s="11">
        <v>47.591479999999997</v>
      </c>
      <c r="EH1086" s="11">
        <v>1084.3142600000001</v>
      </c>
      <c r="EI1086" s="11">
        <v>3217.462</v>
      </c>
      <c r="EJ1086" s="11">
        <v>0</v>
      </c>
      <c r="EK1086" s="11">
        <v>16.005939640000001</v>
      </c>
      <c r="EL1086" s="11">
        <v>1.3258275999999999E-2</v>
      </c>
      <c r="EM1086" s="11">
        <v>9.0764120000000007E-3</v>
      </c>
      <c r="EN1086" s="11">
        <v>3.7687530000000001E-3</v>
      </c>
      <c r="EO1086" s="11">
        <v>0</v>
      </c>
      <c r="EP1086" s="11">
        <v>0</v>
      </c>
      <c r="EQ1086" s="11">
        <v>0</v>
      </c>
      <c r="ER1086" s="11">
        <v>0</v>
      </c>
      <c r="ES1086" s="11">
        <v>0</v>
      </c>
      <c r="ET1086" s="11">
        <v>0</v>
      </c>
      <c r="EU1086" s="11">
        <v>0</v>
      </c>
      <c r="EV1086" s="11">
        <v>0</v>
      </c>
      <c r="EW1086" s="11">
        <v>10.57089436</v>
      </c>
      <c r="EX1086" s="11">
        <v>9.0620960000000004E-3</v>
      </c>
      <c r="EY1086" s="11">
        <v>6.3124649999999997E-3</v>
      </c>
      <c r="EZ1086" s="11">
        <v>2.6782569999999999E-3</v>
      </c>
      <c r="FA1086" s="11">
        <v>0</v>
      </c>
      <c r="FB1086" s="11">
        <v>0</v>
      </c>
      <c r="FC1086" s="11">
        <v>0</v>
      </c>
      <c r="FD1086" s="11">
        <v>0</v>
      </c>
      <c r="FE1086" s="11">
        <v>0</v>
      </c>
      <c r="FF1086" s="11">
        <v>0</v>
      </c>
      <c r="FG1086" s="11">
        <v>0</v>
      </c>
      <c r="FH1086" s="11">
        <v>0.270816</v>
      </c>
      <c r="FI1086" s="11" t="s">
        <v>116</v>
      </c>
      <c r="FJ1086" s="11" t="s">
        <v>116</v>
      </c>
      <c r="FK1086" s="9">
        <v>1057.639598</v>
      </c>
      <c r="FL1086" s="11" t="s">
        <v>116</v>
      </c>
      <c r="FM1086" s="11" t="s">
        <v>116</v>
      </c>
    </row>
    <row r="1087" spans="116:169">
      <c r="DL1087" s="11">
        <v>0</v>
      </c>
      <c r="DM1087" s="11">
        <v>0.26168999999999998</v>
      </c>
      <c r="DN1087" s="11">
        <v>1.25E-3</v>
      </c>
      <c r="DO1087" s="11">
        <v>1.56E-3</v>
      </c>
      <c r="DP1087" s="11">
        <v>1.2600000000000001E-3</v>
      </c>
      <c r="DQ1087" s="11">
        <v>3.0000000000000001E-5</v>
      </c>
      <c r="DR1087" s="11">
        <v>3.0000000000000001E-5</v>
      </c>
      <c r="DS1087" s="11">
        <v>1.41E-3</v>
      </c>
      <c r="DT1087" s="11">
        <v>3.5999999999999999E-3</v>
      </c>
      <c r="DU1087" s="11">
        <v>7.4900000000000001E-3</v>
      </c>
      <c r="DV1087" s="11">
        <v>0.18212</v>
      </c>
      <c r="DW1087" s="11">
        <v>0.53956999999999999</v>
      </c>
      <c r="DX1087" s="11">
        <v>0</v>
      </c>
      <c r="DY1087" s="11">
        <v>1005.64778</v>
      </c>
      <c r="DZ1087" s="11">
        <v>4.8870699999999996</v>
      </c>
      <c r="EA1087" s="11">
        <v>6.1501299999999999</v>
      </c>
      <c r="EB1087" s="11">
        <v>5.06412</v>
      </c>
      <c r="EC1087" s="11">
        <v>0.10835</v>
      </c>
      <c r="ED1087" s="11">
        <v>0.11521000000000001</v>
      </c>
      <c r="EE1087" s="11">
        <v>5.7110000000000003</v>
      </c>
      <c r="EF1087" s="11">
        <v>14.039809999999999</v>
      </c>
      <c r="EG1087" s="11">
        <v>47.708970000000001</v>
      </c>
      <c r="EH1087" s="11">
        <v>1090.0514499999999</v>
      </c>
      <c r="EI1087" s="11">
        <v>3231.9506900000001</v>
      </c>
      <c r="EJ1087" s="11">
        <v>0</v>
      </c>
      <c r="EK1087" s="11">
        <v>15.890053679999999</v>
      </c>
      <c r="EL1087" s="11">
        <v>1.3906317E-2</v>
      </c>
      <c r="EM1087" s="11">
        <v>8.2462909999999993E-3</v>
      </c>
      <c r="EN1087" s="11">
        <v>3.9253910000000003E-3</v>
      </c>
      <c r="EO1087" s="11">
        <v>0</v>
      </c>
      <c r="EP1087" s="11">
        <v>0</v>
      </c>
      <c r="EQ1087" s="11">
        <v>0</v>
      </c>
      <c r="ER1087" s="11">
        <v>0</v>
      </c>
      <c r="ES1087" s="11">
        <v>0</v>
      </c>
      <c r="ET1087" s="11">
        <v>0</v>
      </c>
      <c r="EU1087" s="11">
        <v>0</v>
      </c>
      <c r="EV1087" s="11">
        <v>0</v>
      </c>
      <c r="EW1087" s="11">
        <v>10.233345119999999</v>
      </c>
      <c r="EX1087" s="11">
        <v>9.2654729999999998E-3</v>
      </c>
      <c r="EY1087" s="11">
        <v>5.5985979999999998E-3</v>
      </c>
      <c r="EZ1087" s="11">
        <v>2.723142E-3</v>
      </c>
      <c r="FA1087" s="11">
        <v>0</v>
      </c>
      <c r="FB1087" s="11">
        <v>0</v>
      </c>
      <c r="FC1087" s="11">
        <v>0</v>
      </c>
      <c r="FD1087" s="11">
        <v>0</v>
      </c>
      <c r="FE1087" s="11">
        <v>0</v>
      </c>
      <c r="FF1087" s="11">
        <v>0</v>
      </c>
      <c r="FG1087" s="11">
        <v>0</v>
      </c>
      <c r="FH1087" s="11">
        <v>0.26578400000000002</v>
      </c>
      <c r="FI1087" s="11" t="s">
        <v>116</v>
      </c>
      <c r="FJ1087" s="11" t="s">
        <v>116</v>
      </c>
      <c r="FK1087" s="9">
        <v>1021.85745</v>
      </c>
      <c r="FL1087" s="11" t="s">
        <v>116</v>
      </c>
      <c r="FM1087" s="11" t="s">
        <v>116</v>
      </c>
    </row>
    <row r="1088" spans="116:169">
      <c r="DL1088" s="11">
        <v>0</v>
      </c>
      <c r="DM1088" s="11">
        <v>0.25708999999999999</v>
      </c>
      <c r="DN1088" s="11">
        <v>1.25E-3</v>
      </c>
      <c r="DO1088" s="11">
        <v>1.24E-3</v>
      </c>
      <c r="DP1088" s="11">
        <v>1.3500000000000001E-3</v>
      </c>
      <c r="DQ1088" s="11">
        <v>2.0000000000000002E-5</v>
      </c>
      <c r="DR1088" s="11">
        <v>3.0000000000000001E-5</v>
      </c>
      <c r="DS1088" s="11">
        <v>1.2700000000000001E-3</v>
      </c>
      <c r="DT1088" s="11">
        <v>3.5300000000000002E-3</v>
      </c>
      <c r="DU1088" s="11">
        <v>7.5199999999999998E-3</v>
      </c>
      <c r="DV1088" s="11">
        <v>0.18353</v>
      </c>
      <c r="DW1088" s="11">
        <v>0.54317000000000004</v>
      </c>
      <c r="DX1088" s="11">
        <v>0</v>
      </c>
      <c r="DY1088" s="11">
        <v>972.25919999999996</v>
      </c>
      <c r="DZ1088" s="11">
        <v>4.8134300000000003</v>
      </c>
      <c r="EA1088" s="11">
        <v>4.8069100000000002</v>
      </c>
      <c r="EB1088" s="11">
        <v>5.3261099999999999</v>
      </c>
      <c r="EC1088" s="11">
        <v>9.5949999999999994E-2</v>
      </c>
      <c r="ED1088" s="11">
        <v>0.10818999999999999</v>
      </c>
      <c r="EE1088" s="11">
        <v>5.0770099999999996</v>
      </c>
      <c r="EF1088" s="11">
        <v>13.58226</v>
      </c>
      <c r="EG1088" s="11">
        <v>47.824179999999998</v>
      </c>
      <c r="EH1088" s="11">
        <v>1095.7624499999999</v>
      </c>
      <c r="EI1088" s="11">
        <v>3245.9904999999999</v>
      </c>
      <c r="EJ1088" s="11">
        <v>0</v>
      </c>
      <c r="EK1088" s="11">
        <v>15.76399166</v>
      </c>
      <c r="EL1088" s="11">
        <v>1.2068274E-2</v>
      </c>
      <c r="EM1088" s="11">
        <v>8.7963690000000001E-3</v>
      </c>
      <c r="EN1088" s="11">
        <v>3.5317159999999998E-3</v>
      </c>
      <c r="EO1088" s="11">
        <v>0</v>
      </c>
      <c r="EP1088" s="11">
        <v>0</v>
      </c>
      <c r="EQ1088" s="11">
        <v>0</v>
      </c>
      <c r="ER1088" s="11">
        <v>0</v>
      </c>
      <c r="ES1088" s="11">
        <v>0</v>
      </c>
      <c r="ET1088" s="11">
        <v>0</v>
      </c>
      <c r="EU1088" s="11">
        <v>0</v>
      </c>
      <c r="EV1088" s="11">
        <v>0</v>
      </c>
      <c r="EW1088" s="11">
        <v>9.8957348019999998</v>
      </c>
      <c r="EX1088" s="11">
        <v>7.8539449999999993E-3</v>
      </c>
      <c r="EY1088" s="11">
        <v>5.8238040000000001E-3</v>
      </c>
      <c r="EZ1088" s="11">
        <v>2.390863E-3</v>
      </c>
      <c r="FA1088" s="11">
        <v>0</v>
      </c>
      <c r="FB1088" s="11">
        <v>0</v>
      </c>
      <c r="FC1088" s="11">
        <v>0</v>
      </c>
      <c r="FD1088" s="11">
        <v>0</v>
      </c>
      <c r="FE1088" s="11">
        <v>0</v>
      </c>
      <c r="FF1088" s="11">
        <v>0</v>
      </c>
      <c r="FG1088" s="11">
        <v>0</v>
      </c>
      <c r="FH1088" s="11">
        <v>0.26095200000000002</v>
      </c>
      <c r="FI1088" s="11" t="s">
        <v>116</v>
      </c>
      <c r="FJ1088" s="11" t="s">
        <v>116</v>
      </c>
      <c r="FK1088" s="11">
        <v>987.30160000000001</v>
      </c>
      <c r="FL1088" s="11" t="s">
        <v>116</v>
      </c>
      <c r="FM1088" s="11" t="s">
        <v>116</v>
      </c>
    </row>
    <row r="1089" spans="116:169">
      <c r="DL1089" s="11">
        <v>0</v>
      </c>
      <c r="DM1089" s="11">
        <v>0.25242999999999999</v>
      </c>
      <c r="DN1089" s="11">
        <v>1.3500000000000001E-3</v>
      </c>
      <c r="DO1089" s="11">
        <v>1.2099999999999999E-3</v>
      </c>
      <c r="DP1089" s="11">
        <v>1.1000000000000001E-3</v>
      </c>
      <c r="DQ1089" s="11">
        <v>2.0000000000000002E-5</v>
      </c>
      <c r="DR1089" s="11">
        <v>3.0000000000000001E-5</v>
      </c>
      <c r="DS1089" s="11">
        <v>1.34E-3</v>
      </c>
      <c r="DT1089" s="11">
        <v>3.48E-3</v>
      </c>
      <c r="DU1089" s="11">
        <v>7.5500000000000003E-3</v>
      </c>
      <c r="DV1089" s="11">
        <v>0.18479999999999999</v>
      </c>
      <c r="DW1089" s="11">
        <v>0.54669999999999996</v>
      </c>
      <c r="DX1089" s="11">
        <v>0</v>
      </c>
      <c r="DY1089" s="11">
        <v>939.01463999999999</v>
      </c>
      <c r="DZ1089" s="11">
        <v>5.1052099999999996</v>
      </c>
      <c r="EA1089" s="11">
        <v>4.6262100000000004</v>
      </c>
      <c r="EB1089" s="11">
        <v>4.2795399999999999</v>
      </c>
      <c r="EC1089" s="11">
        <v>8.9719999999999994E-2</v>
      </c>
      <c r="ED1089" s="11">
        <v>0.10453999999999999</v>
      </c>
      <c r="EE1089" s="11">
        <v>5.2783199999999999</v>
      </c>
      <c r="EF1089" s="11">
        <v>13.15057</v>
      </c>
      <c r="EG1089" s="11">
        <v>47.932369999999999</v>
      </c>
      <c r="EH1089" s="11">
        <v>1100.8394599999999</v>
      </c>
      <c r="EI1089" s="11">
        <v>3259.5727499999998</v>
      </c>
      <c r="EJ1089" s="11">
        <v>0</v>
      </c>
      <c r="EK1089" s="11">
        <v>15.63020173</v>
      </c>
      <c r="EL1089" s="11">
        <v>1.1395249E-2</v>
      </c>
      <c r="EM1089" s="11">
        <v>7.4379040000000004E-3</v>
      </c>
      <c r="EN1089" s="11">
        <v>3.8064710000000001E-3</v>
      </c>
      <c r="EO1089" s="11">
        <v>0</v>
      </c>
      <c r="EP1089" s="11">
        <v>0</v>
      </c>
      <c r="EQ1089" s="11">
        <v>0</v>
      </c>
      <c r="ER1089" s="11">
        <v>0</v>
      </c>
      <c r="ES1089" s="11">
        <v>0</v>
      </c>
      <c r="ET1089" s="11">
        <v>0</v>
      </c>
      <c r="EU1089" s="11">
        <v>0</v>
      </c>
      <c r="EV1089" s="11">
        <v>0</v>
      </c>
      <c r="EW1089" s="11">
        <v>9.5599934470000001</v>
      </c>
      <c r="EX1089" s="11">
        <v>7.2271779999999999E-3</v>
      </c>
      <c r="EY1089" s="11">
        <v>4.8048170000000003E-3</v>
      </c>
      <c r="EZ1089" s="11">
        <v>2.5137150000000001E-3</v>
      </c>
      <c r="FA1089" s="11">
        <v>0</v>
      </c>
      <c r="FB1089" s="11">
        <v>0</v>
      </c>
      <c r="FC1089" s="11">
        <v>0</v>
      </c>
      <c r="FD1089" s="11">
        <v>0</v>
      </c>
      <c r="FE1089" s="11">
        <v>0</v>
      </c>
      <c r="FF1089" s="11">
        <v>0</v>
      </c>
      <c r="FG1089" s="11">
        <v>0</v>
      </c>
      <c r="FH1089" s="11">
        <v>0.256108</v>
      </c>
      <c r="FI1089" s="11" t="s">
        <v>116</v>
      </c>
      <c r="FJ1089" s="11" t="s">
        <v>116</v>
      </c>
      <c r="FK1089" s="11">
        <v>953.11532199999999</v>
      </c>
      <c r="FL1089" s="11" t="s">
        <v>116</v>
      </c>
      <c r="FM1089" s="11" t="s">
        <v>116</v>
      </c>
    </row>
    <row r="1090" spans="116:169">
      <c r="DL1090" s="11">
        <v>0</v>
      </c>
      <c r="DM1090" s="11">
        <v>0.24806</v>
      </c>
      <c r="DN1090" s="11">
        <v>1.15E-3</v>
      </c>
      <c r="DO1090" s="11">
        <v>1.2700000000000001E-3</v>
      </c>
      <c r="DP1090" s="11">
        <v>1.07E-3</v>
      </c>
      <c r="DQ1090" s="11">
        <v>2.0000000000000002E-5</v>
      </c>
      <c r="DR1090" s="11">
        <v>3.0000000000000001E-5</v>
      </c>
      <c r="DS1090" s="11">
        <v>1.1000000000000001E-3</v>
      </c>
      <c r="DT1090" s="11">
        <v>3.4099999999999998E-3</v>
      </c>
      <c r="DU1090" s="11">
        <v>7.5799999999999999E-3</v>
      </c>
      <c r="DV1090" s="11">
        <v>0.18612999999999999</v>
      </c>
      <c r="DW1090" s="11">
        <v>0.55018</v>
      </c>
      <c r="DX1090" s="11">
        <v>0</v>
      </c>
      <c r="DY1090" s="11">
        <v>907.274</v>
      </c>
      <c r="DZ1090" s="11">
        <v>4.2790100000000004</v>
      </c>
      <c r="EA1090" s="11">
        <v>4.78714</v>
      </c>
      <c r="EB1090" s="11">
        <v>4.0921599999999998</v>
      </c>
      <c r="EC1090" s="11">
        <v>8.5540000000000005E-2</v>
      </c>
      <c r="ED1090" s="11">
        <v>9.9930000000000005E-2</v>
      </c>
      <c r="EE1090" s="11">
        <v>4.2777000000000003</v>
      </c>
      <c r="EF1090" s="11">
        <v>12.68454</v>
      </c>
      <c r="EG1090" s="11">
        <v>48.036920000000002</v>
      </c>
      <c r="EH1090" s="11">
        <v>1106.11778</v>
      </c>
      <c r="EI1090" s="11">
        <v>3272.7233299999998</v>
      </c>
      <c r="EJ1090" s="11">
        <v>0</v>
      </c>
      <c r="EK1090" s="11">
        <v>15.513445340000001</v>
      </c>
      <c r="EL1090" s="11">
        <v>1.1609647000000001E-2</v>
      </c>
      <c r="EM1090" s="11">
        <v>7.1115450000000004E-3</v>
      </c>
      <c r="EN1090" s="11">
        <v>3.1391660000000001E-3</v>
      </c>
      <c r="EO1090" s="11">
        <v>0</v>
      </c>
      <c r="EP1090" s="11">
        <v>0</v>
      </c>
      <c r="EQ1090" s="11">
        <v>0</v>
      </c>
      <c r="ER1090" s="11">
        <v>0</v>
      </c>
      <c r="ES1090" s="11">
        <v>0</v>
      </c>
      <c r="ET1090" s="11">
        <v>0</v>
      </c>
      <c r="EU1090" s="11">
        <v>0</v>
      </c>
      <c r="EV1090" s="11">
        <v>0</v>
      </c>
      <c r="EW1090" s="11">
        <v>9.2412318720000002</v>
      </c>
      <c r="EX1090" s="11">
        <v>7.1688760000000002E-3</v>
      </c>
      <c r="EY1090" s="11">
        <v>4.4767230000000002E-3</v>
      </c>
      <c r="EZ1090" s="11">
        <v>2.0214769999999998E-3</v>
      </c>
      <c r="FA1090" s="11">
        <v>0</v>
      </c>
      <c r="FB1090" s="11">
        <v>0</v>
      </c>
      <c r="FC1090" s="11">
        <v>0</v>
      </c>
      <c r="FD1090" s="11">
        <v>0</v>
      </c>
      <c r="FE1090" s="11">
        <v>0</v>
      </c>
      <c r="FF1090" s="11">
        <v>0</v>
      </c>
      <c r="FG1090" s="11">
        <v>0</v>
      </c>
      <c r="FH1090" s="11">
        <v>0.25156800000000001</v>
      </c>
      <c r="FI1090" s="11" t="s">
        <v>116</v>
      </c>
      <c r="FJ1090" s="11" t="s">
        <v>116</v>
      </c>
      <c r="FK1090" s="11">
        <v>920.51784599999996</v>
      </c>
      <c r="FL1090" s="11" t="s">
        <v>116</v>
      </c>
      <c r="FM1090" s="11" t="s">
        <v>116</v>
      </c>
    </row>
    <row r="1091" spans="116:169">
      <c r="DL1091" s="11">
        <v>0</v>
      </c>
      <c r="DM1091" s="11">
        <v>0.24359</v>
      </c>
      <c r="DN1091" s="11">
        <v>1.2700000000000001E-3</v>
      </c>
      <c r="DO1091" s="11">
        <v>1.1299999999999999E-3</v>
      </c>
      <c r="DP1091" s="11">
        <v>1.1100000000000001E-3</v>
      </c>
      <c r="DQ1091" s="11">
        <v>2.0000000000000002E-5</v>
      </c>
      <c r="DR1091" s="11">
        <v>3.0000000000000001E-5</v>
      </c>
      <c r="DS1091" s="11">
        <v>1.08E-3</v>
      </c>
      <c r="DT1091" s="11">
        <v>3.3500000000000001E-3</v>
      </c>
      <c r="DU1091" s="11">
        <v>7.6E-3</v>
      </c>
      <c r="DV1091" s="11">
        <v>0.18723999999999999</v>
      </c>
      <c r="DW1091" s="11">
        <v>0.55359000000000003</v>
      </c>
      <c r="DX1091" s="11">
        <v>0</v>
      </c>
      <c r="DY1091" s="11">
        <v>875.57551999999998</v>
      </c>
      <c r="DZ1091" s="11">
        <v>4.6329500000000001</v>
      </c>
      <c r="EA1091" s="11">
        <v>4.1798000000000002</v>
      </c>
      <c r="EB1091" s="11">
        <v>4.1832700000000003</v>
      </c>
      <c r="EC1091" s="11">
        <v>8.0159999999999995E-2</v>
      </c>
      <c r="ED1091" s="11">
        <v>9.5619999999999997E-2</v>
      </c>
      <c r="EE1091" s="11">
        <v>4.1269999999999998</v>
      </c>
      <c r="EF1091" s="11">
        <v>12.23705</v>
      </c>
      <c r="EG1091" s="11">
        <v>48.136839999999999</v>
      </c>
      <c r="EH1091" s="11">
        <v>1110.3954799999999</v>
      </c>
      <c r="EI1091" s="11">
        <v>3285.40787</v>
      </c>
      <c r="EJ1091" s="11">
        <v>0</v>
      </c>
      <c r="EK1091" s="11">
        <v>15.38512886</v>
      </c>
      <c r="EL1091" s="11">
        <v>1.0830019999999999E-2</v>
      </c>
      <c r="EM1091" s="11">
        <v>7.4408959999999998E-3</v>
      </c>
      <c r="EN1091" s="11">
        <v>3.0801549999999998E-3</v>
      </c>
      <c r="EO1091" s="11">
        <v>0</v>
      </c>
      <c r="EP1091" s="11">
        <v>0</v>
      </c>
      <c r="EQ1091" s="11">
        <v>0</v>
      </c>
      <c r="ER1091" s="11">
        <v>0</v>
      </c>
      <c r="ES1091" s="11">
        <v>0</v>
      </c>
      <c r="ET1091" s="11">
        <v>0</v>
      </c>
      <c r="EU1091" s="11">
        <v>0</v>
      </c>
      <c r="EV1091" s="11">
        <v>0</v>
      </c>
      <c r="EW1091" s="11">
        <v>8.9219133829999997</v>
      </c>
      <c r="EX1091" s="11">
        <v>6.5192059999999996E-3</v>
      </c>
      <c r="EY1091" s="11">
        <v>4.563264E-3</v>
      </c>
      <c r="EZ1091" s="11">
        <v>1.9333830000000001E-3</v>
      </c>
      <c r="FA1091" s="11">
        <v>0</v>
      </c>
      <c r="FB1091" s="11">
        <v>0</v>
      </c>
      <c r="FC1091" s="11">
        <v>0</v>
      </c>
      <c r="FD1091" s="11">
        <v>0</v>
      </c>
      <c r="FE1091" s="11">
        <v>0</v>
      </c>
      <c r="FF1091" s="11">
        <v>0</v>
      </c>
      <c r="FG1091" s="11">
        <v>0</v>
      </c>
      <c r="FH1091" s="11">
        <v>0.247115</v>
      </c>
      <c r="FI1091" s="11" t="s">
        <v>116</v>
      </c>
      <c r="FJ1091" s="11" t="s">
        <v>116</v>
      </c>
      <c r="FK1091" s="11">
        <v>888.65169500000002</v>
      </c>
      <c r="FL1091" s="11" t="s">
        <v>116</v>
      </c>
      <c r="FM1091" s="11" t="s">
        <v>116</v>
      </c>
    </row>
    <row r="1092" spans="116:169">
      <c r="DL1092" s="11">
        <v>0</v>
      </c>
      <c r="DM1092" s="11">
        <v>0.2392</v>
      </c>
      <c r="DN1092" s="11">
        <v>1.2700000000000001E-3</v>
      </c>
      <c r="DO1092" s="11">
        <v>1.1999999999999999E-3</v>
      </c>
      <c r="DP1092" s="11">
        <v>1E-3</v>
      </c>
      <c r="DQ1092" s="11">
        <v>2.0000000000000002E-5</v>
      </c>
      <c r="DR1092" s="11">
        <v>3.0000000000000001E-5</v>
      </c>
      <c r="DS1092" s="11">
        <v>1.1100000000000001E-3</v>
      </c>
      <c r="DT1092" s="11">
        <v>3.2799999999999999E-3</v>
      </c>
      <c r="DU1092" s="11">
        <v>7.6299999999999996E-3</v>
      </c>
      <c r="DV1092" s="11">
        <v>0.18831999999999999</v>
      </c>
      <c r="DW1092" s="11">
        <v>0.55693999999999999</v>
      </c>
      <c r="DX1092" s="11">
        <v>0</v>
      </c>
      <c r="DY1092" s="11">
        <v>844.56239000000005</v>
      </c>
      <c r="DZ1092" s="11">
        <v>4.5677300000000001</v>
      </c>
      <c r="EA1092" s="11">
        <v>4.3627500000000001</v>
      </c>
      <c r="EB1092" s="11">
        <v>3.7162899999999999</v>
      </c>
      <c r="EC1092" s="11">
        <v>7.9200000000000007E-2</v>
      </c>
      <c r="ED1092" s="11">
        <v>9.3200000000000005E-2</v>
      </c>
      <c r="EE1092" s="11">
        <v>4.1846899999999998</v>
      </c>
      <c r="EF1092" s="11">
        <v>11.805009999999999</v>
      </c>
      <c r="EG1092" s="11">
        <v>48.232469999999999</v>
      </c>
      <c r="EH1092" s="11">
        <v>1114.5224800000001</v>
      </c>
      <c r="EI1092" s="11">
        <v>3297.64491</v>
      </c>
      <c r="EJ1092" s="11">
        <v>0</v>
      </c>
      <c r="EK1092" s="11">
        <v>15.259187259999999</v>
      </c>
      <c r="EL1092" s="11">
        <v>1.1158862E-2</v>
      </c>
      <c r="EM1092" s="11">
        <v>6.8587630000000004E-3</v>
      </c>
      <c r="EN1092" s="11">
        <v>3.23098E-3</v>
      </c>
      <c r="EO1092" s="11">
        <v>0</v>
      </c>
      <c r="EP1092" s="11">
        <v>0</v>
      </c>
      <c r="EQ1092" s="11">
        <v>0</v>
      </c>
      <c r="ER1092" s="11">
        <v>0</v>
      </c>
      <c r="ES1092" s="11">
        <v>0</v>
      </c>
      <c r="ET1092" s="11">
        <v>0</v>
      </c>
      <c r="EU1092" s="11">
        <v>0</v>
      </c>
      <c r="EV1092" s="11">
        <v>0</v>
      </c>
      <c r="EW1092" s="11">
        <v>8.6103804529999994</v>
      </c>
      <c r="EX1092" s="11">
        <v>6.5355930000000001E-3</v>
      </c>
      <c r="EY1092" s="11">
        <v>4.0980699999999997E-3</v>
      </c>
      <c r="EZ1092" s="11">
        <v>1.976027E-3</v>
      </c>
      <c r="FA1092" s="11">
        <v>0</v>
      </c>
      <c r="FB1092" s="11">
        <v>0</v>
      </c>
      <c r="FC1092" s="11">
        <v>0</v>
      </c>
      <c r="FD1092" s="11">
        <v>0</v>
      </c>
      <c r="FE1092" s="11">
        <v>0</v>
      </c>
      <c r="FF1092" s="11">
        <v>0</v>
      </c>
      <c r="FG1092" s="11">
        <v>0</v>
      </c>
      <c r="FH1092" s="11">
        <v>0.24269099999999999</v>
      </c>
      <c r="FI1092" s="11" t="s">
        <v>116</v>
      </c>
      <c r="FJ1092" s="11" t="s">
        <v>116</v>
      </c>
      <c r="FK1092" s="11">
        <v>857.28836000000001</v>
      </c>
      <c r="FL1092" s="11" t="s">
        <v>116</v>
      </c>
      <c r="FM1092" s="11" t="s">
        <v>116</v>
      </c>
    </row>
    <row r="1093" spans="116:169">
      <c r="DL1093" s="11">
        <v>0</v>
      </c>
      <c r="DM1093" s="11">
        <v>0.23486000000000001</v>
      </c>
      <c r="DN1093" s="11">
        <v>1.2800000000000001E-3</v>
      </c>
      <c r="DO1093" s="11">
        <v>1.1999999999999999E-3</v>
      </c>
      <c r="DP1093" s="11">
        <v>1.0499999999999999E-3</v>
      </c>
      <c r="DQ1093" s="11">
        <v>2.0000000000000002E-5</v>
      </c>
      <c r="DR1093" s="11">
        <v>3.0000000000000001E-5</v>
      </c>
      <c r="DS1093" s="11">
        <v>1.0200000000000001E-3</v>
      </c>
      <c r="DT1093" s="11">
        <v>3.2299999999999998E-3</v>
      </c>
      <c r="DU1093" s="11">
        <v>7.6600000000000001E-3</v>
      </c>
      <c r="DV1093" s="11">
        <v>0.18942999999999999</v>
      </c>
      <c r="DW1093" s="11">
        <v>0.56022000000000005</v>
      </c>
      <c r="DX1093" s="11">
        <v>0</v>
      </c>
      <c r="DY1093" s="11">
        <v>814.14707999999996</v>
      </c>
      <c r="DZ1093" s="11">
        <v>4.5307399999999998</v>
      </c>
      <c r="EA1093" s="11">
        <v>4.30159</v>
      </c>
      <c r="EB1093" s="11">
        <v>3.8315000000000001</v>
      </c>
      <c r="EC1093" s="11">
        <v>7.7179999999999999E-2</v>
      </c>
      <c r="ED1093" s="11">
        <v>8.9679999999999996E-2</v>
      </c>
      <c r="EE1093" s="11">
        <v>3.7622</v>
      </c>
      <c r="EF1093" s="11">
        <v>11.393739999999999</v>
      </c>
      <c r="EG1093" s="11">
        <v>48.325670000000002</v>
      </c>
      <c r="EH1093" s="11">
        <v>1118.7071800000001</v>
      </c>
      <c r="EI1093" s="11">
        <v>3309.44992</v>
      </c>
      <c r="EJ1093" s="11">
        <v>0</v>
      </c>
      <c r="EK1093" s="11">
        <v>15.133193090000001</v>
      </c>
      <c r="EL1093" s="11">
        <v>1.1354243E-2</v>
      </c>
      <c r="EM1093" s="11">
        <v>7.1526239999999998E-3</v>
      </c>
      <c r="EN1093" s="11">
        <v>2.9488180000000002E-3</v>
      </c>
      <c r="EO1093" s="11">
        <v>0</v>
      </c>
      <c r="EP1093" s="11">
        <v>0</v>
      </c>
      <c r="EQ1093" s="11">
        <v>0</v>
      </c>
      <c r="ER1093" s="11">
        <v>0</v>
      </c>
      <c r="ES1093" s="11">
        <v>0</v>
      </c>
      <c r="ET1093" s="11">
        <v>0</v>
      </c>
      <c r="EU1093" s="11">
        <v>0</v>
      </c>
      <c r="EV1093" s="11">
        <v>0</v>
      </c>
      <c r="EW1093" s="11">
        <v>8.3051159450000007</v>
      </c>
      <c r="EX1093" s="11">
        <v>6.4711650000000001E-3</v>
      </c>
      <c r="EY1093" s="11">
        <v>4.1593130000000004E-3</v>
      </c>
      <c r="EZ1093" s="11">
        <v>1.756447E-3</v>
      </c>
      <c r="FA1093" s="11">
        <v>0</v>
      </c>
      <c r="FB1093" s="11">
        <v>0</v>
      </c>
      <c r="FC1093" s="11">
        <v>0</v>
      </c>
      <c r="FD1093" s="11">
        <v>0</v>
      </c>
      <c r="FE1093" s="11">
        <v>0</v>
      </c>
      <c r="FF1093" s="11">
        <v>0</v>
      </c>
      <c r="FG1093" s="11">
        <v>0</v>
      </c>
      <c r="FH1093" s="11">
        <v>0.23841999999999999</v>
      </c>
      <c r="FI1093" s="11" t="s">
        <v>116</v>
      </c>
      <c r="FJ1093" s="11" t="s">
        <v>116</v>
      </c>
      <c r="FK1093" s="11">
        <v>826.88808900000004</v>
      </c>
      <c r="FL1093" s="11" t="s">
        <v>116</v>
      </c>
      <c r="FM1093" s="11" t="s">
        <v>116</v>
      </c>
    </row>
    <row r="1094" spans="116:169">
      <c r="DL1094" s="11">
        <v>0</v>
      </c>
      <c r="DM1094" s="11">
        <v>0.23061999999999999</v>
      </c>
      <c r="DN1094" s="11">
        <v>1.25E-3</v>
      </c>
      <c r="DO1094" s="11">
        <v>1.2099999999999999E-3</v>
      </c>
      <c r="DP1094" s="11">
        <v>1.06E-3</v>
      </c>
      <c r="DQ1094" s="11">
        <v>2.0000000000000002E-5</v>
      </c>
      <c r="DR1094" s="11">
        <v>2.0000000000000002E-5</v>
      </c>
      <c r="DS1094" s="11">
        <v>1.06E-3</v>
      </c>
      <c r="DT1094" s="11">
        <v>3.1700000000000001E-3</v>
      </c>
      <c r="DU1094" s="11">
        <v>7.6800000000000002E-3</v>
      </c>
      <c r="DV1094" s="11">
        <v>0.19045000000000001</v>
      </c>
      <c r="DW1094" s="11">
        <v>0.56345000000000001</v>
      </c>
      <c r="DX1094" s="11">
        <v>0</v>
      </c>
      <c r="DY1094" s="11">
        <v>784.45564000000002</v>
      </c>
      <c r="DZ1094" s="11">
        <v>4.3487900000000002</v>
      </c>
      <c r="EA1094" s="11">
        <v>4.2473700000000001</v>
      </c>
      <c r="EB1094" s="11">
        <v>3.7833800000000002</v>
      </c>
      <c r="EC1094" s="11">
        <v>7.6660000000000006E-2</v>
      </c>
      <c r="ED1094" s="11">
        <v>8.7290000000000006E-2</v>
      </c>
      <c r="EE1094" s="11">
        <v>3.8578100000000002</v>
      </c>
      <c r="EF1094" s="11">
        <v>11.000080000000001</v>
      </c>
      <c r="EG1094" s="11">
        <v>48.415349999999997</v>
      </c>
      <c r="EH1094" s="11">
        <v>1122.46938</v>
      </c>
      <c r="EI1094" s="11">
        <v>3320.84366</v>
      </c>
      <c r="EJ1094" s="11">
        <v>0</v>
      </c>
      <c r="EK1094" s="11">
        <v>15.009072189999999</v>
      </c>
      <c r="EL1094" s="11">
        <v>1.1579916000000001E-2</v>
      </c>
      <c r="EM1094" s="11">
        <v>7.2944949999999998E-3</v>
      </c>
      <c r="EN1094" s="11">
        <v>3.1224790000000001E-3</v>
      </c>
      <c r="EO1094" s="11">
        <v>0</v>
      </c>
      <c r="EP1094" s="11">
        <v>0</v>
      </c>
      <c r="EQ1094" s="11">
        <v>0</v>
      </c>
      <c r="ER1094" s="11">
        <v>0</v>
      </c>
      <c r="ES1094" s="11">
        <v>0</v>
      </c>
      <c r="ET1094" s="11">
        <v>0</v>
      </c>
      <c r="EU1094" s="11">
        <v>0</v>
      </c>
      <c r="EV1094" s="11">
        <v>0</v>
      </c>
      <c r="EW1094" s="11">
        <v>8.0070478129999998</v>
      </c>
      <c r="EX1094" s="11">
        <v>6.4199189999999996E-3</v>
      </c>
      <c r="EY1094" s="11">
        <v>4.1279530000000002E-3</v>
      </c>
      <c r="EZ1094" s="11">
        <v>1.8105980000000001E-3</v>
      </c>
      <c r="FA1094" s="11">
        <v>0</v>
      </c>
      <c r="FB1094" s="11">
        <v>0</v>
      </c>
      <c r="FC1094" s="11">
        <v>0</v>
      </c>
      <c r="FD1094" s="11">
        <v>0</v>
      </c>
      <c r="FE1094" s="11">
        <v>0</v>
      </c>
      <c r="FF1094" s="11">
        <v>0</v>
      </c>
      <c r="FG1094" s="11">
        <v>0</v>
      </c>
      <c r="FH1094" s="11">
        <v>0.23415900000000001</v>
      </c>
      <c r="FI1094" s="11" t="s">
        <v>116</v>
      </c>
      <c r="FJ1094" s="11" t="s">
        <v>116</v>
      </c>
      <c r="FK1094" s="11">
        <v>796.911834</v>
      </c>
      <c r="FL1094" s="11" t="s">
        <v>116</v>
      </c>
      <c r="FM1094" s="11" t="s">
        <v>116</v>
      </c>
    </row>
    <row r="1095" spans="116:169">
      <c r="DL1095" s="11">
        <v>0</v>
      </c>
      <c r="DM1095" s="11">
        <v>0.22631999999999999</v>
      </c>
      <c r="DN1095" s="11">
        <v>1.3699999999999999E-3</v>
      </c>
      <c r="DO1095" s="11">
        <v>1.1800000000000001E-3</v>
      </c>
      <c r="DP1095" s="11">
        <v>1.06E-3</v>
      </c>
      <c r="DQ1095" s="11">
        <v>2.0000000000000002E-5</v>
      </c>
      <c r="DR1095" s="11">
        <v>2.0000000000000002E-5</v>
      </c>
      <c r="DS1095" s="11">
        <v>1.07E-3</v>
      </c>
      <c r="DT1095" s="11">
        <v>3.1099999999999999E-3</v>
      </c>
      <c r="DU1095" s="11">
        <v>7.7099999999999998E-3</v>
      </c>
      <c r="DV1095" s="11">
        <v>0.19152</v>
      </c>
      <c r="DW1095" s="11">
        <v>0.56662000000000001</v>
      </c>
      <c r="DX1095" s="11">
        <v>0</v>
      </c>
      <c r="DY1095" s="11">
        <v>754.97414000000003</v>
      </c>
      <c r="DZ1095" s="11">
        <v>4.6536900000000001</v>
      </c>
      <c r="EA1095" s="11">
        <v>4.0886199999999997</v>
      </c>
      <c r="EB1095" s="11">
        <v>3.7294200000000002</v>
      </c>
      <c r="EC1095" s="11">
        <v>7.4639999999999998E-2</v>
      </c>
      <c r="ED1095" s="11">
        <v>8.4330000000000002E-2</v>
      </c>
      <c r="EE1095" s="11">
        <v>3.8244899999999999</v>
      </c>
      <c r="EF1095" s="11">
        <v>10.583690000000001</v>
      </c>
      <c r="EG1095" s="11">
        <v>48.50264</v>
      </c>
      <c r="EH1095" s="11">
        <v>1126.32719</v>
      </c>
      <c r="EI1095" s="11">
        <v>3331.8437399999998</v>
      </c>
      <c r="EJ1095" s="11">
        <v>0</v>
      </c>
      <c r="EK1095" s="11">
        <v>14.87665743</v>
      </c>
      <c r="EL1095" s="11">
        <v>1.1582794E-2</v>
      </c>
      <c r="EM1095" s="11">
        <v>7.4065049999999999E-3</v>
      </c>
      <c r="EN1095" s="11">
        <v>3.1687989999999999E-3</v>
      </c>
      <c r="EO1095" s="11">
        <v>0</v>
      </c>
      <c r="EP1095" s="11">
        <v>0</v>
      </c>
      <c r="EQ1095" s="11">
        <v>0</v>
      </c>
      <c r="ER1095" s="11">
        <v>0</v>
      </c>
      <c r="ES1095" s="11">
        <v>0</v>
      </c>
      <c r="ET1095" s="11">
        <v>0</v>
      </c>
      <c r="EU1095" s="11">
        <v>0</v>
      </c>
      <c r="EV1095" s="11">
        <v>0</v>
      </c>
      <c r="EW1095" s="11">
        <v>7.7107333550000003</v>
      </c>
      <c r="EX1095" s="11">
        <v>6.2445089999999997E-3</v>
      </c>
      <c r="EY1095" s="11">
        <v>4.0766170000000003E-3</v>
      </c>
      <c r="EZ1095" s="11">
        <v>1.787931E-3</v>
      </c>
      <c r="FA1095" s="11">
        <v>0</v>
      </c>
      <c r="FB1095" s="11">
        <v>0</v>
      </c>
      <c r="FC1095" s="11">
        <v>0</v>
      </c>
      <c r="FD1095" s="11">
        <v>0</v>
      </c>
      <c r="FE1095" s="11">
        <v>0</v>
      </c>
      <c r="FF1095" s="11">
        <v>0</v>
      </c>
      <c r="FG1095" s="11">
        <v>0</v>
      </c>
      <c r="FH1095" s="11">
        <v>0.22994999999999999</v>
      </c>
      <c r="FI1095" s="11" t="s">
        <v>116</v>
      </c>
      <c r="FJ1095" s="11" t="s">
        <v>116</v>
      </c>
      <c r="FK1095" s="11">
        <v>767.52050799999995</v>
      </c>
      <c r="FL1095" s="11" t="s">
        <v>116</v>
      </c>
      <c r="FM1095" s="11" t="s">
        <v>116</v>
      </c>
    </row>
    <row r="1096" spans="116:169">
      <c r="DL1096" s="11">
        <v>0</v>
      </c>
      <c r="DM1096" s="11">
        <v>0.22203999999999999</v>
      </c>
      <c r="DN1096" s="11">
        <v>1.4300000000000001E-3</v>
      </c>
      <c r="DO1096" s="11">
        <v>1.2600000000000001E-3</v>
      </c>
      <c r="DP1096" s="11">
        <v>1.0499999999999999E-3</v>
      </c>
      <c r="DQ1096" s="11">
        <v>2.0000000000000002E-5</v>
      </c>
      <c r="DR1096" s="11">
        <v>2.0000000000000002E-5</v>
      </c>
      <c r="DS1096" s="11">
        <v>1.08E-3</v>
      </c>
      <c r="DT1096" s="11">
        <v>3.0500000000000002E-3</v>
      </c>
      <c r="DU1096" s="11">
        <v>7.7299999999999999E-3</v>
      </c>
      <c r="DV1096" s="11">
        <v>0.19259000000000001</v>
      </c>
      <c r="DW1096" s="11">
        <v>0.56972999999999996</v>
      </c>
      <c r="DX1096" s="11">
        <v>0</v>
      </c>
      <c r="DY1096" s="11">
        <v>725.98158000000001</v>
      </c>
      <c r="DZ1096" s="11">
        <v>4.7794699999999999</v>
      </c>
      <c r="EA1096" s="11">
        <v>4.2712399999999997</v>
      </c>
      <c r="EB1096" s="11">
        <v>3.6059700000000001</v>
      </c>
      <c r="EC1096" s="11">
        <v>7.4940000000000007E-2</v>
      </c>
      <c r="ED1096" s="11">
        <v>8.2110000000000002E-2</v>
      </c>
      <c r="EE1096" s="11">
        <v>3.7743500000000001</v>
      </c>
      <c r="EF1096" s="11">
        <v>10.18538</v>
      </c>
      <c r="EG1096" s="11">
        <v>48.586970000000001</v>
      </c>
      <c r="EH1096" s="11">
        <v>1130.15167</v>
      </c>
      <c r="EI1096" s="11">
        <v>3342.4274300000002</v>
      </c>
      <c r="EJ1096" s="11">
        <v>0</v>
      </c>
      <c r="EK1096" s="11">
        <v>14.742688810000001</v>
      </c>
      <c r="EL1096" s="11">
        <v>1.2216905E-2</v>
      </c>
      <c r="EM1096" s="11">
        <v>7.3644399999999999E-3</v>
      </c>
      <c r="EN1096" s="11">
        <v>3.2118060000000002E-3</v>
      </c>
      <c r="EO1096" s="11">
        <v>0</v>
      </c>
      <c r="EP1096" s="11">
        <v>0</v>
      </c>
      <c r="EQ1096" s="11">
        <v>0</v>
      </c>
      <c r="ER1096" s="11">
        <v>0</v>
      </c>
      <c r="ES1096" s="11">
        <v>0</v>
      </c>
      <c r="ET1096" s="11">
        <v>0</v>
      </c>
      <c r="EU1096" s="11">
        <v>0</v>
      </c>
      <c r="EV1096" s="11">
        <v>0</v>
      </c>
      <c r="EW1096" s="11">
        <v>7.4198808850000004</v>
      </c>
      <c r="EX1096" s="11">
        <v>6.3968239999999997E-3</v>
      </c>
      <c r="EY1096" s="11">
        <v>3.9407009999999996E-3</v>
      </c>
      <c r="EZ1096" s="11">
        <v>1.762495E-3</v>
      </c>
      <c r="FA1096" s="11">
        <v>0</v>
      </c>
      <c r="FB1096" s="11">
        <v>0</v>
      </c>
      <c r="FC1096" s="11">
        <v>0</v>
      </c>
      <c r="FD1096" s="11">
        <v>0</v>
      </c>
      <c r="FE1096" s="11">
        <v>0</v>
      </c>
      <c r="FF1096" s="11">
        <v>0</v>
      </c>
      <c r="FG1096" s="11">
        <v>0</v>
      </c>
      <c r="FH1096" s="11">
        <v>0.225795</v>
      </c>
      <c r="FI1096" s="11" t="s">
        <v>116</v>
      </c>
      <c r="FJ1096" s="11" t="s">
        <v>116</v>
      </c>
      <c r="FK1096" s="11">
        <v>738.71319100000005</v>
      </c>
      <c r="FL1096" s="11" t="s">
        <v>116</v>
      </c>
      <c r="FM1096" s="11" t="s">
        <v>116</v>
      </c>
    </row>
    <row r="1097" spans="116:169">
      <c r="DL1097" s="11">
        <v>0</v>
      </c>
      <c r="DM1097" s="11">
        <v>0.21808</v>
      </c>
      <c r="DN1097" s="11">
        <v>1.1999999999999999E-3</v>
      </c>
      <c r="DO1097" s="11">
        <v>1.31E-3</v>
      </c>
      <c r="DP1097" s="11">
        <v>1.1100000000000001E-3</v>
      </c>
      <c r="DQ1097" s="11">
        <v>2.0000000000000002E-5</v>
      </c>
      <c r="DR1097" s="11">
        <v>2.0000000000000002E-5</v>
      </c>
      <c r="DS1097" s="11">
        <v>1.06E-3</v>
      </c>
      <c r="DT1097" s="11">
        <v>3.0000000000000001E-3</v>
      </c>
      <c r="DU1097" s="11">
        <v>7.7499999999999999E-3</v>
      </c>
      <c r="DV1097" s="11">
        <v>0.19367000000000001</v>
      </c>
      <c r="DW1097" s="11">
        <v>0.57277999999999996</v>
      </c>
      <c r="DX1097" s="11">
        <v>0</v>
      </c>
      <c r="DY1097" s="11">
        <v>698.46344999999997</v>
      </c>
      <c r="DZ1097" s="11">
        <v>3.92259</v>
      </c>
      <c r="EA1097" s="11">
        <v>4.3521599999999996</v>
      </c>
      <c r="EB1097" s="11">
        <v>3.7421899999999999</v>
      </c>
      <c r="EC1097" s="11">
        <v>7.5539999999999996E-2</v>
      </c>
      <c r="ED1097" s="11">
        <v>7.9890000000000003E-2</v>
      </c>
      <c r="EE1097" s="11">
        <v>3.6321300000000001</v>
      </c>
      <c r="EF1097" s="11">
        <v>9.7943599999999993</v>
      </c>
      <c r="EG1097" s="11">
        <v>48.669080000000001</v>
      </c>
      <c r="EH1097" s="11">
        <v>1133.9260200000001</v>
      </c>
      <c r="EI1097" s="11">
        <v>3352.6128100000001</v>
      </c>
      <c r="EJ1097" s="11">
        <v>0</v>
      </c>
      <c r="EK1097" s="11">
        <v>14.62699804</v>
      </c>
      <c r="EL1097" s="11">
        <v>1.2874729999999999E-2</v>
      </c>
      <c r="EM1097" s="11">
        <v>7.8140870000000008E-3</v>
      </c>
      <c r="EN1097" s="11">
        <v>3.195313E-3</v>
      </c>
      <c r="EO1097" s="11">
        <v>0</v>
      </c>
      <c r="EP1097" s="11">
        <v>0</v>
      </c>
      <c r="EQ1097" s="11">
        <v>0</v>
      </c>
      <c r="ER1097" s="11">
        <v>0</v>
      </c>
      <c r="ES1097" s="11">
        <v>0</v>
      </c>
      <c r="ET1097" s="11">
        <v>0</v>
      </c>
      <c r="EU1097" s="11">
        <v>0</v>
      </c>
      <c r="EV1097" s="11">
        <v>0</v>
      </c>
      <c r="EW1097" s="11">
        <v>7.1441658520000004</v>
      </c>
      <c r="EX1097" s="11">
        <v>6.5461579999999998E-3</v>
      </c>
      <c r="EY1097" s="11">
        <v>4.0619610000000002E-3</v>
      </c>
      <c r="EZ1097" s="11">
        <v>1.7044880000000001E-3</v>
      </c>
      <c r="FA1097" s="11">
        <v>0</v>
      </c>
      <c r="FB1097" s="11">
        <v>0</v>
      </c>
      <c r="FC1097" s="11">
        <v>0</v>
      </c>
      <c r="FD1097" s="11">
        <v>0</v>
      </c>
      <c r="FE1097" s="11">
        <v>0</v>
      </c>
      <c r="FF1097" s="11">
        <v>0</v>
      </c>
      <c r="FG1097" s="11">
        <v>0</v>
      </c>
      <c r="FH1097" s="11">
        <v>0.22172</v>
      </c>
      <c r="FI1097" s="11" t="s">
        <v>116</v>
      </c>
      <c r="FJ1097" s="11" t="s">
        <v>116</v>
      </c>
      <c r="FK1097" s="11">
        <v>710.555927</v>
      </c>
      <c r="FL1097" s="11" t="s">
        <v>116</v>
      </c>
      <c r="FM1097" s="11" t="s">
        <v>116</v>
      </c>
    </row>
    <row r="1098" spans="116:169">
      <c r="DL1098" s="11">
        <v>0</v>
      </c>
      <c r="DM1098" s="11">
        <v>0.21396000000000001</v>
      </c>
      <c r="DN1098" s="11">
        <v>1.3699999999999999E-3</v>
      </c>
      <c r="DO1098" s="11">
        <v>1.14E-3</v>
      </c>
      <c r="DP1098" s="11">
        <v>1.14E-3</v>
      </c>
      <c r="DQ1098" s="11">
        <v>2.0000000000000002E-5</v>
      </c>
      <c r="DR1098" s="11">
        <v>2.0000000000000002E-5</v>
      </c>
      <c r="DS1098" s="11">
        <v>1.1199999999999999E-3</v>
      </c>
      <c r="DT1098" s="11">
        <v>2.9399999999999999E-3</v>
      </c>
      <c r="DU1098" s="11">
        <v>7.7799999999999996E-3</v>
      </c>
      <c r="DV1098" s="11">
        <v>0.19472</v>
      </c>
      <c r="DW1098" s="11">
        <v>0.57577999999999996</v>
      </c>
      <c r="DX1098" s="11">
        <v>0</v>
      </c>
      <c r="DY1098" s="11">
        <v>670.80398000000002</v>
      </c>
      <c r="DZ1098" s="11">
        <v>4.3910299999999998</v>
      </c>
      <c r="EA1098" s="11">
        <v>3.7227600000000001</v>
      </c>
      <c r="EB1098" s="11">
        <v>3.7854299999999999</v>
      </c>
      <c r="EC1098" s="11">
        <v>7.1050000000000002E-2</v>
      </c>
      <c r="ED1098" s="11">
        <v>7.6490000000000002E-2</v>
      </c>
      <c r="EE1098" s="11">
        <v>3.77969</v>
      </c>
      <c r="EF1098" s="11">
        <v>9.4089700000000001</v>
      </c>
      <c r="EG1098" s="11">
        <v>48.74897</v>
      </c>
      <c r="EH1098" s="11">
        <v>1137.5581500000001</v>
      </c>
      <c r="EI1098" s="11">
        <v>3362.40717</v>
      </c>
      <c r="EJ1098" s="11">
        <v>0</v>
      </c>
      <c r="EK1098" s="11">
        <v>14.49289791</v>
      </c>
      <c r="EL1098" s="11">
        <v>1.2004971E-2</v>
      </c>
      <c r="EM1098" s="11">
        <v>8.2184179999999999E-3</v>
      </c>
      <c r="EN1098" s="11">
        <v>3.4124929999999999E-3</v>
      </c>
      <c r="EO1098" s="11">
        <v>0</v>
      </c>
      <c r="EP1098" s="11">
        <v>0</v>
      </c>
      <c r="EQ1098" s="11">
        <v>0</v>
      </c>
      <c r="ER1098" s="11">
        <v>0</v>
      </c>
      <c r="ES1098" s="11">
        <v>0</v>
      </c>
      <c r="ET1098" s="11">
        <v>0</v>
      </c>
      <c r="EU1098" s="11">
        <v>0</v>
      </c>
      <c r="EV1098" s="11">
        <v>0</v>
      </c>
      <c r="EW1098" s="11">
        <v>6.8652611339999998</v>
      </c>
      <c r="EX1098" s="11">
        <v>5.9325330000000003E-3</v>
      </c>
      <c r="EY1098" s="11">
        <v>4.1486709999999996E-3</v>
      </c>
      <c r="EZ1098" s="11">
        <v>1.768571E-3</v>
      </c>
      <c r="FA1098" s="11">
        <v>0</v>
      </c>
      <c r="FB1098" s="11">
        <v>0</v>
      </c>
      <c r="FC1098" s="11">
        <v>0</v>
      </c>
      <c r="FD1098" s="11">
        <v>0</v>
      </c>
      <c r="FE1098" s="11">
        <v>0</v>
      </c>
      <c r="FF1098" s="11">
        <v>0</v>
      </c>
      <c r="FG1098" s="11">
        <v>0</v>
      </c>
      <c r="FH1098" s="11">
        <v>0.217638</v>
      </c>
      <c r="FI1098" s="11" t="s">
        <v>116</v>
      </c>
      <c r="FJ1098" s="11" t="s">
        <v>116</v>
      </c>
      <c r="FK1098" s="11">
        <v>682.77424499999995</v>
      </c>
      <c r="FL1098" s="11" t="s">
        <v>116</v>
      </c>
      <c r="FM1098" s="11" t="s">
        <v>116</v>
      </c>
    </row>
    <row r="1099" spans="116:169">
      <c r="DL1099" s="11">
        <v>0</v>
      </c>
      <c r="DM1099" s="11">
        <v>0.21029999999999999</v>
      </c>
      <c r="DN1099" s="11">
        <v>1.01E-3</v>
      </c>
      <c r="DO1099" s="11">
        <v>1.25E-3</v>
      </c>
      <c r="DP1099" s="11">
        <v>1.0200000000000001E-3</v>
      </c>
      <c r="DQ1099" s="11">
        <v>2.0000000000000002E-5</v>
      </c>
      <c r="DR1099" s="11">
        <v>2.0000000000000002E-5</v>
      </c>
      <c r="DS1099" s="11">
        <v>1.1299999999999999E-3</v>
      </c>
      <c r="DT1099" s="11">
        <v>2.8900000000000002E-3</v>
      </c>
      <c r="DU1099" s="11">
        <v>7.7999999999999996E-3</v>
      </c>
      <c r="DV1099" s="11">
        <v>0.19583999999999999</v>
      </c>
      <c r="DW1099" s="11">
        <v>0.57872000000000001</v>
      </c>
      <c r="DX1099" s="11">
        <v>0</v>
      </c>
      <c r="DY1099" s="11">
        <v>644.96522000000004</v>
      </c>
      <c r="DZ1099" s="11">
        <v>3.1540699999999999</v>
      </c>
      <c r="EA1099" s="11">
        <v>3.9900199999999999</v>
      </c>
      <c r="EB1099" s="11">
        <v>3.3026800000000001</v>
      </c>
      <c r="EC1099" s="11">
        <v>7.0540000000000005E-2</v>
      </c>
      <c r="ED1099" s="11">
        <v>7.4569999999999997E-2</v>
      </c>
      <c r="EE1099" s="11">
        <v>3.74335</v>
      </c>
      <c r="EF1099" s="11">
        <v>9.0622100000000003</v>
      </c>
      <c r="EG1099" s="11">
        <v>48.825470000000003</v>
      </c>
      <c r="EH1099" s="11">
        <v>1141.3378399999999</v>
      </c>
      <c r="EI1099" s="11">
        <v>3371.8161399999999</v>
      </c>
      <c r="EJ1099" s="11">
        <v>0</v>
      </c>
      <c r="EK1099" s="11">
        <v>14.387966649999999</v>
      </c>
      <c r="EL1099" s="11">
        <v>1.2591753000000001E-2</v>
      </c>
      <c r="EM1099" s="11">
        <v>7.4667689999999998E-3</v>
      </c>
      <c r="EN1099" s="11">
        <v>3.5543240000000002E-3</v>
      </c>
      <c r="EO1099" s="11">
        <v>0</v>
      </c>
      <c r="EP1099" s="11">
        <v>0</v>
      </c>
      <c r="EQ1099" s="11">
        <v>0</v>
      </c>
      <c r="ER1099" s="11">
        <v>0</v>
      </c>
      <c r="ES1099" s="11">
        <v>0</v>
      </c>
      <c r="ET1099" s="11">
        <v>0</v>
      </c>
      <c r="EU1099" s="11">
        <v>0</v>
      </c>
      <c r="EV1099" s="11">
        <v>0</v>
      </c>
      <c r="EW1099" s="11">
        <v>6.6057945480000004</v>
      </c>
      <c r="EX1099" s="11">
        <v>6.029983E-3</v>
      </c>
      <c r="EY1099" s="11">
        <v>3.6595130000000001E-3</v>
      </c>
      <c r="EZ1099" s="11">
        <v>1.788691E-3</v>
      </c>
      <c r="FA1099" s="11">
        <v>0</v>
      </c>
      <c r="FB1099" s="11">
        <v>0</v>
      </c>
      <c r="FC1099" s="11">
        <v>0</v>
      </c>
      <c r="FD1099" s="11">
        <v>0</v>
      </c>
      <c r="FE1099" s="11">
        <v>0</v>
      </c>
      <c r="FF1099" s="11">
        <v>0</v>
      </c>
      <c r="FG1099" s="11">
        <v>0</v>
      </c>
      <c r="FH1099" s="11">
        <v>0.21359400000000001</v>
      </c>
      <c r="FI1099" s="11" t="s">
        <v>116</v>
      </c>
      <c r="FJ1099" s="11" t="s">
        <v>116</v>
      </c>
      <c r="FK1099" s="11">
        <v>655.48253</v>
      </c>
      <c r="FL1099" s="11" t="s">
        <v>116</v>
      </c>
      <c r="FM1099" s="11" t="s">
        <v>116</v>
      </c>
    </row>
    <row r="1100" spans="116:169">
      <c r="DL1100" s="11">
        <v>0</v>
      </c>
      <c r="DM1100" s="11">
        <v>0.20660999999999999</v>
      </c>
      <c r="DN1100" s="11">
        <v>1.01E-3</v>
      </c>
      <c r="DO1100" s="11">
        <v>9.8999999999999999E-4</v>
      </c>
      <c r="DP1100" s="11">
        <v>1.08E-3</v>
      </c>
      <c r="DQ1100" s="11">
        <v>2.0000000000000002E-5</v>
      </c>
      <c r="DR1100" s="11">
        <v>2.0000000000000002E-5</v>
      </c>
      <c r="DS1100" s="11">
        <v>1.0200000000000001E-3</v>
      </c>
      <c r="DT1100" s="11">
        <v>2.8400000000000001E-3</v>
      </c>
      <c r="DU1100" s="11">
        <v>7.8300000000000002E-3</v>
      </c>
      <c r="DV1100" s="11">
        <v>0.19697000000000001</v>
      </c>
      <c r="DW1100" s="11">
        <v>0.58160999999999996</v>
      </c>
      <c r="DX1100" s="11">
        <v>0</v>
      </c>
      <c r="DY1100" s="11">
        <v>619.39612999999997</v>
      </c>
      <c r="DZ1100" s="11">
        <v>3.0868000000000002</v>
      </c>
      <c r="EA1100" s="11">
        <v>3.0988199999999999</v>
      </c>
      <c r="EB1100" s="11">
        <v>3.4537800000000001</v>
      </c>
      <c r="EC1100" s="11">
        <v>6.2100000000000002E-2</v>
      </c>
      <c r="ED1100" s="11">
        <v>6.9580000000000003E-2</v>
      </c>
      <c r="EE1100" s="11">
        <v>3.3082099999999999</v>
      </c>
      <c r="EF1100" s="11">
        <v>8.7111999999999998</v>
      </c>
      <c r="EG1100" s="11">
        <v>48.900039999999997</v>
      </c>
      <c r="EH1100" s="11">
        <v>1145.0811900000001</v>
      </c>
      <c r="EI1100" s="11">
        <v>3380.8783400000002</v>
      </c>
      <c r="EJ1100" s="11">
        <v>0</v>
      </c>
      <c r="EK1100" s="11">
        <v>14.27382128</v>
      </c>
      <c r="EL1100" s="11">
        <v>1.092746E-2</v>
      </c>
      <c r="EM1100" s="11">
        <v>7.9648480000000001E-3</v>
      </c>
      <c r="EN1100" s="11">
        <v>3.1978620000000001E-3</v>
      </c>
      <c r="EO1100" s="11">
        <v>0</v>
      </c>
      <c r="EP1100" s="11">
        <v>0</v>
      </c>
      <c r="EQ1100" s="11">
        <v>0</v>
      </c>
      <c r="ER1100" s="11">
        <v>0</v>
      </c>
      <c r="ES1100" s="11">
        <v>0</v>
      </c>
      <c r="ET1100" s="11">
        <v>0</v>
      </c>
      <c r="EU1100" s="11">
        <v>0</v>
      </c>
      <c r="EV1100" s="11">
        <v>0</v>
      </c>
      <c r="EW1100" s="11">
        <v>6.347315118</v>
      </c>
      <c r="EX1100" s="11">
        <v>5.082797E-3</v>
      </c>
      <c r="EY1100" s="11">
        <v>3.784482E-3</v>
      </c>
      <c r="EZ1100" s="11">
        <v>1.561748E-3</v>
      </c>
      <c r="FA1100" s="11">
        <v>0</v>
      </c>
      <c r="FB1100" s="11">
        <v>0</v>
      </c>
      <c r="FC1100" s="11">
        <v>0</v>
      </c>
      <c r="FD1100" s="11">
        <v>0</v>
      </c>
      <c r="FE1100" s="11">
        <v>0</v>
      </c>
      <c r="FF1100" s="11">
        <v>0</v>
      </c>
      <c r="FG1100" s="11">
        <v>0</v>
      </c>
      <c r="FH1100" s="11">
        <v>0.20971100000000001</v>
      </c>
      <c r="FI1100" s="11" t="s">
        <v>116</v>
      </c>
      <c r="FJ1100" s="11" t="s">
        <v>116</v>
      </c>
      <c r="FK1100" s="11">
        <v>629.09762899999998</v>
      </c>
      <c r="FL1100" s="11" t="s">
        <v>116</v>
      </c>
      <c r="FM1100" s="11" t="s">
        <v>116</v>
      </c>
    </row>
    <row r="1101" spans="116:169">
      <c r="DL1101" s="11">
        <v>0</v>
      </c>
      <c r="DM1101" s="11">
        <v>0.20286000000000001</v>
      </c>
      <c r="DN1101" s="11">
        <v>1.09E-3</v>
      </c>
      <c r="DO1101" s="11">
        <v>9.7000000000000005E-4</v>
      </c>
      <c r="DP1101" s="11">
        <v>8.8000000000000003E-4</v>
      </c>
      <c r="DQ1101" s="11">
        <v>2.0000000000000002E-5</v>
      </c>
      <c r="DR1101" s="11">
        <v>2.0000000000000002E-5</v>
      </c>
      <c r="DS1101" s="11">
        <v>1.08E-3</v>
      </c>
      <c r="DT1101" s="11">
        <v>2.7899999999999999E-3</v>
      </c>
      <c r="DU1101" s="11">
        <v>7.8499999999999993E-3</v>
      </c>
      <c r="DV1101" s="11">
        <v>0.19799</v>
      </c>
      <c r="DW1101" s="11">
        <v>0.58445000000000003</v>
      </c>
      <c r="DX1101" s="11">
        <v>0</v>
      </c>
      <c r="DY1101" s="11">
        <v>594.02948000000004</v>
      </c>
      <c r="DZ1101" s="11">
        <v>3.2521200000000001</v>
      </c>
      <c r="EA1101" s="11">
        <v>2.96319</v>
      </c>
      <c r="EB1101" s="11">
        <v>2.7572899999999998</v>
      </c>
      <c r="EC1101" s="11">
        <v>5.7709999999999997E-2</v>
      </c>
      <c r="ED1101" s="11">
        <v>6.6799999999999998E-2</v>
      </c>
      <c r="EE1101" s="11">
        <v>3.4197600000000001</v>
      </c>
      <c r="EF1101" s="11">
        <v>8.3780900000000003</v>
      </c>
      <c r="EG1101" s="11">
        <v>48.969630000000002</v>
      </c>
      <c r="EH1101" s="11">
        <v>1148.3894</v>
      </c>
      <c r="EI1101" s="11">
        <v>3389.5895399999999</v>
      </c>
      <c r="EJ1101" s="11">
        <v>0</v>
      </c>
      <c r="EK1101" s="11">
        <v>14.152678509999999</v>
      </c>
      <c r="EL1101" s="11">
        <v>1.0318056000000001E-2</v>
      </c>
      <c r="EM1101" s="11">
        <v>6.7347989999999996E-3</v>
      </c>
      <c r="EN1101" s="11">
        <v>3.4466459999999998E-3</v>
      </c>
      <c r="EO1101" s="11">
        <v>0</v>
      </c>
      <c r="EP1101" s="11">
        <v>0</v>
      </c>
      <c r="EQ1101" s="11">
        <v>0</v>
      </c>
      <c r="ER1101" s="11">
        <v>0</v>
      </c>
      <c r="ES1101" s="11">
        <v>0</v>
      </c>
      <c r="ET1101" s="11">
        <v>0</v>
      </c>
      <c r="EU1101" s="11">
        <v>0</v>
      </c>
      <c r="EV1101" s="11">
        <v>0</v>
      </c>
      <c r="EW1101" s="11">
        <v>6.0911246080000003</v>
      </c>
      <c r="EX1101" s="11">
        <v>4.6476379999999999E-3</v>
      </c>
      <c r="EY1101" s="11">
        <v>3.10392E-3</v>
      </c>
      <c r="EZ1101" s="11">
        <v>1.632498E-3</v>
      </c>
      <c r="FA1101" s="11">
        <v>0</v>
      </c>
      <c r="FB1101" s="11">
        <v>0</v>
      </c>
      <c r="FC1101" s="11">
        <v>0</v>
      </c>
      <c r="FD1101" s="11">
        <v>0</v>
      </c>
      <c r="FE1101" s="11">
        <v>0</v>
      </c>
      <c r="FF1101" s="11">
        <v>0</v>
      </c>
      <c r="FG1101" s="11">
        <v>0</v>
      </c>
      <c r="FH1101" s="11">
        <v>0.205818</v>
      </c>
      <c r="FI1101" s="11" t="s">
        <v>116</v>
      </c>
      <c r="FJ1101" s="11" t="s">
        <v>116</v>
      </c>
      <c r="FK1101" s="11">
        <v>603.05979500000001</v>
      </c>
      <c r="FL1101" s="11" t="s">
        <v>116</v>
      </c>
      <c r="FM1101" s="11" t="s">
        <v>116</v>
      </c>
    </row>
    <row r="1102" spans="116:169">
      <c r="DL1102" s="11">
        <v>0</v>
      </c>
      <c r="DM1102" s="11">
        <v>0.19935</v>
      </c>
      <c r="DN1102" s="11">
        <v>9.2000000000000003E-4</v>
      </c>
      <c r="DO1102" s="11">
        <v>1.0200000000000001E-3</v>
      </c>
      <c r="DP1102" s="11">
        <v>8.5999999999999998E-4</v>
      </c>
      <c r="DQ1102" s="11">
        <v>2.0000000000000002E-5</v>
      </c>
      <c r="DR1102" s="11">
        <v>2.0000000000000002E-5</v>
      </c>
      <c r="DS1102" s="11">
        <v>8.8999999999999995E-4</v>
      </c>
      <c r="DT1102" s="11">
        <v>2.7399999999999998E-3</v>
      </c>
      <c r="DU1102" s="11">
        <v>7.8700000000000003E-3</v>
      </c>
      <c r="DV1102" s="11">
        <v>0.19907</v>
      </c>
      <c r="DW1102" s="11">
        <v>0.58723999999999998</v>
      </c>
      <c r="DX1102" s="11">
        <v>0</v>
      </c>
      <c r="DY1102" s="11">
        <v>569.72483</v>
      </c>
      <c r="DZ1102" s="11">
        <v>2.7067000000000001</v>
      </c>
      <c r="EA1102" s="11">
        <v>3.0459200000000002</v>
      </c>
      <c r="EB1102" s="11">
        <v>2.6194799999999998</v>
      </c>
      <c r="EC1102" s="11">
        <v>5.4629999999999998E-2</v>
      </c>
      <c r="ED1102" s="11">
        <v>6.3390000000000002E-2</v>
      </c>
      <c r="EE1102" s="11">
        <v>2.75345</v>
      </c>
      <c r="EF1102" s="11">
        <v>8.0246399999999998</v>
      </c>
      <c r="EG1102" s="11">
        <v>49.036430000000003</v>
      </c>
      <c r="EH1102" s="11">
        <v>1151.80916</v>
      </c>
      <c r="EI1102" s="11">
        <v>3397.9676399999998</v>
      </c>
      <c r="EJ1102" s="11">
        <v>0</v>
      </c>
      <c r="EK1102" s="11">
        <v>14.0469591</v>
      </c>
      <c r="EL1102" s="11">
        <v>1.0512186999999999E-2</v>
      </c>
      <c r="EM1102" s="11">
        <v>6.4392909999999998E-3</v>
      </c>
      <c r="EN1102" s="11">
        <v>2.84242E-3</v>
      </c>
      <c r="EO1102" s="11">
        <v>0</v>
      </c>
      <c r="EP1102" s="11">
        <v>0</v>
      </c>
      <c r="EQ1102" s="11">
        <v>0</v>
      </c>
      <c r="ER1102" s="11">
        <v>0</v>
      </c>
      <c r="ES1102" s="11">
        <v>0</v>
      </c>
      <c r="ET1102" s="11">
        <v>0</v>
      </c>
      <c r="EU1102" s="11">
        <v>0</v>
      </c>
      <c r="EV1102" s="11">
        <v>0</v>
      </c>
      <c r="EW1102" s="11">
        <v>5.8468451420000003</v>
      </c>
      <c r="EX1102" s="11">
        <v>4.5789519999999998E-3</v>
      </c>
      <c r="EY1102" s="11">
        <v>2.8734849999999998E-3</v>
      </c>
      <c r="EZ1102" s="11">
        <v>1.304869E-3</v>
      </c>
      <c r="FA1102" s="11">
        <v>0</v>
      </c>
      <c r="FB1102" s="11">
        <v>0</v>
      </c>
      <c r="FC1102" s="11">
        <v>0</v>
      </c>
      <c r="FD1102" s="11">
        <v>0</v>
      </c>
      <c r="FE1102" s="11">
        <v>0</v>
      </c>
      <c r="FF1102" s="11">
        <v>0</v>
      </c>
      <c r="FG1102" s="11">
        <v>0</v>
      </c>
      <c r="FH1102" s="11">
        <v>0.20216999999999999</v>
      </c>
      <c r="FI1102" s="11" t="s">
        <v>116</v>
      </c>
      <c r="FJ1102" s="11" t="s">
        <v>116</v>
      </c>
      <c r="FK1102" s="11">
        <v>578.15155700000003</v>
      </c>
      <c r="FL1102" s="11" t="s">
        <v>116</v>
      </c>
      <c r="FM1102" s="11" t="s">
        <v>116</v>
      </c>
    </row>
    <row r="1103" spans="116:169">
      <c r="DL1103" s="11">
        <v>0</v>
      </c>
      <c r="DM1103" s="11">
        <v>0.19575999999999999</v>
      </c>
      <c r="DN1103" s="11">
        <v>1.0200000000000001E-3</v>
      </c>
      <c r="DO1103" s="11">
        <v>9.1E-4</v>
      </c>
      <c r="DP1103" s="11">
        <v>8.8999999999999995E-4</v>
      </c>
      <c r="DQ1103" s="11">
        <v>2.0000000000000002E-5</v>
      </c>
      <c r="DR1103" s="11">
        <v>2.0000000000000002E-5</v>
      </c>
      <c r="DS1103" s="11">
        <v>8.7000000000000001E-4</v>
      </c>
      <c r="DT1103" s="11">
        <v>2.6900000000000001E-3</v>
      </c>
      <c r="DU1103" s="11">
        <v>7.8899999999999994E-3</v>
      </c>
      <c r="DV1103" s="11">
        <v>0.19996</v>
      </c>
      <c r="DW1103" s="11">
        <v>0.58997999999999995</v>
      </c>
      <c r="DX1103" s="11">
        <v>0</v>
      </c>
      <c r="DY1103" s="11">
        <v>545.55757000000006</v>
      </c>
      <c r="DZ1103" s="11">
        <v>2.9090199999999999</v>
      </c>
      <c r="EA1103" s="11">
        <v>2.6403400000000001</v>
      </c>
      <c r="EB1103" s="11">
        <v>2.6600700000000002</v>
      </c>
      <c r="EC1103" s="11">
        <v>5.0849999999999999E-2</v>
      </c>
      <c r="ED1103" s="11">
        <v>6.0220000000000003E-2</v>
      </c>
      <c r="EE1103" s="11">
        <v>2.6388199999999999</v>
      </c>
      <c r="EF1103" s="11">
        <v>7.6845600000000003</v>
      </c>
      <c r="EG1103" s="11">
        <v>49.099820000000001</v>
      </c>
      <c r="EH1103" s="11">
        <v>1154.5626099999999</v>
      </c>
      <c r="EI1103" s="11">
        <v>3405.9922799999999</v>
      </c>
      <c r="EJ1103" s="11">
        <v>0</v>
      </c>
      <c r="EK1103" s="11">
        <v>13.93077239</v>
      </c>
      <c r="EL1103" s="11">
        <v>9.806258E-3</v>
      </c>
      <c r="EM1103" s="11">
        <v>6.7375079999999997E-3</v>
      </c>
      <c r="EN1103" s="11">
        <v>2.7889880000000001E-3</v>
      </c>
      <c r="EO1103" s="11">
        <v>0</v>
      </c>
      <c r="EP1103" s="11">
        <v>0</v>
      </c>
      <c r="EQ1103" s="11">
        <v>0</v>
      </c>
      <c r="ER1103" s="11">
        <v>0</v>
      </c>
      <c r="ES1103" s="11">
        <v>0</v>
      </c>
      <c r="ET1103" s="11">
        <v>0</v>
      </c>
      <c r="EU1103" s="11">
        <v>0</v>
      </c>
      <c r="EV1103" s="11">
        <v>0</v>
      </c>
      <c r="EW1103" s="11">
        <v>5.6032953000000001</v>
      </c>
      <c r="EX1103" s="11">
        <v>4.136242E-3</v>
      </c>
      <c r="EY1103" s="11">
        <v>2.9094939999999999E-3</v>
      </c>
      <c r="EZ1103" s="11">
        <v>1.2400829999999999E-3</v>
      </c>
      <c r="FA1103" s="11">
        <v>0</v>
      </c>
      <c r="FB1103" s="11">
        <v>0</v>
      </c>
      <c r="FC1103" s="11">
        <v>0</v>
      </c>
      <c r="FD1103" s="11">
        <v>0</v>
      </c>
      <c r="FE1103" s="11">
        <v>0</v>
      </c>
      <c r="FF1103" s="11">
        <v>0</v>
      </c>
      <c r="FG1103" s="11">
        <v>0</v>
      </c>
      <c r="FH1103" s="11">
        <v>0.19859099999999999</v>
      </c>
      <c r="FI1103" s="11" t="s">
        <v>116</v>
      </c>
      <c r="FJ1103" s="11" t="s">
        <v>116</v>
      </c>
      <c r="FK1103" s="11">
        <v>553.81784900000002</v>
      </c>
      <c r="FL1103" s="11" t="s">
        <v>116</v>
      </c>
      <c r="FM1103" s="11" t="s">
        <v>116</v>
      </c>
    </row>
    <row r="1104" spans="116:169">
      <c r="DL1104" s="11">
        <v>0</v>
      </c>
      <c r="DM1104" s="11">
        <v>0.19223000000000001</v>
      </c>
      <c r="DN1104" s="11">
        <v>1.0200000000000001E-3</v>
      </c>
      <c r="DO1104" s="11">
        <v>9.6000000000000002E-4</v>
      </c>
      <c r="DP1104" s="11">
        <v>8.0999999999999996E-4</v>
      </c>
      <c r="DQ1104" s="11">
        <v>2.0000000000000002E-5</v>
      </c>
      <c r="DR1104" s="11">
        <v>2.0000000000000002E-5</v>
      </c>
      <c r="DS1104" s="11">
        <v>8.9999999999999998E-4</v>
      </c>
      <c r="DT1104" s="11">
        <v>2.64E-3</v>
      </c>
      <c r="DU1104" s="11">
        <v>7.9100000000000004E-3</v>
      </c>
      <c r="DV1104" s="11">
        <v>0.20083000000000001</v>
      </c>
      <c r="DW1104" s="11">
        <v>0.59267000000000003</v>
      </c>
      <c r="DX1104" s="11">
        <v>0</v>
      </c>
      <c r="DY1104" s="11">
        <v>521.93251999999995</v>
      </c>
      <c r="DZ1104" s="11">
        <v>2.8458299999999999</v>
      </c>
      <c r="EA1104" s="11">
        <v>2.7357200000000002</v>
      </c>
      <c r="EB1104" s="11">
        <v>2.3458999999999999</v>
      </c>
      <c r="EC1104" s="11">
        <v>4.9880000000000001E-2</v>
      </c>
      <c r="ED1104" s="11">
        <v>5.8259999999999999E-2</v>
      </c>
      <c r="EE1104" s="11">
        <v>2.6579600000000001</v>
      </c>
      <c r="EF1104" s="11">
        <v>7.3557899999999998</v>
      </c>
      <c r="EG1104" s="11">
        <v>49.160040000000002</v>
      </c>
      <c r="EH1104" s="11">
        <v>1157.2014300000001</v>
      </c>
      <c r="EI1104" s="11">
        <v>3413.6768400000001</v>
      </c>
      <c r="EJ1104" s="11">
        <v>0</v>
      </c>
      <c r="EK1104" s="11">
        <v>13.816736049999999</v>
      </c>
      <c r="EL1104" s="11">
        <v>1.0104014999999999E-2</v>
      </c>
      <c r="EM1104" s="11">
        <v>6.2104040000000001E-3</v>
      </c>
      <c r="EN1104" s="11">
        <v>2.9255549999999998E-3</v>
      </c>
      <c r="EO1104" s="11">
        <v>0</v>
      </c>
      <c r="EP1104" s="11">
        <v>0</v>
      </c>
      <c r="EQ1104" s="11">
        <v>0</v>
      </c>
      <c r="ER1104" s="11">
        <v>0</v>
      </c>
      <c r="ES1104" s="11">
        <v>0</v>
      </c>
      <c r="ET1104" s="11">
        <v>0</v>
      </c>
      <c r="EU1104" s="11">
        <v>0</v>
      </c>
      <c r="EV1104" s="11">
        <v>0</v>
      </c>
      <c r="EW1104" s="11">
        <v>5.3657603949999997</v>
      </c>
      <c r="EX1104" s="11">
        <v>4.1159250000000003E-3</v>
      </c>
      <c r="EY1104" s="11">
        <v>2.5949250000000001E-3</v>
      </c>
      <c r="EZ1104" s="11">
        <v>1.2589949999999999E-3</v>
      </c>
      <c r="FA1104" s="11">
        <v>0</v>
      </c>
      <c r="FB1104" s="11">
        <v>0</v>
      </c>
      <c r="FC1104" s="11">
        <v>0</v>
      </c>
      <c r="FD1104" s="11">
        <v>0</v>
      </c>
      <c r="FE1104" s="11">
        <v>0</v>
      </c>
      <c r="FF1104" s="11">
        <v>0</v>
      </c>
      <c r="FG1104" s="11">
        <v>0</v>
      </c>
      <c r="FH1104" s="11">
        <v>0.19503599999999999</v>
      </c>
      <c r="FI1104" s="11" t="s">
        <v>116</v>
      </c>
      <c r="FJ1104" s="11" t="s">
        <v>116</v>
      </c>
      <c r="FK1104" s="11">
        <v>529.90985899999998</v>
      </c>
      <c r="FL1104" s="11" t="s">
        <v>116</v>
      </c>
      <c r="FM1104" s="11" t="s">
        <v>116</v>
      </c>
    </row>
    <row r="1105" spans="116:169">
      <c r="DL1105" s="11">
        <v>0</v>
      </c>
      <c r="DM1105" s="11">
        <v>0.18873999999999999</v>
      </c>
      <c r="DN1105" s="11">
        <v>1.0300000000000001E-3</v>
      </c>
      <c r="DO1105" s="11">
        <v>9.6000000000000002E-4</v>
      </c>
      <c r="DP1105" s="11">
        <v>8.4999999999999995E-4</v>
      </c>
      <c r="DQ1105" s="11">
        <v>2.0000000000000002E-5</v>
      </c>
      <c r="DR1105" s="11">
        <v>2.0000000000000002E-5</v>
      </c>
      <c r="DS1105" s="11">
        <v>8.1999999999999998E-4</v>
      </c>
      <c r="DT1105" s="11">
        <v>2.5899999999999999E-3</v>
      </c>
      <c r="DU1105" s="11">
        <v>7.9299999999999995E-3</v>
      </c>
      <c r="DV1105" s="11">
        <v>0.20172000000000001</v>
      </c>
      <c r="DW1105" s="11">
        <v>0.59531000000000001</v>
      </c>
      <c r="DX1105" s="11">
        <v>0</v>
      </c>
      <c r="DY1105" s="11">
        <v>498.7937</v>
      </c>
      <c r="DZ1105" s="11">
        <v>2.7997000000000001</v>
      </c>
      <c r="EA1105" s="11">
        <v>2.6763400000000002</v>
      </c>
      <c r="EB1105" s="11">
        <v>2.40089</v>
      </c>
      <c r="EC1105" s="11">
        <v>4.8230000000000002E-2</v>
      </c>
      <c r="ED1105" s="11">
        <v>5.561E-2</v>
      </c>
      <c r="EE1105" s="11">
        <v>2.3717800000000002</v>
      </c>
      <c r="EF1105" s="11">
        <v>7.0415299999999998</v>
      </c>
      <c r="EG1105" s="11">
        <v>49.218299999999999</v>
      </c>
      <c r="EH1105" s="11">
        <v>1159.8593900000001</v>
      </c>
      <c r="EI1105" s="11">
        <v>3421.0326399999999</v>
      </c>
      <c r="EJ1105" s="11">
        <v>0</v>
      </c>
      <c r="EK1105" s="11">
        <v>13.7026521</v>
      </c>
      <c r="EL1105" s="11">
        <v>1.0280925999999999E-2</v>
      </c>
      <c r="EM1105" s="11">
        <v>6.476486E-3</v>
      </c>
      <c r="EN1105" s="11">
        <v>2.670066E-3</v>
      </c>
      <c r="EO1105" s="11">
        <v>0</v>
      </c>
      <c r="EP1105" s="11">
        <v>0</v>
      </c>
      <c r="EQ1105" s="11">
        <v>0</v>
      </c>
      <c r="ER1105" s="11">
        <v>0</v>
      </c>
      <c r="ES1105" s="11">
        <v>0</v>
      </c>
      <c r="ET1105" s="11">
        <v>0</v>
      </c>
      <c r="EU1105" s="11">
        <v>0</v>
      </c>
      <c r="EV1105" s="11">
        <v>0</v>
      </c>
      <c r="EW1105" s="11">
        <v>5.1332683870000002</v>
      </c>
      <c r="EX1105" s="11">
        <v>4.0442530000000003E-3</v>
      </c>
      <c r="EY1105" s="11">
        <v>2.6142180000000002E-3</v>
      </c>
      <c r="EZ1105" s="11">
        <v>1.111265E-3</v>
      </c>
      <c r="FA1105" s="11">
        <v>0</v>
      </c>
      <c r="FB1105" s="11">
        <v>0</v>
      </c>
      <c r="FC1105" s="11">
        <v>0</v>
      </c>
      <c r="FD1105" s="11">
        <v>0</v>
      </c>
      <c r="FE1105" s="11">
        <v>0</v>
      </c>
      <c r="FF1105" s="11">
        <v>0</v>
      </c>
      <c r="FG1105" s="11">
        <v>0</v>
      </c>
      <c r="FH1105" s="11">
        <v>0.191603</v>
      </c>
      <c r="FI1105" s="11" t="s">
        <v>116</v>
      </c>
      <c r="FJ1105" s="11" t="s">
        <v>116</v>
      </c>
      <c r="FK1105" s="11">
        <v>506.718863</v>
      </c>
      <c r="FL1105" s="11" t="s">
        <v>116</v>
      </c>
      <c r="FM1105" s="11" t="s">
        <v>116</v>
      </c>
    </row>
    <row r="1106" spans="116:169">
      <c r="DL1106" s="11">
        <v>0</v>
      </c>
      <c r="DM1106" s="11">
        <v>0.18532999999999999</v>
      </c>
      <c r="DN1106" s="11">
        <v>1.01E-3</v>
      </c>
      <c r="DO1106" s="11">
        <v>9.7000000000000005E-4</v>
      </c>
      <c r="DP1106" s="11">
        <v>8.4999999999999995E-4</v>
      </c>
      <c r="DQ1106" s="11">
        <v>2.0000000000000002E-5</v>
      </c>
      <c r="DR1106" s="11">
        <v>2.0000000000000002E-5</v>
      </c>
      <c r="DS1106" s="11">
        <v>8.4999999999999995E-4</v>
      </c>
      <c r="DT1106" s="11">
        <v>2.5500000000000002E-3</v>
      </c>
      <c r="DU1106" s="11">
        <v>7.9500000000000005E-3</v>
      </c>
      <c r="DV1106" s="11">
        <v>0.20254</v>
      </c>
      <c r="DW1106" s="11">
        <v>0.59789999999999999</v>
      </c>
      <c r="DX1106" s="11">
        <v>0</v>
      </c>
      <c r="DY1106" s="11">
        <v>476.21654000000001</v>
      </c>
      <c r="DZ1106" s="11">
        <v>2.6640600000000001</v>
      </c>
      <c r="EA1106" s="11">
        <v>2.6208800000000001</v>
      </c>
      <c r="EB1106" s="11">
        <v>2.3521899999999998</v>
      </c>
      <c r="EC1106" s="11">
        <v>4.7530000000000003E-2</v>
      </c>
      <c r="ED1106" s="11">
        <v>5.3670000000000002E-2</v>
      </c>
      <c r="EE1106" s="11">
        <v>2.4142100000000002</v>
      </c>
      <c r="EF1106" s="11">
        <v>6.7395899999999997</v>
      </c>
      <c r="EG1106" s="11">
        <v>49.273910000000001</v>
      </c>
      <c r="EH1106" s="11">
        <v>1162.23117</v>
      </c>
      <c r="EI1106" s="11">
        <v>3428.0741699999999</v>
      </c>
      <c r="EJ1106" s="11">
        <v>0</v>
      </c>
      <c r="EK1106" s="11">
        <v>13.59026435</v>
      </c>
      <c r="EL1106" s="11">
        <v>1.0485266E-2</v>
      </c>
      <c r="EM1106" s="11">
        <v>6.6049469999999999E-3</v>
      </c>
      <c r="EN1106" s="11">
        <v>2.8273109999999999E-3</v>
      </c>
      <c r="EO1106" s="11">
        <v>0</v>
      </c>
      <c r="EP1106" s="11">
        <v>0</v>
      </c>
      <c r="EQ1106" s="11">
        <v>0</v>
      </c>
      <c r="ER1106" s="11">
        <v>0</v>
      </c>
      <c r="ES1106" s="11">
        <v>0</v>
      </c>
      <c r="ET1106" s="11">
        <v>0</v>
      </c>
      <c r="EU1106" s="11">
        <v>0</v>
      </c>
      <c r="EV1106" s="11">
        <v>0</v>
      </c>
      <c r="EW1106" s="11">
        <v>4.9063689019999996</v>
      </c>
      <c r="EX1106" s="11">
        <v>3.980089E-3</v>
      </c>
      <c r="EY1106" s="11">
        <v>2.5745690000000001E-3</v>
      </c>
      <c r="EZ1106" s="11">
        <v>1.137098E-3</v>
      </c>
      <c r="FA1106" s="11">
        <v>0</v>
      </c>
      <c r="FB1106" s="11">
        <v>0</v>
      </c>
      <c r="FC1106" s="11">
        <v>0</v>
      </c>
      <c r="FD1106" s="11">
        <v>0</v>
      </c>
      <c r="FE1106" s="11">
        <v>0</v>
      </c>
      <c r="FF1106" s="11">
        <v>0</v>
      </c>
      <c r="FG1106" s="11">
        <v>0</v>
      </c>
      <c r="FH1106" s="11">
        <v>0.18817900000000001</v>
      </c>
      <c r="FI1106" s="11" t="s">
        <v>116</v>
      </c>
      <c r="FJ1106" s="11" t="s">
        <v>116</v>
      </c>
      <c r="FK1106" s="11">
        <v>483.90120200000001</v>
      </c>
      <c r="FL1106" s="11" t="s">
        <v>116</v>
      </c>
      <c r="FM1106" s="11" t="s">
        <v>116</v>
      </c>
    </row>
    <row r="1107" spans="116:169">
      <c r="DL1107" s="11">
        <v>0</v>
      </c>
      <c r="DM1107" s="11">
        <v>0.18187999999999999</v>
      </c>
      <c r="DN1107" s="11">
        <v>1.1000000000000001E-3</v>
      </c>
      <c r="DO1107" s="11">
        <v>9.5E-4</v>
      </c>
      <c r="DP1107" s="11">
        <v>8.4999999999999995E-4</v>
      </c>
      <c r="DQ1107" s="11">
        <v>2.0000000000000002E-5</v>
      </c>
      <c r="DR1107" s="11">
        <v>2.0000000000000002E-5</v>
      </c>
      <c r="DS1107" s="11">
        <v>8.5999999999999998E-4</v>
      </c>
      <c r="DT1107" s="11">
        <v>2.5000000000000001E-3</v>
      </c>
      <c r="DU1107" s="11">
        <v>7.9699999999999997E-3</v>
      </c>
      <c r="DV1107" s="11">
        <v>0.2034</v>
      </c>
      <c r="DW1107" s="11">
        <v>0.60045000000000004</v>
      </c>
      <c r="DX1107" s="11">
        <v>0</v>
      </c>
      <c r="DY1107" s="11">
        <v>453.88864000000001</v>
      </c>
      <c r="DZ1107" s="11">
        <v>2.82483</v>
      </c>
      <c r="EA1107" s="11">
        <v>2.5009299999999999</v>
      </c>
      <c r="EB1107" s="11">
        <v>2.2995199999999998</v>
      </c>
      <c r="EC1107" s="11">
        <v>4.589E-2</v>
      </c>
      <c r="ED1107" s="11">
        <v>5.1400000000000001E-2</v>
      </c>
      <c r="EE1107" s="11">
        <v>2.37425</v>
      </c>
      <c r="EF1107" s="11">
        <v>6.4253099999999996</v>
      </c>
      <c r="EG1107" s="11">
        <v>49.327579999999998</v>
      </c>
      <c r="EH1107" s="11">
        <v>1164.6453899999999</v>
      </c>
      <c r="EI1107" s="11">
        <v>3434.81376</v>
      </c>
      <c r="EJ1107" s="11">
        <v>0</v>
      </c>
      <c r="EK1107" s="11">
        <v>13.47036677</v>
      </c>
      <c r="EL1107" s="11">
        <v>1.0487872000000001E-2</v>
      </c>
      <c r="EM1107" s="11">
        <v>6.7063679999999999E-3</v>
      </c>
      <c r="EN1107" s="11">
        <v>2.8692520000000001E-3</v>
      </c>
      <c r="EO1107" s="11">
        <v>0</v>
      </c>
      <c r="EP1107" s="11">
        <v>0</v>
      </c>
      <c r="EQ1107" s="11">
        <v>0</v>
      </c>
      <c r="ER1107" s="11">
        <v>0</v>
      </c>
      <c r="ES1107" s="11">
        <v>0</v>
      </c>
      <c r="ET1107" s="11">
        <v>0</v>
      </c>
      <c r="EU1107" s="11">
        <v>0</v>
      </c>
      <c r="EV1107" s="11">
        <v>0</v>
      </c>
      <c r="EW1107" s="11">
        <v>4.6817233150000002</v>
      </c>
      <c r="EX1107" s="11">
        <v>3.8388300000000001E-3</v>
      </c>
      <c r="EY1107" s="11">
        <v>2.5219069999999999E-3</v>
      </c>
      <c r="EZ1107" s="11">
        <v>1.1141650000000001E-3</v>
      </c>
      <c r="FA1107" s="11">
        <v>0</v>
      </c>
      <c r="FB1107" s="11">
        <v>0</v>
      </c>
      <c r="FC1107" s="11">
        <v>0</v>
      </c>
      <c r="FD1107" s="11">
        <v>0</v>
      </c>
      <c r="FE1107" s="11">
        <v>0</v>
      </c>
      <c r="FF1107" s="11">
        <v>0</v>
      </c>
      <c r="FG1107" s="11">
        <v>0</v>
      </c>
      <c r="FH1107" s="11">
        <v>0.18479699999999999</v>
      </c>
      <c r="FI1107" s="11" t="s">
        <v>116</v>
      </c>
      <c r="FJ1107" s="11" t="s">
        <v>116</v>
      </c>
      <c r="FK1107" s="11">
        <v>461.55981200000002</v>
      </c>
      <c r="FL1107" s="11" t="s">
        <v>116</v>
      </c>
      <c r="FM1107" s="11" t="s">
        <v>116</v>
      </c>
    </row>
    <row r="1108" spans="116:169">
      <c r="DL1108" s="11">
        <v>0</v>
      </c>
      <c r="DM1108" s="11">
        <v>0.17843999999999999</v>
      </c>
      <c r="DN1108" s="11">
        <v>1.15E-3</v>
      </c>
      <c r="DO1108" s="11">
        <v>1.01E-3</v>
      </c>
      <c r="DP1108" s="11">
        <v>8.4000000000000003E-4</v>
      </c>
      <c r="DQ1108" s="11">
        <v>2.0000000000000002E-5</v>
      </c>
      <c r="DR1108" s="11">
        <v>2.0000000000000002E-5</v>
      </c>
      <c r="DS1108" s="11">
        <v>8.7000000000000001E-4</v>
      </c>
      <c r="DT1108" s="11">
        <v>2.4499999999999999E-3</v>
      </c>
      <c r="DU1108" s="11">
        <v>7.9900000000000006E-3</v>
      </c>
      <c r="DV1108" s="11">
        <v>0.20426</v>
      </c>
      <c r="DW1108" s="11">
        <v>0.60294999999999999</v>
      </c>
      <c r="DX1108" s="11">
        <v>0</v>
      </c>
      <c r="DY1108" s="11">
        <v>431.98172</v>
      </c>
      <c r="DZ1108" s="11">
        <v>2.8731399999999998</v>
      </c>
      <c r="EA1108" s="11">
        <v>2.5888900000000001</v>
      </c>
      <c r="EB1108" s="11">
        <v>2.2038799999999998</v>
      </c>
      <c r="EC1108" s="11">
        <v>4.5659999999999999E-2</v>
      </c>
      <c r="ED1108" s="11">
        <v>4.9570000000000003E-2</v>
      </c>
      <c r="EE1108" s="11">
        <v>2.3235000000000001</v>
      </c>
      <c r="EF1108" s="11">
        <v>6.1237500000000002</v>
      </c>
      <c r="EG1108" s="11">
        <v>49.378970000000002</v>
      </c>
      <c r="EH1108" s="11">
        <v>1167.01964</v>
      </c>
      <c r="EI1108" s="11">
        <v>3441.2390700000001</v>
      </c>
      <c r="EJ1108" s="11">
        <v>0</v>
      </c>
      <c r="EK1108" s="11">
        <v>13.349062200000001</v>
      </c>
      <c r="EL1108" s="11">
        <v>1.1062041E-2</v>
      </c>
      <c r="EM1108" s="11">
        <v>6.668279E-3</v>
      </c>
      <c r="EN1108" s="11">
        <v>2.9081939999999998E-3</v>
      </c>
      <c r="EO1108" s="11">
        <v>0</v>
      </c>
      <c r="EP1108" s="11">
        <v>0</v>
      </c>
      <c r="EQ1108" s="11">
        <v>0</v>
      </c>
      <c r="ER1108" s="11">
        <v>0</v>
      </c>
      <c r="ES1108" s="11">
        <v>0</v>
      </c>
      <c r="ET1108" s="11">
        <v>0</v>
      </c>
      <c r="EU1108" s="11">
        <v>0</v>
      </c>
      <c r="EV1108" s="11">
        <v>0</v>
      </c>
      <c r="EW1108" s="11">
        <v>4.4616254230000001</v>
      </c>
      <c r="EX1108" s="11">
        <v>3.8966629999999999E-3</v>
      </c>
      <c r="EY1108" s="11">
        <v>2.4169640000000002E-3</v>
      </c>
      <c r="EZ1108" s="11">
        <v>1.089345E-3</v>
      </c>
      <c r="FA1108" s="11">
        <v>0</v>
      </c>
      <c r="FB1108" s="11">
        <v>0</v>
      </c>
      <c r="FC1108" s="11">
        <v>0</v>
      </c>
      <c r="FD1108" s="11">
        <v>0</v>
      </c>
      <c r="FE1108" s="11">
        <v>0</v>
      </c>
      <c r="FF1108" s="11">
        <v>0</v>
      </c>
      <c r="FG1108" s="11">
        <v>0</v>
      </c>
      <c r="FH1108" s="11">
        <v>0.18145800000000001</v>
      </c>
      <c r="FI1108" s="11" t="s">
        <v>116</v>
      </c>
      <c r="FJ1108" s="11" t="s">
        <v>116</v>
      </c>
      <c r="FK1108" s="11">
        <v>439.69328400000001</v>
      </c>
      <c r="FL1108" s="11" t="s">
        <v>116</v>
      </c>
      <c r="FM1108" s="11" t="s">
        <v>116</v>
      </c>
    </row>
    <row r="1109" spans="116:169">
      <c r="DL1109" s="11">
        <v>0</v>
      </c>
      <c r="DM1109" s="11">
        <v>0.17526</v>
      </c>
      <c r="DN1109" s="11">
        <v>9.6000000000000002E-4</v>
      </c>
      <c r="DO1109" s="11">
        <v>1.0499999999999999E-3</v>
      </c>
      <c r="DP1109" s="11">
        <v>8.8999999999999995E-4</v>
      </c>
      <c r="DQ1109" s="11">
        <v>2.0000000000000002E-5</v>
      </c>
      <c r="DR1109" s="11">
        <v>2.0000000000000002E-5</v>
      </c>
      <c r="DS1109" s="11">
        <v>8.4999999999999995E-4</v>
      </c>
      <c r="DT1109" s="11">
        <v>2.4099999999999998E-3</v>
      </c>
      <c r="DU1109" s="11">
        <v>8.0099999999999998E-3</v>
      </c>
      <c r="DV1109" s="11">
        <v>0.20512</v>
      </c>
      <c r="DW1109" s="11">
        <v>0.60540000000000005</v>
      </c>
      <c r="DX1109" s="11">
        <v>0</v>
      </c>
      <c r="DY1109" s="11">
        <v>411.07664999999997</v>
      </c>
      <c r="DZ1109" s="11">
        <v>2.33379</v>
      </c>
      <c r="EA1109" s="11">
        <v>2.6124200000000002</v>
      </c>
      <c r="EB1109" s="11">
        <v>2.2663099999999998</v>
      </c>
      <c r="EC1109" s="11">
        <v>4.5589999999999999E-2</v>
      </c>
      <c r="ED1109" s="11">
        <v>4.7759999999999997E-2</v>
      </c>
      <c r="EE1109" s="11">
        <v>2.2165300000000001</v>
      </c>
      <c r="EF1109" s="11">
        <v>5.8283100000000001</v>
      </c>
      <c r="EG1109" s="11">
        <v>49.428550000000001</v>
      </c>
      <c r="EH1109" s="11">
        <v>1169.3431399999999</v>
      </c>
      <c r="EI1109" s="11">
        <v>3447.36283</v>
      </c>
      <c r="EJ1109" s="11">
        <v>0</v>
      </c>
      <c r="EK1109" s="11">
        <v>13.24430768</v>
      </c>
      <c r="EL1109" s="11">
        <v>1.1657682000000001E-2</v>
      </c>
      <c r="EM1109" s="11">
        <v>7.0754210000000001E-3</v>
      </c>
      <c r="EN1109" s="11">
        <v>2.8932599999999999E-3</v>
      </c>
      <c r="EO1109" s="11">
        <v>0</v>
      </c>
      <c r="EP1109" s="11">
        <v>0</v>
      </c>
      <c r="EQ1109" s="11">
        <v>0</v>
      </c>
      <c r="ER1109" s="11">
        <v>0</v>
      </c>
      <c r="ES1109" s="11">
        <v>0</v>
      </c>
      <c r="ET1109" s="11">
        <v>0</v>
      </c>
      <c r="EU1109" s="11">
        <v>0</v>
      </c>
      <c r="EV1109" s="11">
        <v>0</v>
      </c>
      <c r="EW1109" s="11">
        <v>4.251831288</v>
      </c>
      <c r="EX1109" s="11">
        <v>3.949686E-3</v>
      </c>
      <c r="EY1109" s="11">
        <v>2.4686249999999999E-3</v>
      </c>
      <c r="EZ1109" s="11">
        <v>1.044407E-3</v>
      </c>
      <c r="FA1109" s="11">
        <v>0</v>
      </c>
      <c r="FB1109" s="11">
        <v>0</v>
      </c>
      <c r="FC1109" s="11">
        <v>0</v>
      </c>
      <c r="FD1109" s="11">
        <v>0</v>
      </c>
      <c r="FE1109" s="11">
        <v>0</v>
      </c>
      <c r="FF1109" s="11">
        <v>0</v>
      </c>
      <c r="FG1109" s="11">
        <v>0</v>
      </c>
      <c r="FH1109" s="11">
        <v>0.17818200000000001</v>
      </c>
      <c r="FI1109" s="11" t="s">
        <v>116</v>
      </c>
      <c r="FJ1109" s="11" t="s">
        <v>116</v>
      </c>
      <c r="FK1109" s="11">
        <v>418.33475800000002</v>
      </c>
      <c r="FL1109" s="11" t="s">
        <v>116</v>
      </c>
      <c r="FM1109" s="11" t="s">
        <v>116</v>
      </c>
    </row>
    <row r="1110" spans="116:169">
      <c r="DL1110" s="11">
        <v>0</v>
      </c>
      <c r="DM1110" s="11">
        <v>0.17194999999999999</v>
      </c>
      <c r="DN1110" s="11">
        <v>1.1000000000000001E-3</v>
      </c>
      <c r="DO1110" s="11">
        <v>9.2000000000000003E-4</v>
      </c>
      <c r="DP1110" s="11">
        <v>9.2000000000000003E-4</v>
      </c>
      <c r="DQ1110" s="11">
        <v>2.0000000000000002E-5</v>
      </c>
      <c r="DR1110" s="11">
        <v>2.0000000000000002E-5</v>
      </c>
      <c r="DS1110" s="11">
        <v>8.9999999999999998E-4</v>
      </c>
      <c r="DT1110" s="11">
        <v>2.3600000000000001E-3</v>
      </c>
      <c r="DU1110" s="11">
        <v>8.0300000000000007E-3</v>
      </c>
      <c r="DV1110" s="11">
        <v>0.20596999999999999</v>
      </c>
      <c r="DW1110" s="11">
        <v>0.60780999999999996</v>
      </c>
      <c r="DX1110" s="11">
        <v>0</v>
      </c>
      <c r="DY1110" s="11">
        <v>390.21424999999999</v>
      </c>
      <c r="DZ1110" s="11">
        <v>2.5840200000000002</v>
      </c>
      <c r="EA1110" s="11">
        <v>2.21102</v>
      </c>
      <c r="EB1110" s="11">
        <v>2.2703899999999999</v>
      </c>
      <c r="EC1110" s="11">
        <v>4.2479999999999997E-2</v>
      </c>
      <c r="ED1110" s="11">
        <v>4.5249999999999999E-2</v>
      </c>
      <c r="EE1110" s="11">
        <v>2.28511</v>
      </c>
      <c r="EF1110" s="11">
        <v>5.5379500000000004</v>
      </c>
      <c r="EG1110" s="11">
        <v>49.476300000000002</v>
      </c>
      <c r="EH1110" s="11">
        <v>1171.5596700000001</v>
      </c>
      <c r="EI1110" s="11">
        <v>3453.1911300000002</v>
      </c>
      <c r="EJ1110" s="11">
        <v>0</v>
      </c>
      <c r="EK1110" s="11">
        <v>13.122884040000001</v>
      </c>
      <c r="EL1110" s="11">
        <v>1.0870141E-2</v>
      </c>
      <c r="EM1110" s="11">
        <v>7.4415310000000004E-3</v>
      </c>
      <c r="EN1110" s="11">
        <v>3.08991E-3</v>
      </c>
      <c r="EO1110" s="11">
        <v>0</v>
      </c>
      <c r="EP1110" s="11">
        <v>0</v>
      </c>
      <c r="EQ1110" s="11">
        <v>0</v>
      </c>
      <c r="ER1110" s="11">
        <v>0</v>
      </c>
      <c r="ES1110" s="11">
        <v>0</v>
      </c>
      <c r="ET1110" s="11">
        <v>0</v>
      </c>
      <c r="EU1110" s="11">
        <v>0</v>
      </c>
      <c r="EV1110" s="11">
        <v>0</v>
      </c>
      <c r="EW1110" s="11">
        <v>4.0413484589999999</v>
      </c>
      <c r="EX1110" s="11">
        <v>3.5451219999999999E-3</v>
      </c>
      <c r="EY1110" s="11">
        <v>2.4971339999999998E-3</v>
      </c>
      <c r="EZ1110" s="11">
        <v>1.0737909999999999E-3</v>
      </c>
      <c r="FA1110" s="11">
        <v>0</v>
      </c>
      <c r="FB1110" s="11">
        <v>0</v>
      </c>
      <c r="FC1110" s="11">
        <v>0</v>
      </c>
      <c r="FD1110" s="11">
        <v>0</v>
      </c>
      <c r="FE1110" s="11">
        <v>0</v>
      </c>
      <c r="FF1110" s="11">
        <v>0</v>
      </c>
      <c r="FG1110" s="11">
        <v>0</v>
      </c>
      <c r="FH1110" s="11">
        <v>0.174902</v>
      </c>
      <c r="FI1110" s="11" t="s">
        <v>116</v>
      </c>
      <c r="FJ1110" s="11" t="s">
        <v>116</v>
      </c>
      <c r="FK1110" s="11">
        <v>397.32216</v>
      </c>
      <c r="FL1110" s="11" t="s">
        <v>116</v>
      </c>
      <c r="FM1110" s="11" t="s">
        <v>116</v>
      </c>
    </row>
    <row r="1111" spans="116:169">
      <c r="DL1111" s="11">
        <v>0</v>
      </c>
      <c r="DM1111" s="11">
        <v>0.16900999999999999</v>
      </c>
      <c r="DN1111" s="11">
        <v>8.0999999999999996E-4</v>
      </c>
      <c r="DO1111" s="11">
        <v>1E-3</v>
      </c>
      <c r="DP1111" s="11">
        <v>8.1999999999999998E-4</v>
      </c>
      <c r="DQ1111" s="11">
        <v>2.0000000000000002E-5</v>
      </c>
      <c r="DR1111" s="11">
        <v>2.0000000000000002E-5</v>
      </c>
      <c r="DS1111" s="11">
        <v>9.1E-4</v>
      </c>
      <c r="DT1111" s="11">
        <v>2.32E-3</v>
      </c>
      <c r="DU1111" s="11">
        <v>8.0499999999999999E-3</v>
      </c>
      <c r="DV1111" s="11">
        <v>0.20687</v>
      </c>
      <c r="DW1111" s="11">
        <v>0.61016999999999999</v>
      </c>
      <c r="DX1111" s="11">
        <v>0</v>
      </c>
      <c r="DY1111" s="11">
        <v>370.53534999999999</v>
      </c>
      <c r="DZ1111" s="11">
        <v>1.83447</v>
      </c>
      <c r="EA1111" s="11">
        <v>2.3441100000000001</v>
      </c>
      <c r="EB1111" s="11">
        <v>1.9596199999999999</v>
      </c>
      <c r="EC1111" s="11">
        <v>4.1709999999999997E-2</v>
      </c>
      <c r="ED1111" s="11">
        <v>4.3619999999999999E-2</v>
      </c>
      <c r="EE1111" s="11">
        <v>2.24207</v>
      </c>
      <c r="EF1111" s="11">
        <v>5.2719500000000004</v>
      </c>
      <c r="EG1111" s="11">
        <v>49.521549999999998</v>
      </c>
      <c r="EH1111" s="11">
        <v>1173.8447799999999</v>
      </c>
      <c r="EI1111" s="11">
        <v>3458.7290899999998</v>
      </c>
      <c r="EJ1111" s="11">
        <v>0</v>
      </c>
      <c r="EK1111" s="11">
        <v>13.02787193</v>
      </c>
      <c r="EL1111" s="11">
        <v>1.1401454E-2</v>
      </c>
      <c r="EM1111" s="11">
        <v>6.760935E-3</v>
      </c>
      <c r="EN1111" s="11">
        <v>3.2183340000000002E-3</v>
      </c>
      <c r="EO1111" s="11">
        <v>0</v>
      </c>
      <c r="EP1111" s="11">
        <v>0</v>
      </c>
      <c r="EQ1111" s="11">
        <v>0</v>
      </c>
      <c r="ER1111" s="11">
        <v>0</v>
      </c>
      <c r="ES1111" s="11">
        <v>0</v>
      </c>
      <c r="ET1111" s="11">
        <v>0</v>
      </c>
      <c r="EU1111" s="11">
        <v>0</v>
      </c>
      <c r="EV1111" s="11">
        <v>0</v>
      </c>
      <c r="EW1111" s="11">
        <v>3.843516535</v>
      </c>
      <c r="EX1111" s="11">
        <v>3.5636840000000001E-3</v>
      </c>
      <c r="EY1111" s="11">
        <v>2.1805700000000002E-3</v>
      </c>
      <c r="EZ1111" s="11">
        <v>1.0755179999999999E-3</v>
      </c>
      <c r="FA1111" s="11">
        <v>0</v>
      </c>
      <c r="FB1111" s="11">
        <v>0</v>
      </c>
      <c r="FC1111" s="11">
        <v>0</v>
      </c>
      <c r="FD1111" s="11">
        <v>0</v>
      </c>
      <c r="FE1111" s="11">
        <v>0</v>
      </c>
      <c r="FF1111" s="11">
        <v>0</v>
      </c>
      <c r="FG1111" s="11">
        <v>0</v>
      </c>
      <c r="FH1111" s="11">
        <v>0.171652</v>
      </c>
      <c r="FI1111" s="11" t="s">
        <v>116</v>
      </c>
      <c r="FJ1111" s="11" t="s">
        <v>116</v>
      </c>
      <c r="FK1111" s="11">
        <v>376.71527300000002</v>
      </c>
      <c r="FL1111" s="11" t="s">
        <v>116</v>
      </c>
      <c r="FM1111" s="11" t="s">
        <v>116</v>
      </c>
    </row>
    <row r="1112" spans="116:169">
      <c r="DL1112" s="11">
        <v>0</v>
      </c>
      <c r="DM1112" s="11">
        <v>0.16603999999999999</v>
      </c>
      <c r="DN1112" s="11">
        <v>8.0999999999999996E-4</v>
      </c>
      <c r="DO1112" s="11">
        <v>8.0000000000000004E-4</v>
      </c>
      <c r="DP1112" s="11">
        <v>8.7000000000000001E-4</v>
      </c>
      <c r="DQ1112" s="11">
        <v>2.0000000000000002E-5</v>
      </c>
      <c r="DR1112" s="11">
        <v>2.0000000000000002E-5</v>
      </c>
      <c r="DS1112" s="11">
        <v>8.1999999999999998E-4</v>
      </c>
      <c r="DT1112" s="11">
        <v>2.2799999999999999E-3</v>
      </c>
      <c r="DU1112" s="11">
        <v>8.0700000000000008E-3</v>
      </c>
      <c r="DV1112" s="11">
        <v>0.20777999999999999</v>
      </c>
      <c r="DW1112" s="11">
        <v>0.61248999999999998</v>
      </c>
      <c r="DX1112" s="11">
        <v>0</v>
      </c>
      <c r="DY1112" s="11">
        <v>351.13087000000002</v>
      </c>
      <c r="DZ1112" s="11">
        <v>1.77308</v>
      </c>
      <c r="EA1112" s="11">
        <v>1.79837</v>
      </c>
      <c r="EB1112" s="11">
        <v>2.0272399999999999</v>
      </c>
      <c r="EC1112" s="11">
        <v>3.6319999999999998E-2</v>
      </c>
      <c r="ED1112" s="11">
        <v>4.0189999999999997E-2</v>
      </c>
      <c r="EE1112" s="11">
        <v>1.9597</v>
      </c>
      <c r="EF1112" s="11">
        <v>5.0049700000000001</v>
      </c>
      <c r="EG1112" s="11">
        <v>49.565170000000002</v>
      </c>
      <c r="EH1112" s="11">
        <v>1176.0868499999999</v>
      </c>
      <c r="EI1112" s="11">
        <v>3464.0010299999999</v>
      </c>
      <c r="EJ1112" s="11">
        <v>0</v>
      </c>
      <c r="EK1112" s="11">
        <v>12.92451672</v>
      </c>
      <c r="EL1112" s="11">
        <v>9.8944870000000004E-3</v>
      </c>
      <c r="EM1112" s="11">
        <v>7.2119310000000004E-3</v>
      </c>
      <c r="EN1112" s="11">
        <v>2.8955679999999998E-3</v>
      </c>
      <c r="EO1112" s="11">
        <v>0</v>
      </c>
      <c r="EP1112" s="11">
        <v>0</v>
      </c>
      <c r="EQ1112" s="11">
        <v>0</v>
      </c>
      <c r="ER1112" s="11">
        <v>0</v>
      </c>
      <c r="ES1112" s="11">
        <v>0</v>
      </c>
      <c r="ET1112" s="11">
        <v>0</v>
      </c>
      <c r="EU1112" s="11">
        <v>0</v>
      </c>
      <c r="EV1112" s="11">
        <v>0</v>
      </c>
      <c r="EW1112" s="11">
        <v>3.647416218</v>
      </c>
      <c r="EX1112" s="11">
        <v>2.9719669999999998E-3</v>
      </c>
      <c r="EY1112" s="11">
        <v>2.2302789999999999E-3</v>
      </c>
      <c r="EZ1112" s="11">
        <v>9.2943599999999996E-4</v>
      </c>
      <c r="FA1112" s="11">
        <v>0</v>
      </c>
      <c r="FB1112" s="11">
        <v>0</v>
      </c>
      <c r="FC1112" s="11">
        <v>0</v>
      </c>
      <c r="FD1112" s="11">
        <v>0</v>
      </c>
      <c r="FE1112" s="11">
        <v>0</v>
      </c>
      <c r="FF1112" s="11">
        <v>0</v>
      </c>
      <c r="FG1112" s="11">
        <v>0</v>
      </c>
      <c r="FH1112" s="11">
        <v>0.16853199999999999</v>
      </c>
      <c r="FI1112" s="11" t="s">
        <v>116</v>
      </c>
      <c r="FJ1112" s="11" t="s">
        <v>116</v>
      </c>
      <c r="FK1112" s="11">
        <v>356.76588700000002</v>
      </c>
      <c r="FL1112" s="11" t="s">
        <v>116</v>
      </c>
      <c r="FM1112" s="11" t="s">
        <v>116</v>
      </c>
    </row>
    <row r="1113" spans="116:169">
      <c r="DL1113" s="11">
        <v>0</v>
      </c>
      <c r="DM1113" s="11">
        <v>0.16303000000000001</v>
      </c>
      <c r="DN1113" s="11">
        <v>8.7000000000000001E-4</v>
      </c>
      <c r="DO1113" s="11">
        <v>7.7999999999999999E-4</v>
      </c>
      <c r="DP1113" s="11">
        <v>7.1000000000000002E-4</v>
      </c>
      <c r="DQ1113" s="11">
        <v>1.0000000000000001E-5</v>
      </c>
      <c r="DR1113" s="11">
        <v>2.0000000000000002E-5</v>
      </c>
      <c r="DS1113" s="11">
        <v>8.7000000000000001E-4</v>
      </c>
      <c r="DT1113" s="11">
        <v>2.2499999999999998E-3</v>
      </c>
      <c r="DU1113" s="11">
        <v>8.09E-3</v>
      </c>
      <c r="DV1113" s="11">
        <v>0.20860000000000001</v>
      </c>
      <c r="DW1113" s="11">
        <v>0.61477999999999999</v>
      </c>
      <c r="DX1113" s="11">
        <v>0</v>
      </c>
      <c r="DY1113" s="11">
        <v>331.96762000000001</v>
      </c>
      <c r="DZ1113" s="11">
        <v>1.8433200000000001</v>
      </c>
      <c r="EA1113" s="11">
        <v>1.6980599999999999</v>
      </c>
      <c r="EB1113" s="11">
        <v>1.5984</v>
      </c>
      <c r="EC1113" s="11">
        <v>3.3340000000000002E-2</v>
      </c>
      <c r="ED1113" s="11">
        <v>3.8100000000000002E-2</v>
      </c>
      <c r="EE1113" s="11">
        <v>2.00387</v>
      </c>
      <c r="EF1113" s="11">
        <v>4.74979</v>
      </c>
      <c r="EG1113" s="11">
        <v>49.605359999999997</v>
      </c>
      <c r="EH1113" s="11">
        <v>1178.04655</v>
      </c>
      <c r="EI1113" s="11">
        <v>3469.0059999999999</v>
      </c>
      <c r="EJ1113" s="11">
        <v>0</v>
      </c>
      <c r="EK1113" s="11">
        <v>12.814825580000001</v>
      </c>
      <c r="EL1113" s="11">
        <v>9.3426900000000007E-3</v>
      </c>
      <c r="EM1113" s="11">
        <v>6.0981589999999997E-3</v>
      </c>
      <c r="EN1113" s="11">
        <v>3.1208339999999998E-3</v>
      </c>
      <c r="EO1113" s="11">
        <v>0</v>
      </c>
      <c r="EP1113" s="11">
        <v>0</v>
      </c>
      <c r="EQ1113" s="11">
        <v>0</v>
      </c>
      <c r="ER1113" s="11">
        <v>0</v>
      </c>
      <c r="ES1113" s="11">
        <v>0</v>
      </c>
      <c r="ET1113" s="11">
        <v>0</v>
      </c>
      <c r="EU1113" s="11">
        <v>0</v>
      </c>
      <c r="EV1113" s="11">
        <v>0</v>
      </c>
      <c r="EW1113" s="11">
        <v>3.4538679220000001</v>
      </c>
      <c r="EX1113" s="11">
        <v>2.6843129999999998E-3</v>
      </c>
      <c r="EY1113" s="11">
        <v>1.808612E-3</v>
      </c>
      <c r="EZ1113" s="11">
        <v>9.6095900000000005E-4</v>
      </c>
      <c r="FA1113" s="11">
        <v>0</v>
      </c>
      <c r="FB1113" s="11">
        <v>0</v>
      </c>
      <c r="FC1113" s="11">
        <v>0</v>
      </c>
      <c r="FD1113" s="11">
        <v>0</v>
      </c>
      <c r="FE1113" s="11">
        <v>0</v>
      </c>
      <c r="FF1113" s="11">
        <v>0</v>
      </c>
      <c r="FG1113" s="11">
        <v>0</v>
      </c>
      <c r="FH1113" s="11">
        <v>0.16540299999999999</v>
      </c>
      <c r="FI1113" s="11" t="s">
        <v>116</v>
      </c>
      <c r="FJ1113" s="11" t="s">
        <v>116</v>
      </c>
      <c r="FK1113" s="11">
        <v>337.14074900000003</v>
      </c>
      <c r="FL1113" s="11" t="s">
        <v>116</v>
      </c>
      <c r="FM1113" s="11" t="s">
        <v>116</v>
      </c>
    </row>
    <row r="1114" spans="116:169">
      <c r="DL1114" s="11">
        <v>0</v>
      </c>
      <c r="DM1114" s="11">
        <v>0.16020000000000001</v>
      </c>
      <c r="DN1114" s="11">
        <v>7.3999999999999999E-4</v>
      </c>
      <c r="DO1114" s="11">
        <v>8.1999999999999998E-4</v>
      </c>
      <c r="DP1114" s="11">
        <v>6.8999999999999997E-4</v>
      </c>
      <c r="DQ1114" s="11">
        <v>1.0000000000000001E-5</v>
      </c>
      <c r="DR1114" s="11">
        <v>2.0000000000000002E-5</v>
      </c>
      <c r="DS1114" s="11">
        <v>7.1000000000000002E-4</v>
      </c>
      <c r="DT1114" s="11">
        <v>2.2000000000000001E-3</v>
      </c>
      <c r="DU1114" s="11">
        <v>8.1099999999999992E-3</v>
      </c>
      <c r="DV1114" s="11">
        <v>0.20946999999999999</v>
      </c>
      <c r="DW1114" s="11">
        <v>0.61702000000000001</v>
      </c>
      <c r="DX1114" s="11">
        <v>0</v>
      </c>
      <c r="DY1114" s="11">
        <v>313.52506</v>
      </c>
      <c r="DZ1114" s="11">
        <v>1.51233</v>
      </c>
      <c r="EA1114" s="11">
        <v>1.72235</v>
      </c>
      <c r="EB1114" s="11">
        <v>1.4992300000000001</v>
      </c>
      <c r="EC1114" s="11">
        <v>3.1130000000000001E-2</v>
      </c>
      <c r="ED1114" s="11">
        <v>3.5630000000000002E-2</v>
      </c>
      <c r="EE1114" s="11">
        <v>1.59318</v>
      </c>
      <c r="EF1114" s="11">
        <v>4.48482</v>
      </c>
      <c r="EG1114" s="11">
        <v>49.643459999999997</v>
      </c>
      <c r="EH1114" s="11">
        <v>1180.05042</v>
      </c>
      <c r="EI1114" s="11">
        <v>3473.7557900000002</v>
      </c>
      <c r="EJ1114" s="11">
        <v>0</v>
      </c>
      <c r="EK1114" s="11">
        <v>12.719099829999999</v>
      </c>
      <c r="EL1114" s="11">
        <v>9.5184699999999994E-3</v>
      </c>
      <c r="EM1114" s="11">
        <v>5.8305839999999998E-3</v>
      </c>
      <c r="EN1114" s="11">
        <v>2.5737260000000001E-3</v>
      </c>
      <c r="EO1114" s="11">
        <v>0</v>
      </c>
      <c r="EP1114" s="11">
        <v>0</v>
      </c>
      <c r="EQ1114" s="11">
        <v>0</v>
      </c>
      <c r="ER1114" s="11">
        <v>0</v>
      </c>
      <c r="ES1114" s="11">
        <v>0</v>
      </c>
      <c r="ET1114" s="11">
        <v>0</v>
      </c>
      <c r="EU1114" s="11">
        <v>0</v>
      </c>
      <c r="EV1114" s="11">
        <v>0</v>
      </c>
      <c r="EW1114" s="11">
        <v>3.2683212070000001</v>
      </c>
      <c r="EX1114" s="11">
        <v>2.6093459999999998E-3</v>
      </c>
      <c r="EY1114" s="11">
        <v>1.653517E-3</v>
      </c>
      <c r="EZ1114" s="11">
        <v>7.5919400000000004E-4</v>
      </c>
      <c r="FA1114" s="11">
        <v>0</v>
      </c>
      <c r="FB1114" s="11">
        <v>0</v>
      </c>
      <c r="FC1114" s="11">
        <v>0</v>
      </c>
      <c r="FD1114" s="11">
        <v>0</v>
      </c>
      <c r="FE1114" s="11">
        <v>0</v>
      </c>
      <c r="FF1114" s="11">
        <v>0</v>
      </c>
      <c r="FG1114" s="11">
        <v>0</v>
      </c>
      <c r="FH1114" s="11">
        <v>0.162471</v>
      </c>
      <c r="FI1114" s="11" t="s">
        <v>116</v>
      </c>
      <c r="FJ1114" s="11" t="s">
        <v>116</v>
      </c>
      <c r="FK1114" s="11">
        <v>318.29009000000002</v>
      </c>
      <c r="FL1114" s="11" t="s">
        <v>116</v>
      </c>
      <c r="FM1114" s="11" t="s">
        <v>116</v>
      </c>
    </row>
    <row r="1115" spans="116:169">
      <c r="DL1115" s="11">
        <v>0</v>
      </c>
      <c r="DM1115" s="11">
        <v>0.15731999999999999</v>
      </c>
      <c r="DN1115" s="11">
        <v>8.1999999999999998E-4</v>
      </c>
      <c r="DO1115" s="11">
        <v>7.2999999999999996E-4</v>
      </c>
      <c r="DP1115" s="11">
        <v>7.2000000000000005E-4</v>
      </c>
      <c r="DQ1115" s="11">
        <v>1.0000000000000001E-5</v>
      </c>
      <c r="DR1115" s="11">
        <v>2.0000000000000002E-5</v>
      </c>
      <c r="DS1115" s="11">
        <v>6.9999999999999999E-4</v>
      </c>
      <c r="DT1115" s="11">
        <v>2.16E-3</v>
      </c>
      <c r="DU1115" s="11">
        <v>8.1200000000000005E-3</v>
      </c>
      <c r="DV1115" s="11">
        <v>0.21018000000000001</v>
      </c>
      <c r="DW1115" s="11">
        <v>0.61921999999999999</v>
      </c>
      <c r="DX1115" s="11">
        <v>0</v>
      </c>
      <c r="DY1115" s="11">
        <v>295.28663999999998</v>
      </c>
      <c r="DZ1115" s="11">
        <v>1.60057</v>
      </c>
      <c r="EA1115" s="11">
        <v>1.4711000000000001</v>
      </c>
      <c r="EB1115" s="11">
        <v>1.50231</v>
      </c>
      <c r="EC1115" s="11">
        <v>2.8580000000000001E-2</v>
      </c>
      <c r="ED1115" s="11">
        <v>3.3349999999999998E-2</v>
      </c>
      <c r="EE1115" s="11">
        <v>1.5069300000000001</v>
      </c>
      <c r="EF1115" s="11">
        <v>4.2292100000000001</v>
      </c>
      <c r="EG1115" s="11">
        <v>49.679090000000002</v>
      </c>
      <c r="EH1115" s="11">
        <v>1181.6436000000001</v>
      </c>
      <c r="EI1115" s="11">
        <v>3478.2406099999998</v>
      </c>
      <c r="EJ1115" s="11">
        <v>0</v>
      </c>
      <c r="EK1115" s="11">
        <v>12.61389625</v>
      </c>
      <c r="EL1115" s="11">
        <v>8.879273E-3</v>
      </c>
      <c r="EM1115" s="11">
        <v>6.1006109999999997E-3</v>
      </c>
      <c r="EN1115" s="11">
        <v>2.525345E-3</v>
      </c>
      <c r="EO1115" s="11">
        <v>0</v>
      </c>
      <c r="EP1115" s="11">
        <v>0</v>
      </c>
      <c r="EQ1115" s="11">
        <v>0</v>
      </c>
      <c r="ER1115" s="11">
        <v>0</v>
      </c>
      <c r="ES1115" s="11">
        <v>0</v>
      </c>
      <c r="ET1115" s="11">
        <v>0</v>
      </c>
      <c r="EU1115" s="11">
        <v>0</v>
      </c>
      <c r="EV1115" s="11">
        <v>0</v>
      </c>
      <c r="EW1115" s="11">
        <v>3.0844267510000001</v>
      </c>
      <c r="EX1115" s="11">
        <v>2.3254539999999998E-3</v>
      </c>
      <c r="EY1115" s="11">
        <v>1.6520879999999999E-3</v>
      </c>
      <c r="EZ1115" s="11">
        <v>7.1257000000000004E-4</v>
      </c>
      <c r="FA1115" s="11">
        <v>0</v>
      </c>
      <c r="FB1115" s="11">
        <v>0</v>
      </c>
      <c r="FC1115" s="11">
        <v>0</v>
      </c>
      <c r="FD1115" s="11">
        <v>0</v>
      </c>
      <c r="FE1115" s="11">
        <v>0</v>
      </c>
      <c r="FF1115" s="11">
        <v>0</v>
      </c>
      <c r="FG1115" s="11">
        <v>0</v>
      </c>
      <c r="FH1115" s="11">
        <v>0.15959499999999999</v>
      </c>
      <c r="FI1115" s="11" t="s">
        <v>116</v>
      </c>
      <c r="FJ1115" s="11" t="s">
        <v>116</v>
      </c>
      <c r="FK1115" s="11">
        <v>299.88920200000001</v>
      </c>
      <c r="FL1115" s="11" t="s">
        <v>116</v>
      </c>
      <c r="FM1115" s="11" t="s">
        <v>116</v>
      </c>
    </row>
    <row r="1116" spans="116:169">
      <c r="DL1116" s="11">
        <v>0</v>
      </c>
      <c r="DM1116" s="11">
        <v>0.15448000000000001</v>
      </c>
      <c r="DN1116" s="11">
        <v>8.1999999999999998E-4</v>
      </c>
      <c r="DO1116" s="11">
        <v>7.6999999999999996E-4</v>
      </c>
      <c r="DP1116" s="11">
        <v>6.4999999999999997E-4</v>
      </c>
      <c r="DQ1116" s="11">
        <v>1.0000000000000001E-5</v>
      </c>
      <c r="DR1116" s="11">
        <v>2.0000000000000002E-5</v>
      </c>
      <c r="DS1116" s="11">
        <v>7.2000000000000005E-4</v>
      </c>
      <c r="DT1116" s="11">
        <v>2.1199999999999999E-3</v>
      </c>
      <c r="DU1116" s="11">
        <v>8.1399999999999997E-3</v>
      </c>
      <c r="DV1116" s="11">
        <v>0.21088000000000001</v>
      </c>
      <c r="DW1116" s="11">
        <v>0.62139</v>
      </c>
      <c r="DX1116" s="11">
        <v>0</v>
      </c>
      <c r="DY1116" s="11">
        <v>277.47620999999998</v>
      </c>
      <c r="DZ1116" s="11">
        <v>1.5400400000000001</v>
      </c>
      <c r="EA1116" s="11">
        <v>1.5009999999999999</v>
      </c>
      <c r="EB1116" s="11">
        <v>1.3051699999999999</v>
      </c>
      <c r="EC1116" s="11">
        <v>2.7619999999999999E-2</v>
      </c>
      <c r="ED1116" s="11">
        <v>3.175E-2</v>
      </c>
      <c r="EE1116" s="11">
        <v>1.4976700000000001</v>
      </c>
      <c r="EF1116" s="11">
        <v>3.9817</v>
      </c>
      <c r="EG1116" s="11">
        <v>49.712440000000001</v>
      </c>
      <c r="EH1116" s="11">
        <v>1183.1505299999999</v>
      </c>
      <c r="EI1116" s="11">
        <v>3482.46983</v>
      </c>
      <c r="EJ1116" s="11">
        <v>0</v>
      </c>
      <c r="EK1116" s="11">
        <v>12.510639769999999</v>
      </c>
      <c r="EL1116" s="11">
        <v>9.1488820000000005E-3</v>
      </c>
      <c r="EM1116" s="11">
        <v>5.6233350000000001E-3</v>
      </c>
      <c r="EN1116" s="11">
        <v>2.6490020000000001E-3</v>
      </c>
      <c r="EO1116" s="11">
        <v>0</v>
      </c>
      <c r="EP1116" s="11">
        <v>0</v>
      </c>
      <c r="EQ1116" s="11">
        <v>0</v>
      </c>
      <c r="ER1116" s="11">
        <v>0</v>
      </c>
      <c r="ES1116" s="11">
        <v>0</v>
      </c>
      <c r="ET1116" s="11">
        <v>0</v>
      </c>
      <c r="EU1116" s="11">
        <v>0</v>
      </c>
      <c r="EV1116" s="11">
        <v>0</v>
      </c>
      <c r="EW1116" s="11">
        <v>2.905147151</v>
      </c>
      <c r="EX1116" s="11">
        <v>2.2788050000000001E-3</v>
      </c>
      <c r="EY1116" s="11">
        <v>1.4529650000000001E-3</v>
      </c>
      <c r="EZ1116" s="11">
        <v>7.13862E-4</v>
      </c>
      <c r="FA1116" s="11">
        <v>0</v>
      </c>
      <c r="FB1116" s="11">
        <v>0</v>
      </c>
      <c r="FC1116" s="11">
        <v>0</v>
      </c>
      <c r="FD1116" s="11">
        <v>0</v>
      </c>
      <c r="FE1116" s="11">
        <v>0</v>
      </c>
      <c r="FF1116" s="11">
        <v>0</v>
      </c>
      <c r="FG1116" s="11">
        <v>0</v>
      </c>
      <c r="FH1116" s="11">
        <v>0.15673799999999999</v>
      </c>
      <c r="FI1116" s="11" t="s">
        <v>116</v>
      </c>
      <c r="FJ1116" s="11" t="s">
        <v>116</v>
      </c>
      <c r="FK1116" s="11">
        <v>281.85002600000001</v>
      </c>
      <c r="FL1116" s="11" t="s">
        <v>116</v>
      </c>
      <c r="FM1116" s="11" t="s">
        <v>116</v>
      </c>
    </row>
    <row r="1117" spans="116:169">
      <c r="DL1117" s="11">
        <v>0</v>
      </c>
      <c r="DM1117" s="11">
        <v>0.15168000000000001</v>
      </c>
      <c r="DN1117" s="11">
        <v>8.3000000000000001E-4</v>
      </c>
      <c r="DO1117" s="11">
        <v>7.7999999999999999E-4</v>
      </c>
      <c r="DP1117" s="11">
        <v>6.8000000000000005E-4</v>
      </c>
      <c r="DQ1117" s="11">
        <v>1.0000000000000001E-5</v>
      </c>
      <c r="DR1117" s="11">
        <v>2.0000000000000002E-5</v>
      </c>
      <c r="DS1117" s="11">
        <v>6.6E-4</v>
      </c>
      <c r="DT1117" s="11">
        <v>2.0799999999999998E-3</v>
      </c>
      <c r="DU1117" s="11">
        <v>8.1600000000000006E-3</v>
      </c>
      <c r="DV1117" s="11">
        <v>0.21160000000000001</v>
      </c>
      <c r="DW1117" s="11">
        <v>0.62351000000000001</v>
      </c>
      <c r="DX1117" s="11">
        <v>0</v>
      </c>
      <c r="DY1117" s="11">
        <v>260.06177000000002</v>
      </c>
      <c r="DZ1117" s="11">
        <v>1.48811</v>
      </c>
      <c r="EA1117" s="11">
        <v>1.4440200000000001</v>
      </c>
      <c r="EB1117" s="11">
        <v>1.3152999999999999</v>
      </c>
      <c r="EC1117" s="11">
        <v>2.6270000000000002E-2</v>
      </c>
      <c r="ED1117" s="11">
        <v>2.9770000000000001E-2</v>
      </c>
      <c r="EE1117" s="11">
        <v>1.31599</v>
      </c>
      <c r="EF1117" s="11">
        <v>3.7438500000000001</v>
      </c>
      <c r="EG1117" s="11">
        <v>49.744190000000003</v>
      </c>
      <c r="EH1117" s="11">
        <v>1184.6482000000001</v>
      </c>
      <c r="EI1117" s="11">
        <v>3486.4515200000001</v>
      </c>
      <c r="EJ1117" s="11">
        <v>0</v>
      </c>
      <c r="EK1117" s="11">
        <v>12.40734018</v>
      </c>
      <c r="EL1117" s="11">
        <v>9.3090699999999992E-3</v>
      </c>
      <c r="EM1117" s="11">
        <v>5.8642640000000001E-3</v>
      </c>
      <c r="EN1117" s="11">
        <v>2.4176649999999998E-3</v>
      </c>
      <c r="EO1117" s="11">
        <v>0</v>
      </c>
      <c r="EP1117" s="11">
        <v>0</v>
      </c>
      <c r="EQ1117" s="11">
        <v>0</v>
      </c>
      <c r="ER1117" s="11">
        <v>0</v>
      </c>
      <c r="ES1117" s="11">
        <v>0</v>
      </c>
      <c r="ET1117" s="11">
        <v>0</v>
      </c>
      <c r="EU1117" s="11">
        <v>0</v>
      </c>
      <c r="EV1117" s="11">
        <v>0</v>
      </c>
      <c r="EW1117" s="11">
        <v>2.7299250640000001</v>
      </c>
      <c r="EX1117" s="11">
        <v>2.2031910000000002E-3</v>
      </c>
      <c r="EY1117" s="11">
        <v>1.441374E-3</v>
      </c>
      <c r="EZ1117" s="11">
        <v>6.21157E-4</v>
      </c>
      <c r="FA1117" s="11">
        <v>0</v>
      </c>
      <c r="FB1117" s="11">
        <v>0</v>
      </c>
      <c r="FC1117" s="11">
        <v>0</v>
      </c>
      <c r="FD1117" s="11">
        <v>0</v>
      </c>
      <c r="FE1117" s="11">
        <v>0</v>
      </c>
      <c r="FF1117" s="11">
        <v>0</v>
      </c>
      <c r="FG1117" s="11">
        <v>0</v>
      </c>
      <c r="FH1117" s="11">
        <v>0.15398000000000001</v>
      </c>
      <c r="FI1117" s="11" t="s">
        <v>116</v>
      </c>
      <c r="FJ1117" s="11" t="s">
        <v>116</v>
      </c>
      <c r="FK1117" s="11">
        <v>264.33547800000002</v>
      </c>
      <c r="FL1117" s="11" t="s">
        <v>116</v>
      </c>
      <c r="FM1117" s="11" t="s">
        <v>116</v>
      </c>
    </row>
    <row r="1118" spans="116:169">
      <c r="DL1118" s="11">
        <v>0</v>
      </c>
      <c r="DM1118" s="11">
        <v>0.14893999999999999</v>
      </c>
      <c r="DN1118" s="11">
        <v>8.0999999999999996E-4</v>
      </c>
      <c r="DO1118" s="11">
        <v>7.7999999999999999E-4</v>
      </c>
      <c r="DP1118" s="11">
        <v>6.8000000000000005E-4</v>
      </c>
      <c r="DQ1118" s="11">
        <v>1.0000000000000001E-5</v>
      </c>
      <c r="DR1118" s="11">
        <v>2.0000000000000002E-5</v>
      </c>
      <c r="DS1118" s="11">
        <v>6.8999999999999997E-4</v>
      </c>
      <c r="DT1118" s="11">
        <v>2.0500000000000002E-3</v>
      </c>
      <c r="DU1118" s="11">
        <v>8.1700000000000002E-3</v>
      </c>
      <c r="DV1118" s="11">
        <v>0.21226</v>
      </c>
      <c r="DW1118" s="11">
        <v>0.62558999999999998</v>
      </c>
      <c r="DX1118" s="11">
        <v>0</v>
      </c>
      <c r="DY1118" s="11">
        <v>243.08054000000001</v>
      </c>
      <c r="DZ1118" s="11">
        <v>1.3886799999999999</v>
      </c>
      <c r="EA1118" s="11">
        <v>1.38869</v>
      </c>
      <c r="EB1118" s="11">
        <v>1.26709</v>
      </c>
      <c r="EC1118" s="11">
        <v>2.545E-2</v>
      </c>
      <c r="ED1118" s="11">
        <v>2.8209999999999999E-2</v>
      </c>
      <c r="EE1118" s="11">
        <v>1.31894</v>
      </c>
      <c r="EF1118" s="11">
        <v>3.5142600000000002</v>
      </c>
      <c r="EG1118" s="11">
        <v>49.773960000000002</v>
      </c>
      <c r="EH1118" s="11">
        <v>1185.9641799999999</v>
      </c>
      <c r="EI1118" s="11">
        <v>3490.1953800000001</v>
      </c>
      <c r="EJ1118" s="11">
        <v>0</v>
      </c>
      <c r="EK1118" s="11">
        <v>12.30557645</v>
      </c>
      <c r="EL1118" s="11">
        <v>9.4940939999999998E-3</v>
      </c>
      <c r="EM1118" s="11">
        <v>5.9805809999999996E-3</v>
      </c>
      <c r="EN1118" s="11">
        <v>2.5600459999999998E-3</v>
      </c>
      <c r="EO1118" s="11">
        <v>0</v>
      </c>
      <c r="EP1118" s="11">
        <v>0</v>
      </c>
      <c r="EQ1118" s="11">
        <v>0</v>
      </c>
      <c r="ER1118" s="11">
        <v>0</v>
      </c>
      <c r="ES1118" s="11">
        <v>0</v>
      </c>
      <c r="ET1118" s="11">
        <v>0</v>
      </c>
      <c r="EU1118" s="11">
        <v>0</v>
      </c>
      <c r="EV1118" s="11">
        <v>0</v>
      </c>
      <c r="EW1118" s="11">
        <v>2.5590246149999998</v>
      </c>
      <c r="EX1118" s="11">
        <v>2.130818E-3</v>
      </c>
      <c r="EY1118" s="11">
        <v>1.396429E-3</v>
      </c>
      <c r="EZ1118" s="11">
        <v>6.2590499999999995E-4</v>
      </c>
      <c r="FA1118" s="11">
        <v>0</v>
      </c>
      <c r="FB1118" s="11">
        <v>0</v>
      </c>
      <c r="FC1118" s="11">
        <v>0</v>
      </c>
      <c r="FD1118" s="11">
        <v>0</v>
      </c>
      <c r="FE1118" s="11">
        <v>0</v>
      </c>
      <c r="FF1118" s="11">
        <v>0</v>
      </c>
      <c r="FG1118" s="11">
        <v>0</v>
      </c>
      <c r="FH1118" s="11">
        <v>0.151228</v>
      </c>
      <c r="FI1118" s="11" t="s">
        <v>116</v>
      </c>
      <c r="FJ1118" s="11" t="s">
        <v>116</v>
      </c>
      <c r="FK1118" s="11">
        <v>247.15045699999999</v>
      </c>
      <c r="FL1118" s="11" t="s">
        <v>116</v>
      </c>
      <c r="FM1118" s="11" t="s">
        <v>116</v>
      </c>
    </row>
    <row r="1119" spans="116:169">
      <c r="DL1119" s="11">
        <v>0</v>
      </c>
      <c r="DM1119" s="11">
        <v>0.14616000000000001</v>
      </c>
      <c r="DN1119" s="11">
        <v>8.8000000000000003E-4</v>
      </c>
      <c r="DO1119" s="11">
        <v>7.6000000000000004E-4</v>
      </c>
      <c r="DP1119" s="11">
        <v>6.8999999999999997E-4</v>
      </c>
      <c r="DQ1119" s="11">
        <v>1.0000000000000001E-5</v>
      </c>
      <c r="DR1119" s="11">
        <v>2.0000000000000002E-5</v>
      </c>
      <c r="DS1119" s="11">
        <v>6.8999999999999997E-4</v>
      </c>
      <c r="DT1119" s="11">
        <v>2.0100000000000001E-3</v>
      </c>
      <c r="DU1119" s="11">
        <v>8.1899999999999994E-3</v>
      </c>
      <c r="DV1119" s="11">
        <v>0.21293999999999999</v>
      </c>
      <c r="DW1119" s="11">
        <v>0.62763999999999998</v>
      </c>
      <c r="DX1119" s="11">
        <v>0</v>
      </c>
      <c r="DY1119" s="11">
        <v>226.37254999999999</v>
      </c>
      <c r="DZ1119" s="11">
        <v>1.4415899999999999</v>
      </c>
      <c r="EA1119" s="11">
        <v>1.2991900000000001</v>
      </c>
      <c r="EB1119" s="11">
        <v>1.21635</v>
      </c>
      <c r="EC1119" s="11">
        <v>2.4119999999999999E-2</v>
      </c>
      <c r="ED1119" s="11">
        <v>2.647E-2</v>
      </c>
      <c r="EE1119" s="11">
        <v>1.27488</v>
      </c>
      <c r="EF1119" s="11">
        <v>3.2801200000000001</v>
      </c>
      <c r="EG1119" s="11">
        <v>49.802169999999997</v>
      </c>
      <c r="EH1119" s="11">
        <v>1187.2831200000001</v>
      </c>
      <c r="EI1119" s="11">
        <v>3493.70964</v>
      </c>
      <c r="EJ1119" s="11">
        <v>0</v>
      </c>
      <c r="EK1119" s="11">
        <v>12.19701278</v>
      </c>
      <c r="EL1119" s="11">
        <v>9.4964530000000002E-3</v>
      </c>
      <c r="EM1119" s="11">
        <v>6.0724150000000003E-3</v>
      </c>
      <c r="EN1119" s="11">
        <v>2.5980220000000002E-3</v>
      </c>
      <c r="EO1119" s="11">
        <v>0</v>
      </c>
      <c r="EP1119" s="11">
        <v>0</v>
      </c>
      <c r="EQ1119" s="11">
        <v>0</v>
      </c>
      <c r="ER1119" s="11">
        <v>0</v>
      </c>
      <c r="ES1119" s="11">
        <v>0</v>
      </c>
      <c r="ET1119" s="11">
        <v>0</v>
      </c>
      <c r="EU1119" s="11">
        <v>0</v>
      </c>
      <c r="EV1119" s="11">
        <v>0</v>
      </c>
      <c r="EW1119" s="11">
        <v>2.3907002249999998</v>
      </c>
      <c r="EX1119" s="11">
        <v>2.0170320000000002E-3</v>
      </c>
      <c r="EY1119" s="11">
        <v>1.3437799999999999E-3</v>
      </c>
      <c r="EZ1119" s="11">
        <v>6.03205E-4</v>
      </c>
      <c r="FA1119" s="11">
        <v>0</v>
      </c>
      <c r="FB1119" s="11">
        <v>0</v>
      </c>
      <c r="FC1119" s="11">
        <v>0</v>
      </c>
      <c r="FD1119" s="11">
        <v>0</v>
      </c>
      <c r="FE1119" s="11">
        <v>0</v>
      </c>
      <c r="FF1119" s="11">
        <v>0</v>
      </c>
      <c r="FG1119" s="11">
        <v>0</v>
      </c>
      <c r="FH1119" s="11">
        <v>0.14851</v>
      </c>
      <c r="FI1119" s="11" t="s">
        <v>116</v>
      </c>
      <c r="FJ1119" s="11" t="s">
        <v>116</v>
      </c>
      <c r="FK1119" s="11">
        <v>230.35379900000001</v>
      </c>
      <c r="FL1119" s="11" t="s">
        <v>116</v>
      </c>
      <c r="FM1119" s="11" t="s">
        <v>116</v>
      </c>
    </row>
    <row r="1120" spans="116:169">
      <c r="DL1120" s="11">
        <v>0</v>
      </c>
      <c r="DM1120" s="11">
        <v>0.1434</v>
      </c>
      <c r="DN1120" s="11">
        <v>9.3000000000000005E-4</v>
      </c>
      <c r="DO1120" s="11">
        <v>8.0999999999999996E-4</v>
      </c>
      <c r="DP1120" s="11">
        <v>6.8000000000000005E-4</v>
      </c>
      <c r="DQ1120" s="11">
        <v>1.0000000000000001E-5</v>
      </c>
      <c r="DR1120" s="11">
        <v>2.0000000000000002E-5</v>
      </c>
      <c r="DS1120" s="11">
        <v>6.9999999999999999E-4</v>
      </c>
      <c r="DT1120" s="11">
        <v>1.97E-3</v>
      </c>
      <c r="DU1120" s="11">
        <v>8.2100000000000003E-3</v>
      </c>
      <c r="DV1120" s="11">
        <v>0.21364</v>
      </c>
      <c r="DW1120" s="11">
        <v>0.62965000000000004</v>
      </c>
      <c r="DX1120" s="11">
        <v>0</v>
      </c>
      <c r="DY1120" s="11">
        <v>210.02828</v>
      </c>
      <c r="DZ1120" s="11">
        <v>1.43262</v>
      </c>
      <c r="EA1120" s="11">
        <v>1.31664</v>
      </c>
      <c r="EB1120" s="11">
        <v>1.1427099999999999</v>
      </c>
      <c r="EC1120" s="11">
        <v>2.351E-2</v>
      </c>
      <c r="ED1120" s="11">
        <v>2.4979999999999999E-2</v>
      </c>
      <c r="EE1120" s="11">
        <v>1.22464</v>
      </c>
      <c r="EF1120" s="11">
        <v>3.0545599999999999</v>
      </c>
      <c r="EG1120" s="11">
        <v>49.828650000000003</v>
      </c>
      <c r="EH1120" s="11">
        <v>1188.55801</v>
      </c>
      <c r="EI1120" s="11">
        <v>3496.9897599999999</v>
      </c>
      <c r="EJ1120" s="11">
        <v>0</v>
      </c>
      <c r="EK1120" s="11">
        <v>12.087175139999999</v>
      </c>
      <c r="EL1120" s="11">
        <v>1.0016346000000001E-2</v>
      </c>
      <c r="EM1120" s="11">
        <v>6.0379259999999999E-3</v>
      </c>
      <c r="EN1120" s="11">
        <v>2.6332830000000002E-3</v>
      </c>
      <c r="EO1120" s="11">
        <v>0</v>
      </c>
      <c r="EP1120" s="11">
        <v>0</v>
      </c>
      <c r="EQ1120" s="11">
        <v>0</v>
      </c>
      <c r="ER1120" s="11">
        <v>0</v>
      </c>
      <c r="ES1120" s="11">
        <v>0</v>
      </c>
      <c r="ET1120" s="11">
        <v>0</v>
      </c>
      <c r="EU1120" s="11">
        <v>0</v>
      </c>
      <c r="EV1120" s="11">
        <v>0</v>
      </c>
      <c r="EW1120" s="11">
        <v>2.2261738109999998</v>
      </c>
      <c r="EX1120" s="11">
        <v>2.00504E-3</v>
      </c>
      <c r="EY1120" s="11">
        <v>1.2633220000000001E-3</v>
      </c>
      <c r="EZ1120" s="11">
        <v>5.7929200000000002E-4</v>
      </c>
      <c r="FA1120" s="11">
        <v>0</v>
      </c>
      <c r="FB1120" s="11">
        <v>0</v>
      </c>
      <c r="FC1120" s="11">
        <v>0</v>
      </c>
      <c r="FD1120" s="11">
        <v>0</v>
      </c>
      <c r="FE1120" s="11">
        <v>0</v>
      </c>
      <c r="FF1120" s="11">
        <v>0</v>
      </c>
      <c r="FG1120" s="11">
        <v>0</v>
      </c>
      <c r="FH1120" s="11">
        <v>0.14582600000000001</v>
      </c>
      <c r="FI1120" s="11" t="s">
        <v>116</v>
      </c>
      <c r="FJ1120" s="11" t="s">
        <v>116</v>
      </c>
      <c r="FK1120" s="11">
        <v>213.94376399999999</v>
      </c>
      <c r="FL1120" s="11" t="s">
        <v>116</v>
      </c>
      <c r="FM1120" s="11" t="s">
        <v>116</v>
      </c>
    </row>
    <row r="1121" spans="116:169">
      <c r="DL1121" s="11">
        <v>0</v>
      </c>
      <c r="DM1121" s="11">
        <v>0.14085</v>
      </c>
      <c r="DN1121" s="11">
        <v>7.6999999999999996E-4</v>
      </c>
      <c r="DO1121" s="11">
        <v>8.4999999999999995E-4</v>
      </c>
      <c r="DP1121" s="11">
        <v>7.1000000000000002E-4</v>
      </c>
      <c r="DQ1121" s="11">
        <v>1.0000000000000001E-5</v>
      </c>
      <c r="DR1121" s="11">
        <v>2.0000000000000002E-5</v>
      </c>
      <c r="DS1121" s="11">
        <v>6.8000000000000005E-4</v>
      </c>
      <c r="DT1121" s="11">
        <v>1.9300000000000001E-3</v>
      </c>
      <c r="DU1121" s="11">
        <v>8.2199999999999999E-3</v>
      </c>
      <c r="DV1121" s="11">
        <v>0.21432999999999999</v>
      </c>
      <c r="DW1121" s="11">
        <v>0.63161999999999996</v>
      </c>
      <c r="DX1121" s="11">
        <v>0</v>
      </c>
      <c r="DY1121" s="11">
        <v>194.32337999999999</v>
      </c>
      <c r="DZ1121" s="11">
        <v>1.1343399999999999</v>
      </c>
      <c r="EA1121" s="11">
        <v>1.2979799999999999</v>
      </c>
      <c r="EB1121" s="11">
        <v>1.15029</v>
      </c>
      <c r="EC1121" s="11">
        <v>2.2950000000000002E-2</v>
      </c>
      <c r="ED1121" s="11">
        <v>2.349E-2</v>
      </c>
      <c r="EE1121" s="11">
        <v>1.1452899999999999</v>
      </c>
      <c r="EF1121" s="11">
        <v>2.8341400000000001</v>
      </c>
      <c r="EG1121" s="11">
        <v>49.853619999999999</v>
      </c>
      <c r="EH1121" s="11">
        <v>1189.7826399999999</v>
      </c>
      <c r="EI1121" s="11">
        <v>3500.04432</v>
      </c>
      <c r="EJ1121" s="11">
        <v>0</v>
      </c>
      <c r="EK1121" s="11">
        <v>11.992323069999999</v>
      </c>
      <c r="EL1121" s="11">
        <v>1.0555681000000001E-2</v>
      </c>
      <c r="EM1121" s="11">
        <v>6.4065820000000001E-3</v>
      </c>
      <c r="EN1121" s="11">
        <v>2.6197600000000001E-3</v>
      </c>
      <c r="EO1121" s="11">
        <v>0</v>
      </c>
      <c r="EP1121" s="11">
        <v>0</v>
      </c>
      <c r="EQ1121" s="11">
        <v>0</v>
      </c>
      <c r="ER1121" s="11">
        <v>0</v>
      </c>
      <c r="ES1121" s="11">
        <v>0</v>
      </c>
      <c r="ET1121" s="11">
        <v>0</v>
      </c>
      <c r="EU1121" s="11">
        <v>0</v>
      </c>
      <c r="EV1121" s="11">
        <v>0</v>
      </c>
      <c r="EW1121" s="11">
        <v>2.0682425699999998</v>
      </c>
      <c r="EX1121" s="11">
        <v>1.986996E-3</v>
      </c>
      <c r="EY1121" s="11">
        <v>1.2633779999999999E-3</v>
      </c>
      <c r="EZ1121" s="11">
        <v>5.4469900000000005E-4</v>
      </c>
      <c r="FA1121" s="11">
        <v>0</v>
      </c>
      <c r="FB1121" s="11">
        <v>0</v>
      </c>
      <c r="FC1121" s="11">
        <v>0</v>
      </c>
      <c r="FD1121" s="11">
        <v>0</v>
      </c>
      <c r="FE1121" s="11">
        <v>0</v>
      </c>
      <c r="FF1121" s="11">
        <v>0</v>
      </c>
      <c r="FG1121" s="11">
        <v>0</v>
      </c>
      <c r="FH1121" s="11">
        <v>0.14319399999999999</v>
      </c>
      <c r="FI1121" s="11" t="s">
        <v>116</v>
      </c>
      <c r="FJ1121" s="11" t="s">
        <v>116</v>
      </c>
      <c r="FK1121" s="11">
        <v>197.92893599999999</v>
      </c>
      <c r="FL1121" s="11" t="s">
        <v>116</v>
      </c>
      <c r="FM1121" s="11" t="s">
        <v>116</v>
      </c>
    </row>
    <row r="1122" spans="116:169">
      <c r="DL1122" s="11">
        <v>0</v>
      </c>
      <c r="DM1122" s="11">
        <v>0.13818</v>
      </c>
      <c r="DN1122" s="11">
        <v>8.8999999999999995E-4</v>
      </c>
      <c r="DO1122" s="11">
        <v>7.3999999999999999E-4</v>
      </c>
      <c r="DP1122" s="11">
        <v>7.3999999999999999E-4</v>
      </c>
      <c r="DQ1122" s="11">
        <v>1.0000000000000001E-5</v>
      </c>
      <c r="DR1122" s="11">
        <v>2.0000000000000002E-5</v>
      </c>
      <c r="DS1122" s="11">
        <v>7.2000000000000005E-4</v>
      </c>
      <c r="DT1122" s="11">
        <v>1.9E-3</v>
      </c>
      <c r="DU1122" s="11">
        <v>8.2400000000000008E-3</v>
      </c>
      <c r="DV1122" s="11">
        <v>0.21501000000000001</v>
      </c>
      <c r="DW1122" s="11">
        <v>0.63354999999999995</v>
      </c>
      <c r="DX1122" s="11">
        <v>0</v>
      </c>
      <c r="DY1122" s="11">
        <v>178.79426000000001</v>
      </c>
      <c r="DZ1122" s="11">
        <v>1.22116</v>
      </c>
      <c r="EA1122" s="11">
        <v>1.06993</v>
      </c>
      <c r="EB1122" s="11">
        <v>1.1257900000000001</v>
      </c>
      <c r="EC1122" s="11">
        <v>2.0899999999999998E-2</v>
      </c>
      <c r="ED1122" s="11">
        <v>2.1669999999999998E-2</v>
      </c>
      <c r="EE1122" s="11">
        <v>1.1551400000000001</v>
      </c>
      <c r="EF1122" s="11">
        <v>2.6183299999999998</v>
      </c>
      <c r="EG1122" s="11">
        <v>49.877110000000002</v>
      </c>
      <c r="EH1122" s="11">
        <v>1190.92794</v>
      </c>
      <c r="EI1122" s="11">
        <v>3502.8784599999999</v>
      </c>
      <c r="EJ1122" s="11">
        <v>0</v>
      </c>
      <c r="EK1122" s="11">
        <v>11.8823776</v>
      </c>
      <c r="EL1122" s="11">
        <v>9.8425869999999999E-3</v>
      </c>
      <c r="EM1122" s="11">
        <v>6.7380829999999997E-3</v>
      </c>
      <c r="EN1122" s="11">
        <v>2.7978209999999998E-3</v>
      </c>
      <c r="EO1122" s="11">
        <v>0</v>
      </c>
      <c r="EP1122" s="11">
        <v>0</v>
      </c>
      <c r="EQ1122" s="11">
        <v>0</v>
      </c>
      <c r="ER1122" s="11">
        <v>0</v>
      </c>
      <c r="ES1122" s="11">
        <v>0</v>
      </c>
      <c r="ET1122" s="11">
        <v>0</v>
      </c>
      <c r="EU1122" s="11">
        <v>0</v>
      </c>
      <c r="EV1122" s="11">
        <v>0</v>
      </c>
      <c r="EW1122" s="11">
        <v>1.9114553139999999</v>
      </c>
      <c r="EX1122" s="11">
        <v>1.7420700000000001E-3</v>
      </c>
      <c r="EY1122" s="11">
        <v>1.249008E-3</v>
      </c>
      <c r="EZ1122" s="11">
        <v>5.4828799999999997E-4</v>
      </c>
      <c r="FA1122" s="11">
        <v>0</v>
      </c>
      <c r="FB1122" s="11">
        <v>0</v>
      </c>
      <c r="FC1122" s="11">
        <v>0</v>
      </c>
      <c r="FD1122" s="11">
        <v>0</v>
      </c>
      <c r="FE1122" s="11">
        <v>0</v>
      </c>
      <c r="FF1122" s="11">
        <v>0</v>
      </c>
      <c r="FG1122" s="11">
        <v>0</v>
      </c>
      <c r="FH1122" s="11">
        <v>0.14055799999999999</v>
      </c>
      <c r="FI1122" s="11" t="s">
        <v>116</v>
      </c>
      <c r="FJ1122" s="11" t="s">
        <v>116</v>
      </c>
      <c r="FK1122" s="11">
        <v>182.23203699999999</v>
      </c>
      <c r="FL1122" s="11" t="s">
        <v>116</v>
      </c>
      <c r="FM1122" s="11" t="s">
        <v>116</v>
      </c>
    </row>
    <row r="1123" spans="116:169">
      <c r="DL1123" s="11">
        <v>0</v>
      </c>
      <c r="DM1123" s="11">
        <v>0.13582</v>
      </c>
      <c r="DN1123" s="11">
        <v>6.4999999999999997E-4</v>
      </c>
      <c r="DO1123" s="11">
        <v>8.0999999999999996E-4</v>
      </c>
      <c r="DP1123" s="11">
        <v>6.6E-4</v>
      </c>
      <c r="DQ1123" s="11">
        <v>1.0000000000000001E-5</v>
      </c>
      <c r="DR1123" s="11">
        <v>2.0000000000000002E-5</v>
      </c>
      <c r="DS1123" s="11">
        <v>7.2999999999999996E-4</v>
      </c>
      <c r="DT1123" s="11">
        <v>1.8699999999999999E-3</v>
      </c>
      <c r="DU1123" s="11">
        <v>8.2500000000000004E-3</v>
      </c>
      <c r="DV1123" s="11">
        <v>0.21573999999999999</v>
      </c>
      <c r="DW1123" s="11">
        <v>0.63544999999999996</v>
      </c>
      <c r="DX1123" s="11">
        <v>0</v>
      </c>
      <c r="DY1123" s="11">
        <v>163.96298999999999</v>
      </c>
      <c r="DZ1123" s="11">
        <v>0.84018999999999999</v>
      </c>
      <c r="EA1123" s="11">
        <v>1.1029199999999999</v>
      </c>
      <c r="EB1123" s="11">
        <v>0.94594999999999996</v>
      </c>
      <c r="EC1123" s="11">
        <v>1.9959999999999999E-2</v>
      </c>
      <c r="ED1123" s="11">
        <v>2.0279999999999999E-2</v>
      </c>
      <c r="EE1123" s="11">
        <v>1.1080099999999999</v>
      </c>
      <c r="EF1123" s="11">
        <v>2.4160300000000001</v>
      </c>
      <c r="EG1123" s="11">
        <v>49.898780000000002</v>
      </c>
      <c r="EH1123" s="11">
        <v>1192.0830800000001</v>
      </c>
      <c r="EI1123" s="11">
        <v>3505.4967900000001</v>
      </c>
      <c r="EJ1123" s="11">
        <v>0</v>
      </c>
      <c r="EK1123" s="11">
        <v>11.79634699</v>
      </c>
      <c r="EL1123" s="11">
        <v>1.0323674999999999E-2</v>
      </c>
      <c r="EM1123" s="11">
        <v>6.1218239999999997E-3</v>
      </c>
      <c r="EN1123" s="11">
        <v>2.9141039999999998E-3</v>
      </c>
      <c r="EO1123" s="11">
        <v>0</v>
      </c>
      <c r="EP1123" s="11">
        <v>0</v>
      </c>
      <c r="EQ1123" s="11">
        <v>0</v>
      </c>
      <c r="ER1123" s="11">
        <v>0</v>
      </c>
      <c r="ES1123" s="11">
        <v>0</v>
      </c>
      <c r="ET1123" s="11">
        <v>0</v>
      </c>
      <c r="EU1123" s="11">
        <v>0</v>
      </c>
      <c r="EV1123" s="11">
        <v>0</v>
      </c>
      <c r="EW1123" s="11">
        <v>1.762145275</v>
      </c>
      <c r="EX1123" s="11">
        <v>1.702882E-3</v>
      </c>
      <c r="EY1123" s="11">
        <v>1.0639110000000001E-3</v>
      </c>
      <c r="EZ1123" s="11">
        <v>5.36598E-4</v>
      </c>
      <c r="FA1123" s="11">
        <v>0</v>
      </c>
      <c r="FB1123" s="11">
        <v>0</v>
      </c>
      <c r="FC1123" s="11">
        <v>0</v>
      </c>
      <c r="FD1123" s="11">
        <v>0</v>
      </c>
      <c r="FE1123" s="11">
        <v>0</v>
      </c>
      <c r="FF1123" s="11">
        <v>0</v>
      </c>
      <c r="FG1123" s="11">
        <v>0</v>
      </c>
      <c r="FH1123" s="11">
        <v>0.13794600000000001</v>
      </c>
      <c r="FI1123" s="11" t="s">
        <v>116</v>
      </c>
      <c r="FJ1123" s="11" t="s">
        <v>116</v>
      </c>
      <c r="FK1123" s="11">
        <v>166.872007</v>
      </c>
      <c r="FL1123" s="11" t="s">
        <v>116</v>
      </c>
      <c r="FM1123" s="11" t="s">
        <v>116</v>
      </c>
    </row>
    <row r="1124" spans="116:169">
      <c r="DL1124" s="11">
        <v>0</v>
      </c>
      <c r="DM1124" s="11">
        <v>0.13342999999999999</v>
      </c>
      <c r="DN1124" s="11">
        <v>6.4999999999999997E-4</v>
      </c>
      <c r="DO1124" s="11">
        <v>6.4000000000000005E-4</v>
      </c>
      <c r="DP1124" s="11">
        <v>6.9999999999999999E-4</v>
      </c>
      <c r="DQ1124" s="11">
        <v>1.0000000000000001E-5</v>
      </c>
      <c r="DR1124" s="11">
        <v>1.0000000000000001E-5</v>
      </c>
      <c r="DS1124" s="11">
        <v>6.6E-4</v>
      </c>
      <c r="DT1124" s="11">
        <v>1.83E-3</v>
      </c>
      <c r="DU1124" s="11">
        <v>8.2699999999999996E-3</v>
      </c>
      <c r="DV1124" s="11">
        <v>0.21647</v>
      </c>
      <c r="DW1124" s="11">
        <v>0.63732</v>
      </c>
      <c r="DX1124" s="11">
        <v>0</v>
      </c>
      <c r="DY1124" s="11">
        <v>149.40450999999999</v>
      </c>
      <c r="DZ1124" s="11">
        <v>0.78422000000000003</v>
      </c>
      <c r="EA1124" s="11">
        <v>0.81869000000000003</v>
      </c>
      <c r="EB1124" s="11">
        <v>0.95155000000000001</v>
      </c>
      <c r="EC1124" s="11">
        <v>1.6889999999999999E-2</v>
      </c>
      <c r="ED1124" s="11">
        <v>1.806E-2</v>
      </c>
      <c r="EE1124" s="11">
        <v>0.94205000000000005</v>
      </c>
      <c r="EF1124" s="11">
        <v>2.21516</v>
      </c>
      <c r="EG1124" s="11">
        <v>49.919060000000002</v>
      </c>
      <c r="EH1124" s="11">
        <v>1193.19109</v>
      </c>
      <c r="EI1124" s="11">
        <v>3507.91282</v>
      </c>
      <c r="EJ1124" s="11">
        <v>0</v>
      </c>
      <c r="EK1124" s="11">
        <v>11.702761949999999</v>
      </c>
      <c r="EL1124" s="11">
        <v>8.9591610000000002E-3</v>
      </c>
      <c r="EM1124" s="11">
        <v>6.5301869999999998E-3</v>
      </c>
      <c r="EN1124" s="11">
        <v>2.6218499999999998E-3</v>
      </c>
      <c r="EO1124" s="11">
        <v>0</v>
      </c>
      <c r="EP1124" s="11">
        <v>0</v>
      </c>
      <c r="EQ1124" s="11">
        <v>0</v>
      </c>
      <c r="ER1124" s="11">
        <v>0</v>
      </c>
      <c r="ES1124" s="11">
        <v>0</v>
      </c>
      <c r="ET1124" s="11">
        <v>0</v>
      </c>
      <c r="EU1124" s="11">
        <v>0</v>
      </c>
      <c r="EV1124" s="11">
        <v>0</v>
      </c>
      <c r="EW1124" s="11">
        <v>1.6150764150000001</v>
      </c>
      <c r="EX1124" s="11">
        <v>1.380813E-3</v>
      </c>
      <c r="EY1124" s="11">
        <v>1.057934E-3</v>
      </c>
      <c r="EZ1124" s="11">
        <v>4.5207E-4</v>
      </c>
      <c r="FA1124" s="11">
        <v>0</v>
      </c>
      <c r="FB1124" s="11">
        <v>0</v>
      </c>
      <c r="FC1124" s="11">
        <v>0</v>
      </c>
      <c r="FD1124" s="11">
        <v>0</v>
      </c>
      <c r="FE1124" s="11">
        <v>0</v>
      </c>
      <c r="FF1124" s="11">
        <v>0</v>
      </c>
      <c r="FG1124" s="11">
        <v>0</v>
      </c>
      <c r="FH1124" s="11">
        <v>0.135438</v>
      </c>
      <c r="FI1124" s="11" t="s">
        <v>116</v>
      </c>
      <c r="FJ1124" s="11" t="s">
        <v>116</v>
      </c>
      <c r="FK1124" s="11">
        <v>151.97585599999999</v>
      </c>
      <c r="FL1124" s="11" t="s">
        <v>116</v>
      </c>
      <c r="FM1124" s="11" t="s">
        <v>116</v>
      </c>
    </row>
    <row r="1125" spans="116:169">
      <c r="DL1125" s="11">
        <v>0</v>
      </c>
      <c r="DM1125" s="11">
        <v>0.13100999999999999</v>
      </c>
      <c r="DN1125" s="11">
        <v>6.9999999999999999E-4</v>
      </c>
      <c r="DO1125" s="11">
        <v>6.3000000000000003E-4</v>
      </c>
      <c r="DP1125" s="11">
        <v>5.6999999999999998E-4</v>
      </c>
      <c r="DQ1125" s="11">
        <v>1.0000000000000001E-5</v>
      </c>
      <c r="DR1125" s="11">
        <v>1.0000000000000001E-5</v>
      </c>
      <c r="DS1125" s="11">
        <v>6.9999999999999999E-4</v>
      </c>
      <c r="DT1125" s="11">
        <v>1.8E-3</v>
      </c>
      <c r="DU1125" s="11">
        <v>8.2799999999999992E-3</v>
      </c>
      <c r="DV1125" s="11">
        <v>0.21712999999999999</v>
      </c>
      <c r="DW1125" s="11">
        <v>0.63915</v>
      </c>
      <c r="DX1125" s="11">
        <v>0</v>
      </c>
      <c r="DY1125" s="11">
        <v>135.11098000000001</v>
      </c>
      <c r="DZ1125" s="11">
        <v>0.78395999999999999</v>
      </c>
      <c r="EA1125" s="11">
        <v>0.74594000000000005</v>
      </c>
      <c r="EB1125" s="11">
        <v>0.72545000000000004</v>
      </c>
      <c r="EC1125" s="11">
        <v>1.499E-2</v>
      </c>
      <c r="ED1125" s="11">
        <v>1.6500000000000001E-2</v>
      </c>
      <c r="EE1125" s="11">
        <v>0.93635999999999997</v>
      </c>
      <c r="EF1125" s="11">
        <v>2.02142</v>
      </c>
      <c r="EG1125" s="11">
        <v>49.937130000000003</v>
      </c>
      <c r="EH1125" s="11">
        <v>1194.1331399999999</v>
      </c>
      <c r="EI1125" s="11">
        <v>3510.1279800000002</v>
      </c>
      <c r="EJ1125" s="11">
        <v>0</v>
      </c>
      <c r="EK1125" s="11">
        <v>11.603439910000001</v>
      </c>
      <c r="EL1125" s="11">
        <v>8.4595260000000002E-3</v>
      </c>
      <c r="EM1125" s="11">
        <v>5.5217E-3</v>
      </c>
      <c r="EN1125" s="11">
        <v>2.825822E-3</v>
      </c>
      <c r="EO1125" s="11">
        <v>0</v>
      </c>
      <c r="EP1125" s="11">
        <v>0</v>
      </c>
      <c r="EQ1125" s="11">
        <v>0</v>
      </c>
      <c r="ER1125" s="11">
        <v>0</v>
      </c>
      <c r="ES1125" s="11">
        <v>0</v>
      </c>
      <c r="ET1125" s="11">
        <v>0</v>
      </c>
      <c r="EU1125" s="11">
        <v>0</v>
      </c>
      <c r="EV1125" s="11">
        <v>0</v>
      </c>
      <c r="EW1125" s="11">
        <v>1.4707036550000001</v>
      </c>
      <c r="EX1125" s="11">
        <v>1.205834E-3</v>
      </c>
      <c r="EY1125" s="11">
        <v>8.3248299999999996E-4</v>
      </c>
      <c r="EZ1125" s="11">
        <v>4.5446400000000002E-4</v>
      </c>
      <c r="FA1125" s="11">
        <v>0</v>
      </c>
      <c r="FB1125" s="11">
        <v>0</v>
      </c>
      <c r="FC1125" s="11">
        <v>0</v>
      </c>
      <c r="FD1125" s="11">
        <v>0</v>
      </c>
      <c r="FE1125" s="11">
        <v>0</v>
      </c>
      <c r="FF1125" s="11">
        <v>0</v>
      </c>
      <c r="FG1125" s="11">
        <v>0</v>
      </c>
      <c r="FH1125" s="11">
        <v>0.13292399999999999</v>
      </c>
      <c r="FI1125" s="11" t="s">
        <v>116</v>
      </c>
      <c r="FJ1125" s="11" t="s">
        <v>116</v>
      </c>
      <c r="FK1125" s="11">
        <v>137.38132999999999</v>
      </c>
      <c r="FL1125" s="11" t="s">
        <v>116</v>
      </c>
      <c r="FM1125" s="11" t="s">
        <v>116</v>
      </c>
    </row>
    <row r="1126" spans="116:169">
      <c r="DL1126" s="11">
        <v>0</v>
      </c>
      <c r="DM1126" s="11">
        <v>0.12875</v>
      </c>
      <c r="DN1126" s="11">
        <v>5.9999999999999995E-4</v>
      </c>
      <c r="DO1126" s="11">
        <v>6.6E-4</v>
      </c>
      <c r="DP1126" s="11">
        <v>5.5999999999999995E-4</v>
      </c>
      <c r="DQ1126" s="11">
        <v>1.0000000000000001E-5</v>
      </c>
      <c r="DR1126" s="11">
        <v>1.0000000000000001E-5</v>
      </c>
      <c r="DS1126" s="11">
        <v>5.6999999999999998E-4</v>
      </c>
      <c r="DT1126" s="11">
        <v>1.7700000000000001E-3</v>
      </c>
      <c r="DU1126" s="11">
        <v>8.3000000000000001E-3</v>
      </c>
      <c r="DV1126" s="11">
        <v>0.21782000000000001</v>
      </c>
      <c r="DW1126" s="11">
        <v>0.64095999999999997</v>
      </c>
      <c r="DX1126" s="11">
        <v>0</v>
      </c>
      <c r="DY1126" s="11">
        <v>121.27642</v>
      </c>
      <c r="DZ1126" s="11">
        <v>0.61514999999999997</v>
      </c>
      <c r="EA1126" s="11">
        <v>0.72726000000000002</v>
      </c>
      <c r="EB1126" s="11">
        <v>0.65622999999999998</v>
      </c>
      <c r="EC1126" s="11">
        <v>1.345E-2</v>
      </c>
      <c r="ED1126" s="11">
        <v>1.477E-2</v>
      </c>
      <c r="EE1126" s="11">
        <v>0.71931999999999996</v>
      </c>
      <c r="EF1126" s="11">
        <v>1.82575</v>
      </c>
      <c r="EG1126" s="11">
        <v>49.953629999999997</v>
      </c>
      <c r="EH1126" s="11">
        <v>1195.06951</v>
      </c>
      <c r="EI1126" s="11">
        <v>3512.14939</v>
      </c>
      <c r="EJ1126" s="11">
        <v>0</v>
      </c>
      <c r="EK1126" s="11">
        <v>11.51676312</v>
      </c>
      <c r="EL1126" s="11">
        <v>8.6186890000000006E-3</v>
      </c>
      <c r="EM1126" s="11">
        <v>5.2794189999999996E-3</v>
      </c>
      <c r="EN1126" s="11">
        <v>2.3304319999999999E-3</v>
      </c>
      <c r="EO1126" s="11">
        <v>0</v>
      </c>
      <c r="EP1126" s="11">
        <v>0</v>
      </c>
      <c r="EQ1126" s="11">
        <v>0</v>
      </c>
      <c r="ER1126" s="11">
        <v>0</v>
      </c>
      <c r="ES1126" s="11">
        <v>0</v>
      </c>
      <c r="ET1126" s="11">
        <v>0</v>
      </c>
      <c r="EU1126" s="11">
        <v>0</v>
      </c>
      <c r="EV1126" s="11">
        <v>0</v>
      </c>
      <c r="EW1126" s="11">
        <v>1.33133915</v>
      </c>
      <c r="EX1126" s="11">
        <v>1.127687E-3</v>
      </c>
      <c r="EY1126" s="11">
        <v>7.35091E-4</v>
      </c>
      <c r="EZ1126" s="11">
        <v>3.4802999999999999E-4</v>
      </c>
      <c r="FA1126" s="11">
        <v>0</v>
      </c>
      <c r="FB1126" s="11">
        <v>0</v>
      </c>
      <c r="FC1126" s="11">
        <v>0</v>
      </c>
      <c r="FD1126" s="11">
        <v>0</v>
      </c>
      <c r="FE1126" s="11">
        <v>0</v>
      </c>
      <c r="FF1126" s="11">
        <v>0</v>
      </c>
      <c r="FG1126" s="11">
        <v>0</v>
      </c>
      <c r="FH1126" s="11">
        <v>0.13056799999999999</v>
      </c>
      <c r="FI1126" s="11" t="s">
        <v>116</v>
      </c>
      <c r="FJ1126" s="11" t="s">
        <v>116</v>
      </c>
      <c r="FK1126" s="11">
        <v>123.2885</v>
      </c>
      <c r="FL1126" s="11" t="s">
        <v>116</v>
      </c>
      <c r="FM1126" s="11" t="s">
        <v>116</v>
      </c>
    </row>
    <row r="1127" spans="116:169">
      <c r="DL1127" s="11">
        <v>0</v>
      </c>
      <c r="DM1127" s="11">
        <v>0.12642999999999999</v>
      </c>
      <c r="DN1127" s="11">
        <v>6.6E-4</v>
      </c>
      <c r="DO1127" s="11">
        <v>5.9000000000000003E-4</v>
      </c>
      <c r="DP1127" s="11">
        <v>5.8E-4</v>
      </c>
      <c r="DQ1127" s="11">
        <v>1.0000000000000001E-5</v>
      </c>
      <c r="DR1127" s="11">
        <v>1.0000000000000001E-5</v>
      </c>
      <c r="DS1127" s="11">
        <v>5.5999999999999995E-4</v>
      </c>
      <c r="DT1127" s="11">
        <v>1.74E-3</v>
      </c>
      <c r="DU1127" s="11">
        <v>8.3099999999999997E-3</v>
      </c>
      <c r="DV1127" s="11">
        <v>0.21839</v>
      </c>
      <c r="DW1127" s="11">
        <v>0.64273000000000002</v>
      </c>
      <c r="DX1127" s="11">
        <v>0</v>
      </c>
      <c r="DY1127" s="11">
        <v>107.69079000000001</v>
      </c>
      <c r="DZ1127" s="11">
        <v>0.61873999999999996</v>
      </c>
      <c r="EA1127" s="11">
        <v>0.59297999999999995</v>
      </c>
      <c r="EB1127" s="11">
        <v>0.63195000000000001</v>
      </c>
      <c r="EC1127" s="11">
        <v>1.1849999999999999E-2</v>
      </c>
      <c r="ED1127" s="11">
        <v>1.3169999999999999E-2</v>
      </c>
      <c r="EE1127" s="11">
        <v>0.65530999999999995</v>
      </c>
      <c r="EF1127" s="11">
        <v>1.63636</v>
      </c>
      <c r="EG1127" s="11">
        <v>49.968400000000003</v>
      </c>
      <c r="EH1127" s="11">
        <v>1195.78883</v>
      </c>
      <c r="EI1127" s="11">
        <v>3513.97514</v>
      </c>
      <c r="EJ1127" s="11">
        <v>0</v>
      </c>
      <c r="EK1127" s="11">
        <v>11.42150444</v>
      </c>
      <c r="EL1127" s="11">
        <v>8.0399149999999999E-3</v>
      </c>
      <c r="EM1127" s="11">
        <v>5.5239199999999999E-3</v>
      </c>
      <c r="EN1127" s="11">
        <v>2.2866240000000001E-3</v>
      </c>
      <c r="EO1127" s="11">
        <v>0</v>
      </c>
      <c r="EP1127" s="11">
        <v>0</v>
      </c>
      <c r="EQ1127" s="11">
        <v>0</v>
      </c>
      <c r="ER1127" s="11">
        <v>0</v>
      </c>
      <c r="ES1127" s="11">
        <v>0</v>
      </c>
      <c r="ET1127" s="11">
        <v>0</v>
      </c>
      <c r="EU1127" s="11">
        <v>0</v>
      </c>
      <c r="EV1127" s="11">
        <v>0</v>
      </c>
      <c r="EW1127" s="11">
        <v>1.194267609</v>
      </c>
      <c r="EX1127" s="11">
        <v>9.6463099999999997E-4</v>
      </c>
      <c r="EY1127" s="11">
        <v>7.0644499999999999E-4</v>
      </c>
      <c r="EZ1127" s="11">
        <v>3.15488E-4</v>
      </c>
      <c r="FA1127" s="11">
        <v>0</v>
      </c>
      <c r="FB1127" s="11">
        <v>0</v>
      </c>
      <c r="FC1127" s="11">
        <v>0</v>
      </c>
      <c r="FD1127" s="11">
        <v>0</v>
      </c>
      <c r="FE1127" s="11">
        <v>0</v>
      </c>
      <c r="FF1127" s="11">
        <v>0</v>
      </c>
      <c r="FG1127" s="11">
        <v>0</v>
      </c>
      <c r="FH1127" s="11">
        <v>0.12825700000000001</v>
      </c>
      <c r="FI1127" s="11" t="s">
        <v>116</v>
      </c>
      <c r="FJ1127" s="11" t="s">
        <v>116</v>
      </c>
      <c r="FK1127" s="11">
        <v>109.546306</v>
      </c>
      <c r="FL1127" s="11" t="s">
        <v>116</v>
      </c>
      <c r="FM1127" s="11" t="s">
        <v>116</v>
      </c>
    </row>
    <row r="1128" spans="116:169">
      <c r="DL1128" s="11">
        <v>0</v>
      </c>
      <c r="DM1128" s="11">
        <v>0.12415</v>
      </c>
      <c r="DN1128" s="11">
        <v>6.6E-4</v>
      </c>
      <c r="DO1128" s="11">
        <v>6.2E-4</v>
      </c>
      <c r="DP1128" s="11">
        <v>5.1999999999999995E-4</v>
      </c>
      <c r="DQ1128" s="11">
        <v>1.0000000000000001E-5</v>
      </c>
      <c r="DR1128" s="11">
        <v>1.0000000000000001E-5</v>
      </c>
      <c r="DS1128" s="11">
        <v>5.8E-4</v>
      </c>
      <c r="DT1128" s="11">
        <v>1.6999999999999999E-3</v>
      </c>
      <c r="DU1128" s="11">
        <v>8.3199999999999993E-3</v>
      </c>
      <c r="DV1128" s="11">
        <v>0.21895999999999999</v>
      </c>
      <c r="DW1128" s="11">
        <v>0.64446000000000003</v>
      </c>
      <c r="DX1128" s="11">
        <v>0</v>
      </c>
      <c r="DY1128" s="11">
        <v>94.442080000000004</v>
      </c>
      <c r="DZ1128" s="11">
        <v>0.56125999999999998</v>
      </c>
      <c r="EA1128" s="11">
        <v>0.57465999999999995</v>
      </c>
      <c r="EB1128" s="11">
        <v>0.52363000000000004</v>
      </c>
      <c r="EC1128" s="11">
        <v>1.09E-2</v>
      </c>
      <c r="ED1128" s="11">
        <v>1.187E-2</v>
      </c>
      <c r="EE1128" s="11">
        <v>0.62556</v>
      </c>
      <c r="EF1128" s="11">
        <v>1.4525600000000001</v>
      </c>
      <c r="EG1128" s="11">
        <v>49.981569999999998</v>
      </c>
      <c r="EH1128" s="11">
        <v>1196.4441400000001</v>
      </c>
      <c r="EI1128" s="11">
        <v>3515.6115</v>
      </c>
      <c r="EJ1128" s="11">
        <v>0</v>
      </c>
      <c r="EK1128" s="11">
        <v>11.32800879</v>
      </c>
      <c r="EL1128" s="11">
        <v>8.2840380000000005E-3</v>
      </c>
      <c r="EM1128" s="11">
        <v>5.0917610000000002E-3</v>
      </c>
      <c r="EN1128" s="11">
        <v>2.3985920000000002E-3</v>
      </c>
      <c r="EO1128" s="11">
        <v>0</v>
      </c>
      <c r="EP1128" s="11">
        <v>0</v>
      </c>
      <c r="EQ1128" s="11">
        <v>0</v>
      </c>
      <c r="ER1128" s="11">
        <v>0</v>
      </c>
      <c r="ES1128" s="11">
        <v>0</v>
      </c>
      <c r="ET1128" s="11">
        <v>0</v>
      </c>
      <c r="EU1128" s="11">
        <v>0</v>
      </c>
      <c r="EV1128" s="11">
        <v>0</v>
      </c>
      <c r="EW1128" s="11">
        <v>1.0607064660000001</v>
      </c>
      <c r="EX1128" s="11">
        <v>8.9968800000000005E-4</v>
      </c>
      <c r="EY1128" s="11">
        <v>5.9502399999999999E-4</v>
      </c>
      <c r="EZ1128" s="11">
        <v>3.0393400000000001E-4</v>
      </c>
      <c r="FA1128" s="11">
        <v>0</v>
      </c>
      <c r="FB1128" s="11">
        <v>0</v>
      </c>
      <c r="FC1128" s="11">
        <v>0</v>
      </c>
      <c r="FD1128" s="11">
        <v>0</v>
      </c>
      <c r="FE1128" s="11">
        <v>0</v>
      </c>
      <c r="FF1128" s="11">
        <v>0</v>
      </c>
      <c r="FG1128" s="11">
        <v>0</v>
      </c>
      <c r="FH1128" s="11">
        <v>0.12596099999999999</v>
      </c>
      <c r="FI1128" s="11" t="s">
        <v>116</v>
      </c>
      <c r="FJ1128" s="11" t="s">
        <v>116</v>
      </c>
      <c r="FK1128" s="11">
        <v>96.112537000000003</v>
      </c>
      <c r="FL1128" s="11" t="s">
        <v>116</v>
      </c>
      <c r="FM1128" s="11" t="s">
        <v>116</v>
      </c>
    </row>
    <row r="1129" spans="116:169">
      <c r="DL1129" s="11">
        <v>0</v>
      </c>
      <c r="DM1129" s="11">
        <v>0.12179</v>
      </c>
      <c r="DN1129" s="11">
        <v>6.8000000000000005E-4</v>
      </c>
      <c r="DO1129" s="11">
        <v>7.2000000000000005E-4</v>
      </c>
      <c r="DP1129" s="11">
        <v>5.5000000000000003E-4</v>
      </c>
      <c r="DQ1129" s="11">
        <v>1.0000000000000001E-5</v>
      </c>
      <c r="DR1129" s="11">
        <v>1.0000000000000001E-5</v>
      </c>
      <c r="DS1129" s="11">
        <v>5.2999999999999998E-4</v>
      </c>
      <c r="DT1129" s="11">
        <v>1.6800000000000001E-3</v>
      </c>
      <c r="DU1129" s="11">
        <v>8.3400000000000002E-3</v>
      </c>
      <c r="DV1129" s="11">
        <v>0.21953</v>
      </c>
      <c r="DW1129" s="11">
        <v>0.64617000000000002</v>
      </c>
      <c r="DX1129" s="11">
        <v>0</v>
      </c>
      <c r="DY1129" s="11">
        <v>81.444159999999997</v>
      </c>
      <c r="DZ1129" s="11">
        <v>0.51376999999999995</v>
      </c>
      <c r="EA1129" s="11">
        <v>0.59938999999999998</v>
      </c>
      <c r="EB1129" s="11">
        <v>0.50378000000000001</v>
      </c>
      <c r="EC1129" s="11">
        <v>1.044E-2</v>
      </c>
      <c r="ED1129" s="11">
        <v>1.061E-2</v>
      </c>
      <c r="EE1129" s="11">
        <v>0.52366000000000001</v>
      </c>
      <c r="EF1129" s="11">
        <v>1.27519</v>
      </c>
      <c r="EG1129" s="11">
        <v>49.99344</v>
      </c>
      <c r="EH1129" s="11">
        <v>1197.0697</v>
      </c>
      <c r="EI1129" s="11">
        <v>3517.06405</v>
      </c>
      <c r="EJ1129" s="11">
        <v>0</v>
      </c>
      <c r="EK1129" s="11">
        <v>11.21468452</v>
      </c>
      <c r="EL1129" s="11">
        <v>9.3499659999999995E-3</v>
      </c>
      <c r="EM1129" s="11">
        <v>5.3099150000000001E-3</v>
      </c>
      <c r="EN1129" s="11">
        <v>2.1891229999999999E-3</v>
      </c>
      <c r="EO1129" s="11">
        <v>0</v>
      </c>
      <c r="EP1129" s="11">
        <v>0</v>
      </c>
      <c r="EQ1129" s="11">
        <v>0</v>
      </c>
      <c r="ER1129" s="11">
        <v>0</v>
      </c>
      <c r="ES1129" s="11">
        <v>0</v>
      </c>
      <c r="ET1129" s="11">
        <v>0</v>
      </c>
      <c r="EU1129" s="11">
        <v>0</v>
      </c>
      <c r="EV1129" s="11">
        <v>0</v>
      </c>
      <c r="EW1129" s="11">
        <v>0.92866568000000005</v>
      </c>
      <c r="EX1129" s="11">
        <v>9.0880799999999999E-4</v>
      </c>
      <c r="EY1129" s="11">
        <v>5.61174E-4</v>
      </c>
      <c r="EZ1129" s="11">
        <v>2.5299099999999999E-4</v>
      </c>
      <c r="FA1129" s="11">
        <v>0</v>
      </c>
      <c r="FB1129" s="11">
        <v>0</v>
      </c>
      <c r="FC1129" s="11">
        <v>0</v>
      </c>
      <c r="FD1129" s="11">
        <v>0</v>
      </c>
      <c r="FE1129" s="11">
        <v>0</v>
      </c>
      <c r="FF1129" s="11">
        <v>0</v>
      </c>
      <c r="FG1129" s="11">
        <v>0</v>
      </c>
      <c r="FH1129" s="11">
        <v>0.12374300000000001</v>
      </c>
      <c r="FI1129" s="11" t="s">
        <v>116</v>
      </c>
      <c r="FJ1129" s="11" t="s">
        <v>116</v>
      </c>
      <c r="FK1129" s="11">
        <v>83.071539999999999</v>
      </c>
      <c r="FL1129" s="11" t="s">
        <v>116</v>
      </c>
      <c r="FM1129" s="11" t="s">
        <v>116</v>
      </c>
    </row>
    <row r="1130" spans="116:169">
      <c r="DL1130" s="11">
        <v>0</v>
      </c>
      <c r="DM1130" s="11">
        <v>0.11047</v>
      </c>
      <c r="DN1130" s="11">
        <v>1.6000000000000001E-4</v>
      </c>
      <c r="DO1130" s="11">
        <v>7.2999999999999996E-4</v>
      </c>
      <c r="DP1130" s="11">
        <v>6.2E-4</v>
      </c>
      <c r="DQ1130" s="11">
        <v>1.0000000000000001E-5</v>
      </c>
      <c r="DR1130" s="11">
        <v>1.0000000000000001E-5</v>
      </c>
      <c r="DS1130" s="11">
        <v>5.4000000000000001E-4</v>
      </c>
      <c r="DT1130" s="11">
        <v>1.1209999999999999E-2</v>
      </c>
      <c r="DU1130" s="11">
        <v>8.3499999999999998E-3</v>
      </c>
      <c r="DV1130" s="11">
        <v>0.22006000000000001</v>
      </c>
      <c r="DW1130" s="11">
        <v>0.64783999999999997</v>
      </c>
      <c r="DX1130" s="11">
        <v>0</v>
      </c>
      <c r="DY1130" s="11">
        <v>63.60812</v>
      </c>
      <c r="DZ1130" s="11">
        <v>0.10296</v>
      </c>
      <c r="EA1130" s="11">
        <v>0.54469000000000001</v>
      </c>
      <c r="EB1130" s="11">
        <v>0.51773999999999998</v>
      </c>
      <c r="EC1130" s="11">
        <v>9.8200000000000006E-3</v>
      </c>
      <c r="ED1130" s="11">
        <v>8.9099999999999995E-3</v>
      </c>
      <c r="EE1130" s="11">
        <v>0.48914000000000002</v>
      </c>
      <c r="EF1130" s="11">
        <v>7.49533</v>
      </c>
      <c r="EG1130" s="11">
        <v>50.004049999999999</v>
      </c>
      <c r="EH1130" s="11">
        <v>1197.5933600000001</v>
      </c>
      <c r="EI1130" s="11">
        <v>3518.33925</v>
      </c>
      <c r="EJ1130" s="11">
        <v>0</v>
      </c>
      <c r="EK1130" s="11">
        <v>10.27640804</v>
      </c>
      <c r="EL1130" s="11">
        <v>1.0006919E-2</v>
      </c>
      <c r="EM1130" s="11">
        <v>6.0874939999999997E-3</v>
      </c>
      <c r="EN1130" s="11">
        <v>2.332195E-3</v>
      </c>
      <c r="EO1130" s="11">
        <v>0</v>
      </c>
      <c r="EP1130" s="11">
        <v>0</v>
      </c>
      <c r="EQ1130" s="11">
        <v>0</v>
      </c>
      <c r="ER1130" s="11">
        <v>0</v>
      </c>
      <c r="ES1130" s="11">
        <v>0</v>
      </c>
      <c r="ET1130" s="11">
        <v>0</v>
      </c>
      <c r="EU1130" s="11">
        <v>0</v>
      </c>
      <c r="EV1130" s="11">
        <v>0</v>
      </c>
      <c r="EW1130" s="11">
        <v>0.74093862099999996</v>
      </c>
      <c r="EX1130" s="11">
        <v>8.6507399999999996E-4</v>
      </c>
      <c r="EY1130" s="11">
        <v>5.7628099999999999E-4</v>
      </c>
      <c r="EZ1130" s="11">
        <v>2.43787E-4</v>
      </c>
      <c r="FA1130" s="11">
        <v>0</v>
      </c>
      <c r="FB1130" s="11">
        <v>0</v>
      </c>
      <c r="FC1130" s="11">
        <v>0</v>
      </c>
      <c r="FD1130" s="11">
        <v>0</v>
      </c>
      <c r="FE1130" s="11">
        <v>0</v>
      </c>
      <c r="FF1130" s="11">
        <v>0</v>
      </c>
      <c r="FG1130" s="11">
        <v>0</v>
      </c>
      <c r="FH1130" s="11">
        <v>0.111986</v>
      </c>
      <c r="FI1130" s="11" t="s">
        <v>116</v>
      </c>
      <c r="FJ1130" s="11" t="s">
        <v>116</v>
      </c>
      <c r="FK1130" s="11">
        <v>64.783330000000007</v>
      </c>
      <c r="FL1130" s="11" t="s">
        <v>116</v>
      </c>
      <c r="FM1130" s="11" t="s">
        <v>116</v>
      </c>
    </row>
    <row r="1131" spans="116:169">
      <c r="DL1131" s="11">
        <v>0</v>
      </c>
      <c r="DM1131" s="11">
        <v>6.3189999999999996E-2</v>
      </c>
      <c r="DN1131" s="11">
        <v>4.0000000000000003E-5</v>
      </c>
      <c r="DO1131" s="11">
        <v>2.5000000000000001E-4</v>
      </c>
      <c r="DP1131" s="11">
        <v>6.0999999999999997E-4</v>
      </c>
      <c r="DQ1131" s="11">
        <v>1.0000000000000001E-5</v>
      </c>
      <c r="DR1131" s="11">
        <v>1.0000000000000001E-5</v>
      </c>
      <c r="DS1131" s="11">
        <v>5.9999999999999995E-4</v>
      </c>
      <c r="DT1131" s="11">
        <v>4.7280000000000003E-2</v>
      </c>
      <c r="DU1131" s="11">
        <v>8.3599999999999994E-3</v>
      </c>
      <c r="DV1131" s="11">
        <v>0.22059999999999999</v>
      </c>
      <c r="DW1131" s="11">
        <v>0.65905000000000002</v>
      </c>
      <c r="DX1131" s="11">
        <v>0</v>
      </c>
      <c r="DY1131" s="11">
        <v>30.454699999999999</v>
      </c>
      <c r="DZ1131" s="11">
        <v>2.2669999999999999E-2</v>
      </c>
      <c r="EA1131" s="11">
        <v>0.15811</v>
      </c>
      <c r="EB1131" s="11">
        <v>0.45684999999999998</v>
      </c>
      <c r="EC1131" s="11">
        <v>6.13E-3</v>
      </c>
      <c r="ED1131" s="11">
        <v>4.8999999999999998E-3</v>
      </c>
      <c r="EE1131" s="11">
        <v>0.49628</v>
      </c>
      <c r="EF1131" s="11">
        <v>27.224789999999999</v>
      </c>
      <c r="EG1131" s="11">
        <v>50.01296</v>
      </c>
      <c r="EH1131" s="11">
        <v>1198.0825</v>
      </c>
      <c r="EI1131" s="11">
        <v>3525.83457</v>
      </c>
      <c r="EJ1131" s="11">
        <v>0</v>
      </c>
      <c r="EK1131" s="11">
        <v>5.9441017269999996</v>
      </c>
      <c r="EL1131" s="11">
        <v>5.7710369999999997E-3</v>
      </c>
      <c r="EM1131" s="11">
        <v>6.3637720000000002E-3</v>
      </c>
      <c r="EN1131" s="11">
        <v>2.674058E-3</v>
      </c>
      <c r="EO1131" s="11">
        <v>0</v>
      </c>
      <c r="EP1131" s="11">
        <v>0</v>
      </c>
      <c r="EQ1131" s="11">
        <v>0</v>
      </c>
      <c r="ER1131" s="11">
        <v>0</v>
      </c>
      <c r="ES1131" s="11">
        <v>0</v>
      </c>
      <c r="ET1131" s="11">
        <v>0</v>
      </c>
      <c r="EU1131" s="11">
        <v>0</v>
      </c>
      <c r="EV1131" s="11">
        <v>0</v>
      </c>
      <c r="EW1131" s="11">
        <v>0.36566534000000001</v>
      </c>
      <c r="EX1131" s="11">
        <v>4.54611E-4</v>
      </c>
      <c r="EY1131" s="11">
        <v>5.3399700000000003E-4</v>
      </c>
      <c r="EZ1131" s="11">
        <v>2.5030300000000001E-4</v>
      </c>
      <c r="FA1131" s="11">
        <v>0</v>
      </c>
      <c r="FB1131" s="11">
        <v>0</v>
      </c>
      <c r="FC1131" s="11">
        <v>0</v>
      </c>
      <c r="FD1131" s="11">
        <v>0</v>
      </c>
      <c r="FE1131" s="11">
        <v>0</v>
      </c>
      <c r="FF1131" s="11">
        <v>0</v>
      </c>
      <c r="FG1131" s="11">
        <v>0</v>
      </c>
      <c r="FH1131" s="11">
        <v>6.4098000000000002E-2</v>
      </c>
      <c r="FI1131" s="11" t="s">
        <v>116</v>
      </c>
      <c r="FJ1131" s="11" t="s">
        <v>116</v>
      </c>
      <c r="FK1131" s="11">
        <v>31.098452000000002</v>
      </c>
      <c r="FL1131" s="11" t="s">
        <v>116</v>
      </c>
      <c r="FM1131" s="11" t="s">
        <v>116</v>
      </c>
    </row>
    <row r="1132" spans="116:169">
      <c r="DL1132" s="11">
        <v>0</v>
      </c>
      <c r="DM1132" s="11">
        <v>9.7000000000000003E-3</v>
      </c>
      <c r="DN1132" s="11">
        <v>1.0000000000000001E-5</v>
      </c>
      <c r="DO1132" s="11">
        <v>6.9999999999999994E-5</v>
      </c>
      <c r="DP1132" s="11">
        <v>2.2000000000000001E-4</v>
      </c>
      <c r="DQ1132" s="11">
        <v>0</v>
      </c>
      <c r="DR1132" s="11">
        <v>0</v>
      </c>
      <c r="DS1132" s="11">
        <v>5.6999999999999998E-4</v>
      </c>
      <c r="DT1132" s="11">
        <v>5.3510000000000002E-2</v>
      </c>
      <c r="DU1132" s="11">
        <v>8.3700000000000007E-3</v>
      </c>
      <c r="DV1132" s="11">
        <v>0.22120000000000001</v>
      </c>
      <c r="DW1132" s="11">
        <v>0.70633000000000001</v>
      </c>
      <c r="DX1132" s="11">
        <v>0</v>
      </c>
      <c r="DY1132" s="11">
        <v>3.75501</v>
      </c>
      <c r="DZ1132" s="11">
        <v>6.13E-3</v>
      </c>
      <c r="EA1132" s="11">
        <v>3.6799999999999999E-2</v>
      </c>
      <c r="EB1132" s="11">
        <v>0.14404</v>
      </c>
      <c r="EC1132" s="11">
        <v>2.9399999999999999E-3</v>
      </c>
      <c r="ED1132" s="11">
        <v>1.57E-3</v>
      </c>
      <c r="EE1132" s="11">
        <v>0.42498000000000002</v>
      </c>
      <c r="EF1132" s="11">
        <v>25.79128</v>
      </c>
      <c r="EG1132" s="11">
        <v>50.017859999999999</v>
      </c>
      <c r="EH1132" s="11">
        <v>1198.5787800000001</v>
      </c>
      <c r="EI1132" s="11">
        <v>3553.0593600000002</v>
      </c>
      <c r="EJ1132" s="11">
        <v>0</v>
      </c>
      <c r="EK1132" s="11">
        <v>0.92740962100000002</v>
      </c>
      <c r="EL1132" s="11">
        <v>2.7850879999999998E-3</v>
      </c>
      <c r="EM1132" s="11">
        <v>2.8660080000000002E-3</v>
      </c>
      <c r="EN1132" s="11">
        <v>2.6587630000000002E-3</v>
      </c>
      <c r="EO1132" s="11">
        <v>0</v>
      </c>
      <c r="EP1132" s="11">
        <v>0</v>
      </c>
      <c r="EQ1132" s="11">
        <v>0</v>
      </c>
      <c r="ER1132" s="11">
        <v>0</v>
      </c>
      <c r="ES1132" s="11">
        <v>0</v>
      </c>
      <c r="ET1132" s="11">
        <v>0</v>
      </c>
      <c r="EU1132" s="11">
        <v>0</v>
      </c>
      <c r="EV1132" s="11">
        <v>0</v>
      </c>
      <c r="EW1132" s="11">
        <v>4.7432218999999998E-2</v>
      </c>
      <c r="EX1132" s="11">
        <v>1.9568299999999999E-4</v>
      </c>
      <c r="EY1132" s="11">
        <v>2.1302300000000001E-4</v>
      </c>
      <c r="EZ1132" s="11">
        <v>2.20106E-4</v>
      </c>
      <c r="FA1132" s="11">
        <v>0</v>
      </c>
      <c r="FB1132" s="11">
        <v>0</v>
      </c>
      <c r="FC1132" s="11">
        <v>0</v>
      </c>
      <c r="FD1132" s="11">
        <v>0</v>
      </c>
      <c r="FE1132" s="11">
        <v>0</v>
      </c>
      <c r="FF1132" s="11">
        <v>0</v>
      </c>
      <c r="FG1132" s="11">
        <v>0</v>
      </c>
      <c r="FH1132" s="11">
        <v>1.001E-2</v>
      </c>
      <c r="FI1132" s="11" t="s">
        <v>116</v>
      </c>
      <c r="FJ1132" s="11" t="s">
        <v>116</v>
      </c>
      <c r="FK1132" s="11">
        <v>3.944912</v>
      </c>
      <c r="FL1132" s="11" t="s">
        <v>116</v>
      </c>
      <c r="FM1132" s="11" t="s">
        <v>116</v>
      </c>
    </row>
    <row r="1133" spans="116:169">
      <c r="DL1133" s="11">
        <v>0</v>
      </c>
      <c r="DM1133" s="11">
        <v>2.4000000000000001E-4</v>
      </c>
      <c r="DN1133" s="11">
        <v>0</v>
      </c>
      <c r="DO1133" s="11">
        <v>2.0000000000000002E-5</v>
      </c>
      <c r="DP1133" s="11">
        <v>6.0000000000000002E-5</v>
      </c>
      <c r="DQ1133" s="11">
        <v>0</v>
      </c>
      <c r="DR1133" s="11">
        <v>0</v>
      </c>
      <c r="DS1133" s="11">
        <v>2.1000000000000001E-4</v>
      </c>
      <c r="DT1133" s="11">
        <v>9.4699999999999993E-3</v>
      </c>
      <c r="DU1133" s="11">
        <v>8.3700000000000007E-3</v>
      </c>
      <c r="DV1133" s="11">
        <v>0.22178</v>
      </c>
      <c r="DW1133" s="11">
        <v>0.75983999999999996</v>
      </c>
      <c r="DX1133" s="11">
        <v>0</v>
      </c>
      <c r="DY1133" s="11">
        <v>7.0430000000000006E-2</v>
      </c>
      <c r="DZ1133" s="11">
        <v>1.6299999999999999E-3</v>
      </c>
      <c r="EA1133" s="11">
        <v>8.6700000000000006E-3</v>
      </c>
      <c r="EB1133" s="11">
        <v>3.4810000000000001E-2</v>
      </c>
      <c r="EC1133" s="11">
        <v>8.3000000000000001E-4</v>
      </c>
      <c r="ED1133" s="11">
        <v>3.6000000000000002E-4</v>
      </c>
      <c r="EE1133" s="11">
        <v>0.13347000000000001</v>
      </c>
      <c r="EF1133" s="11">
        <v>3.6655000000000002</v>
      </c>
      <c r="EG1133" s="11">
        <v>50.019419999999997</v>
      </c>
      <c r="EH1133" s="11">
        <v>1199.0037600000001</v>
      </c>
      <c r="EI1133" s="11">
        <v>3578.8506400000001</v>
      </c>
      <c r="EJ1133" s="11">
        <v>0</v>
      </c>
      <c r="EK1133" s="11">
        <v>2.6281095000000001E-2</v>
      </c>
      <c r="EL1133" s="11">
        <v>1.0316570000000001E-3</v>
      </c>
      <c r="EM1133" s="11">
        <v>9.1064E-4</v>
      </c>
      <c r="EN1133" s="11">
        <v>9.7932199999999992E-4</v>
      </c>
      <c r="EO1133" s="11">
        <v>0</v>
      </c>
      <c r="EP1133" s="11">
        <v>0</v>
      </c>
      <c r="EQ1133" s="11">
        <v>0</v>
      </c>
      <c r="ER1133" s="11">
        <v>0</v>
      </c>
      <c r="ES1133" s="11">
        <v>0</v>
      </c>
      <c r="ET1133" s="11">
        <v>0</v>
      </c>
      <c r="EU1133" s="11">
        <v>0</v>
      </c>
      <c r="EV1133" s="11">
        <v>0</v>
      </c>
      <c r="EW1133" s="11">
        <v>1.1298879999999999E-3</v>
      </c>
      <c r="EX1133" s="10">
        <v>6.2606000000000003E-5</v>
      </c>
      <c r="EY1133" s="10">
        <v>5.8520500000000003E-5</v>
      </c>
      <c r="EZ1133" s="10">
        <v>7.0583100000000005E-5</v>
      </c>
      <c r="FA1133" s="11">
        <v>0</v>
      </c>
      <c r="FB1133" s="11">
        <v>0</v>
      </c>
      <c r="FC1133" s="11">
        <v>0</v>
      </c>
      <c r="FD1133" s="11">
        <v>0</v>
      </c>
      <c r="FE1133" s="11">
        <v>0</v>
      </c>
      <c r="FF1133" s="11">
        <v>0</v>
      </c>
      <c r="FG1133" s="11">
        <v>0</v>
      </c>
      <c r="FH1133" s="11">
        <v>3.3199999999999999E-4</v>
      </c>
      <c r="FI1133" s="11" t="s">
        <v>116</v>
      </c>
      <c r="FJ1133" s="11" t="s">
        <v>116</v>
      </c>
      <c r="FK1133" s="11">
        <v>0.116369</v>
      </c>
      <c r="FL1133" s="11" t="s">
        <v>116</v>
      </c>
      <c r="FM1133" s="11" t="s">
        <v>116</v>
      </c>
    </row>
    <row r="1134" spans="116:169">
      <c r="DL1134" s="11">
        <v>0</v>
      </c>
      <c r="DM1134" s="11">
        <v>0</v>
      </c>
      <c r="DN1134" s="11">
        <v>0</v>
      </c>
      <c r="DO1134" s="11">
        <v>1.0000000000000001E-5</v>
      </c>
      <c r="DP1134" s="11">
        <v>2.0000000000000002E-5</v>
      </c>
      <c r="DQ1134" s="11">
        <v>0</v>
      </c>
      <c r="DR1134" s="11">
        <v>0</v>
      </c>
      <c r="DS1134" s="11">
        <v>6.0000000000000002E-5</v>
      </c>
      <c r="DT1134" s="11">
        <v>2.4000000000000001E-4</v>
      </c>
      <c r="DU1134" s="11">
        <v>8.3700000000000007E-3</v>
      </c>
      <c r="DV1134" s="11">
        <v>0.22198000000000001</v>
      </c>
      <c r="DW1134" s="11">
        <v>0.76931000000000005</v>
      </c>
      <c r="DX1134" s="11">
        <v>0</v>
      </c>
      <c r="DY1134" s="11">
        <v>0</v>
      </c>
      <c r="DZ1134" s="11">
        <v>3.6000000000000002E-4</v>
      </c>
      <c r="EA1134" s="11">
        <v>2.15E-3</v>
      </c>
      <c r="EB1134" s="11">
        <v>8.1899999999999994E-3</v>
      </c>
      <c r="EC1134" s="11">
        <v>2.0000000000000001E-4</v>
      </c>
      <c r="ED1134" s="11">
        <v>9.0000000000000006E-5</v>
      </c>
      <c r="EE1134" s="11">
        <v>3.2250000000000001E-2</v>
      </c>
      <c r="EF1134" s="11">
        <v>7.0279999999999995E-2</v>
      </c>
      <c r="EG1134" s="11">
        <v>50.01979</v>
      </c>
      <c r="EH1134" s="11">
        <v>1199.13723</v>
      </c>
      <c r="EI1134" s="11">
        <v>3582.5161400000002</v>
      </c>
      <c r="EJ1134" s="11">
        <v>0</v>
      </c>
      <c r="EK1134" s="11">
        <v>1.9867460000000002E-3</v>
      </c>
      <c r="EL1134" s="11">
        <v>3.1703800000000001E-4</v>
      </c>
      <c r="EM1134" s="11">
        <v>2.6477800000000002E-4</v>
      </c>
      <c r="EN1134" s="11">
        <v>2.81103E-4</v>
      </c>
      <c r="EO1134" s="11">
        <v>0</v>
      </c>
      <c r="EP1134" s="11">
        <v>0</v>
      </c>
      <c r="EQ1134" s="11">
        <v>0</v>
      </c>
      <c r="ER1134" s="11">
        <v>0</v>
      </c>
      <c r="ES1134" s="11">
        <v>0</v>
      </c>
      <c r="ET1134" s="11">
        <v>0</v>
      </c>
      <c r="EU1134" s="11">
        <v>0</v>
      </c>
      <c r="EV1134" s="11">
        <v>0</v>
      </c>
      <c r="EW1134" s="10">
        <v>5.8946500000000002E-5</v>
      </c>
      <c r="EX1134" s="10">
        <v>1.5925499999999999E-5</v>
      </c>
      <c r="EY1134" s="10">
        <v>1.42449E-5</v>
      </c>
      <c r="EZ1134" s="10">
        <v>1.7278700000000001E-5</v>
      </c>
      <c r="FA1134" s="11">
        <v>0</v>
      </c>
      <c r="FB1134" s="11">
        <v>0</v>
      </c>
      <c r="FC1134" s="11">
        <v>0</v>
      </c>
      <c r="FD1134" s="11">
        <v>0</v>
      </c>
      <c r="FE1134" s="11">
        <v>0</v>
      </c>
      <c r="FF1134" s="11">
        <v>0</v>
      </c>
      <c r="FG1134" s="11">
        <v>0</v>
      </c>
      <c r="FH1134" s="11">
        <v>3.0000000000000001E-5</v>
      </c>
      <c r="FI1134" s="11" t="s">
        <v>116</v>
      </c>
      <c r="FJ1134" s="11" t="s">
        <v>116</v>
      </c>
      <c r="FK1134" s="11">
        <v>1.0905E-2</v>
      </c>
      <c r="FL1134" s="11" t="s">
        <v>116</v>
      </c>
      <c r="FM1134" s="11" t="s">
        <v>116</v>
      </c>
    </row>
    <row r="1135" spans="116:169">
      <c r="DL1135" s="11">
        <v>0</v>
      </c>
      <c r="DM1135" s="11">
        <v>2</v>
      </c>
      <c r="DN1135" s="11">
        <v>0</v>
      </c>
      <c r="DO1135" s="11">
        <v>0</v>
      </c>
      <c r="DP1135" s="11">
        <v>0</v>
      </c>
      <c r="DQ1135" s="11">
        <v>0</v>
      </c>
      <c r="DR1135" s="11">
        <v>0</v>
      </c>
      <c r="DS1135" s="11">
        <v>0</v>
      </c>
      <c r="DT1135" s="11">
        <v>0</v>
      </c>
      <c r="DU1135" s="11">
        <v>0</v>
      </c>
      <c r="DV1135" s="11">
        <v>0</v>
      </c>
      <c r="DW1135" s="11">
        <v>0</v>
      </c>
      <c r="DX1135" s="11">
        <v>0</v>
      </c>
      <c r="DY1135" s="11">
        <v>26530.45</v>
      </c>
      <c r="DZ1135" s="11">
        <v>0</v>
      </c>
      <c r="EA1135" s="11">
        <v>0</v>
      </c>
      <c r="EB1135" s="11">
        <v>0</v>
      </c>
      <c r="EC1135" s="11">
        <v>0</v>
      </c>
      <c r="ED1135" s="11">
        <v>0</v>
      </c>
      <c r="EE1135" s="11">
        <v>0</v>
      </c>
      <c r="EF1135" s="11">
        <v>0</v>
      </c>
      <c r="EG1135" s="11">
        <v>0</v>
      </c>
      <c r="EH1135" s="11">
        <v>0</v>
      </c>
      <c r="EI1135" s="11">
        <v>0</v>
      </c>
      <c r="EJ1135" s="11">
        <v>0</v>
      </c>
      <c r="EK1135" s="11">
        <v>0</v>
      </c>
      <c r="EL1135" s="11">
        <v>0</v>
      </c>
      <c r="EM1135" s="11">
        <v>0</v>
      </c>
      <c r="EN1135" s="11">
        <v>0</v>
      </c>
      <c r="EO1135" s="11">
        <v>0</v>
      </c>
      <c r="EP1135" s="11">
        <v>0</v>
      </c>
      <c r="EQ1135" s="11">
        <v>0</v>
      </c>
      <c r="ER1135" s="11">
        <v>0</v>
      </c>
      <c r="ES1135" s="11">
        <v>0</v>
      </c>
      <c r="ET1135" s="11">
        <v>0</v>
      </c>
      <c r="EU1135" s="11">
        <v>0</v>
      </c>
      <c r="EV1135" s="11">
        <v>0</v>
      </c>
      <c r="EW1135" s="11">
        <v>0</v>
      </c>
      <c r="EX1135" s="11">
        <v>0</v>
      </c>
      <c r="EY1135" s="11">
        <v>0</v>
      </c>
      <c r="EZ1135" s="11">
        <v>0</v>
      </c>
      <c r="FA1135" s="11">
        <v>0</v>
      </c>
      <c r="FB1135" s="11">
        <v>0</v>
      </c>
      <c r="FC1135" s="11">
        <v>0</v>
      </c>
      <c r="FD1135" s="11">
        <v>0</v>
      </c>
      <c r="FE1135" s="11">
        <v>0</v>
      </c>
      <c r="FF1135" s="11">
        <v>0</v>
      </c>
      <c r="FG1135" s="11">
        <v>0</v>
      </c>
      <c r="FH1135" s="11" t="s">
        <v>116</v>
      </c>
      <c r="FI1135" s="11" t="s">
        <v>116</v>
      </c>
      <c r="FJ1135" s="11" t="s">
        <v>116</v>
      </c>
      <c r="FK1135" s="11" t="s">
        <v>116</v>
      </c>
      <c r="FL1135" s="11" t="s">
        <v>116</v>
      </c>
      <c r="FM1135" s="11" t="s">
        <v>116</v>
      </c>
    </row>
    <row r="1136" spans="116:169">
      <c r="DL1136" s="11">
        <v>0</v>
      </c>
      <c r="DM1136" s="11">
        <v>1.93083</v>
      </c>
      <c r="DN1136" s="11">
        <v>7.1599999999999997E-3</v>
      </c>
      <c r="DO1136" s="11">
        <v>5.5999999999999995E-4</v>
      </c>
      <c r="DP1136" s="11">
        <v>0</v>
      </c>
      <c r="DQ1136" s="11">
        <v>0</v>
      </c>
      <c r="DR1136" s="11">
        <v>2.2399999999999998E-3</v>
      </c>
      <c r="DS1136" s="11">
        <v>0</v>
      </c>
      <c r="DT1136" s="11">
        <v>5.9209999999999999E-2</v>
      </c>
      <c r="DU1136" s="11">
        <v>0</v>
      </c>
      <c r="DV1136" s="11">
        <v>0</v>
      </c>
      <c r="DW1136" s="11">
        <v>0</v>
      </c>
      <c r="DX1136" s="11">
        <v>0</v>
      </c>
      <c r="DY1136" s="11">
        <v>25521.379229999999</v>
      </c>
      <c r="DZ1136" s="11">
        <v>94.984309999999994</v>
      </c>
      <c r="EA1136" s="11">
        <v>7.4283200000000003</v>
      </c>
      <c r="EB1136" s="11">
        <v>0</v>
      </c>
      <c r="EC1136" s="11">
        <v>0</v>
      </c>
      <c r="ED1136" s="11">
        <v>29.713259999999998</v>
      </c>
      <c r="EE1136" s="11">
        <v>0</v>
      </c>
      <c r="EF1136" s="11">
        <v>785.49264000000005</v>
      </c>
      <c r="EG1136" s="11">
        <v>0</v>
      </c>
      <c r="EH1136" s="11">
        <v>0</v>
      </c>
      <c r="EI1136" s="11">
        <v>0</v>
      </c>
      <c r="EJ1136" s="11">
        <v>0</v>
      </c>
      <c r="EK1136" s="11">
        <v>91.452245000000005</v>
      </c>
      <c r="EL1136" s="11">
        <v>0</v>
      </c>
      <c r="EM1136" s="11">
        <v>0</v>
      </c>
      <c r="EN1136" s="11">
        <v>0</v>
      </c>
      <c r="EO1136" s="11">
        <v>0</v>
      </c>
      <c r="EP1136" s="11">
        <v>0</v>
      </c>
      <c r="EQ1136" s="11">
        <v>0</v>
      </c>
      <c r="ER1136" s="11">
        <v>0</v>
      </c>
      <c r="ES1136" s="11">
        <v>0</v>
      </c>
      <c r="ET1136" s="11">
        <v>0</v>
      </c>
      <c r="EU1136" s="11">
        <v>0</v>
      </c>
      <c r="EV1136" s="11">
        <v>0</v>
      </c>
      <c r="EW1136" s="11">
        <v>332.0122925</v>
      </c>
      <c r="EX1136" s="11">
        <v>0</v>
      </c>
      <c r="EY1136" s="11">
        <v>0</v>
      </c>
      <c r="EZ1136" s="11">
        <v>0</v>
      </c>
      <c r="FA1136" s="11">
        <v>0</v>
      </c>
      <c r="FB1136" s="11">
        <v>0</v>
      </c>
      <c r="FC1136" s="11">
        <v>0</v>
      </c>
      <c r="FD1136" s="11">
        <v>0</v>
      </c>
      <c r="FE1136" s="11">
        <v>0</v>
      </c>
      <c r="FF1136" s="11">
        <v>0</v>
      </c>
      <c r="FG1136" s="11">
        <v>0</v>
      </c>
      <c r="FH1136" s="11">
        <v>1.9385460000000001</v>
      </c>
      <c r="FI1136" s="11" t="s">
        <v>116</v>
      </c>
      <c r="FJ1136" s="11" t="s">
        <v>116</v>
      </c>
      <c r="FK1136" s="9">
        <v>25623.791852999999</v>
      </c>
      <c r="FL1136" s="11" t="s">
        <v>116</v>
      </c>
      <c r="FM1136" s="11" t="s">
        <v>116</v>
      </c>
    </row>
    <row r="1137" spans="116:169">
      <c r="DL1137" s="11">
        <v>0</v>
      </c>
      <c r="DM1137" s="11">
        <v>1.8791800000000001</v>
      </c>
      <c r="DN1137" s="11">
        <v>1.057E-2</v>
      </c>
      <c r="DO1137" s="11">
        <v>5.9800000000000001E-3</v>
      </c>
      <c r="DP1137" s="11">
        <v>3.8999999999999999E-4</v>
      </c>
      <c r="DQ1137" s="11">
        <v>0</v>
      </c>
      <c r="DR1137" s="11">
        <v>1.6299999999999999E-3</v>
      </c>
      <c r="DS1137" s="11">
        <v>3.0000000000000001E-5</v>
      </c>
      <c r="DT1137" s="11">
        <v>4.0770000000000001E-2</v>
      </c>
      <c r="DU1137" s="11">
        <v>2.2399999999999998E-3</v>
      </c>
      <c r="DV1137" s="11">
        <v>0</v>
      </c>
      <c r="DW1137" s="11">
        <v>5.9209999999999999E-2</v>
      </c>
      <c r="DX1137" s="11">
        <v>0</v>
      </c>
      <c r="DY1137" s="11">
        <v>24748.538670000002</v>
      </c>
      <c r="DZ1137" s="11">
        <v>139.67155</v>
      </c>
      <c r="EA1137" s="11">
        <v>79.212819999999994</v>
      </c>
      <c r="EB1137" s="11">
        <v>5.15855</v>
      </c>
      <c r="EC1137" s="11">
        <v>0</v>
      </c>
      <c r="ED1137" s="11">
        <v>21.570170000000001</v>
      </c>
      <c r="EE1137" s="11">
        <v>0.41267999999999999</v>
      </c>
      <c r="EF1137" s="11">
        <v>538.95681999999999</v>
      </c>
      <c r="EG1137" s="11">
        <v>29.713259999999998</v>
      </c>
      <c r="EH1137" s="11">
        <v>0</v>
      </c>
      <c r="EI1137" s="11">
        <v>785.49264000000005</v>
      </c>
      <c r="EJ1137" s="11">
        <v>0</v>
      </c>
      <c r="EK1137" s="11">
        <v>90.258914340000004</v>
      </c>
      <c r="EL1137" s="11">
        <v>1.1677E-2</v>
      </c>
      <c r="EM1137" s="11">
        <v>0</v>
      </c>
      <c r="EN1137" s="11">
        <v>0</v>
      </c>
      <c r="EO1137" s="11">
        <v>0</v>
      </c>
      <c r="EP1137" s="11">
        <v>0</v>
      </c>
      <c r="EQ1137" s="11">
        <v>0</v>
      </c>
      <c r="ER1137" s="11">
        <v>0</v>
      </c>
      <c r="ES1137" s="11">
        <v>0</v>
      </c>
      <c r="ET1137" s="11">
        <v>0</v>
      </c>
      <c r="EU1137" s="11">
        <v>0</v>
      </c>
      <c r="EV1137" s="11">
        <v>0</v>
      </c>
      <c r="EW1137" s="11">
        <v>322.3375484</v>
      </c>
      <c r="EX1137" s="11">
        <v>4.2392700999999998E-2</v>
      </c>
      <c r="EY1137" s="11">
        <v>0</v>
      </c>
      <c r="EZ1137" s="11">
        <v>0</v>
      </c>
      <c r="FA1137" s="11">
        <v>0</v>
      </c>
      <c r="FB1137" s="11">
        <v>0</v>
      </c>
      <c r="FC1137" s="11">
        <v>0</v>
      </c>
      <c r="FD1137" s="11">
        <v>0</v>
      </c>
      <c r="FE1137" s="11">
        <v>0</v>
      </c>
      <c r="FF1137" s="11">
        <v>0</v>
      </c>
      <c r="FG1137" s="11">
        <v>0</v>
      </c>
      <c r="FH1137" s="11">
        <v>1.89611</v>
      </c>
      <c r="FI1137" s="11" t="s">
        <v>116</v>
      </c>
      <c r="FJ1137" s="11" t="s">
        <v>116</v>
      </c>
      <c r="FK1137" s="9">
        <v>24972.581596</v>
      </c>
      <c r="FL1137" s="11" t="s">
        <v>116</v>
      </c>
      <c r="FM1137" s="11" t="s">
        <v>116</v>
      </c>
    </row>
    <row r="1138" spans="116:169">
      <c r="DL1138" s="11">
        <v>0</v>
      </c>
      <c r="DM1138" s="11">
        <v>1.83203</v>
      </c>
      <c r="DN1138" s="11">
        <v>1.0619999999999999E-2</v>
      </c>
      <c r="DO1138" s="11">
        <v>9.7000000000000003E-3</v>
      </c>
      <c r="DP1138" s="11">
        <v>5.7499999999999999E-3</v>
      </c>
      <c r="DQ1138" s="11">
        <v>2.5999999999999998E-4</v>
      </c>
      <c r="DR1138" s="11">
        <v>1.6000000000000001E-3</v>
      </c>
      <c r="DS1138" s="11">
        <v>6.4000000000000005E-4</v>
      </c>
      <c r="DT1138" s="11">
        <v>3.551E-2</v>
      </c>
      <c r="DU1138" s="11">
        <v>3.8700000000000002E-3</v>
      </c>
      <c r="DV1138" s="11">
        <v>3.0000000000000001E-5</v>
      </c>
      <c r="DW1138" s="11">
        <v>9.9989999999999996E-2</v>
      </c>
      <c r="DX1138" s="11">
        <v>0</v>
      </c>
      <c r="DY1138" s="11">
        <v>24038.570449999999</v>
      </c>
      <c r="DZ1138" s="11">
        <v>139.85898</v>
      </c>
      <c r="EA1138" s="11">
        <v>128.20230000000001</v>
      </c>
      <c r="EB1138" s="11">
        <v>76.180639999999997</v>
      </c>
      <c r="EC1138" s="11">
        <v>3.4440400000000002</v>
      </c>
      <c r="ED1138" s="11">
        <v>21.03708</v>
      </c>
      <c r="EE1138" s="11">
        <v>8.4367400000000004</v>
      </c>
      <c r="EF1138" s="11">
        <v>467.68745999999999</v>
      </c>
      <c r="EG1138" s="11">
        <v>51.283430000000003</v>
      </c>
      <c r="EH1138" s="11">
        <v>0.41267999999999999</v>
      </c>
      <c r="EI1138" s="11">
        <v>1324.44946</v>
      </c>
      <c r="EJ1138" s="11">
        <v>0</v>
      </c>
      <c r="EK1138" s="11">
        <v>89.113824339999994</v>
      </c>
      <c r="EL1138" s="11">
        <v>3.7776724999999997E-2</v>
      </c>
      <c r="EM1138" s="11">
        <v>1.2308828000000001E-2</v>
      </c>
      <c r="EN1138" s="11">
        <v>0</v>
      </c>
      <c r="EO1138" s="11">
        <v>0</v>
      </c>
      <c r="EP1138" s="11">
        <v>0</v>
      </c>
      <c r="EQ1138" s="11">
        <v>0</v>
      </c>
      <c r="ER1138" s="11">
        <v>0</v>
      </c>
      <c r="ES1138" s="11">
        <v>0</v>
      </c>
      <c r="ET1138" s="11">
        <v>0</v>
      </c>
      <c r="EU1138" s="11">
        <v>0</v>
      </c>
      <c r="EV1138" s="11">
        <v>0</v>
      </c>
      <c r="EW1138" s="11">
        <v>313.0346816</v>
      </c>
      <c r="EX1138" s="11">
        <v>0.13563719699999999</v>
      </c>
      <c r="EY1138" s="11">
        <v>4.4686517000000002E-2</v>
      </c>
      <c r="EZ1138" s="11">
        <v>0</v>
      </c>
      <c r="FA1138" s="11">
        <v>0</v>
      </c>
      <c r="FB1138" s="11">
        <v>0</v>
      </c>
      <c r="FC1138" s="11">
        <v>0</v>
      </c>
      <c r="FD1138" s="11">
        <v>0</v>
      </c>
      <c r="FE1138" s="11">
        <v>0</v>
      </c>
      <c r="FF1138" s="11">
        <v>0</v>
      </c>
      <c r="FG1138" s="11">
        <v>0</v>
      </c>
      <c r="FH1138" s="11">
        <v>1.858363</v>
      </c>
      <c r="FI1138" s="11" t="s">
        <v>116</v>
      </c>
      <c r="FJ1138" s="11" t="s">
        <v>116</v>
      </c>
      <c r="FK1138" s="9">
        <v>24386.256409000001</v>
      </c>
      <c r="FL1138" s="11" t="s">
        <v>116</v>
      </c>
      <c r="FM1138" s="11" t="s">
        <v>116</v>
      </c>
    </row>
    <row r="1139" spans="116:169">
      <c r="DL1139" s="11">
        <v>0</v>
      </c>
      <c r="DM1139" s="11">
        <v>1.7820499999999999</v>
      </c>
      <c r="DN1139" s="11">
        <v>1.0789999999999999E-2</v>
      </c>
      <c r="DO1139" s="11">
        <v>1.291E-2</v>
      </c>
      <c r="DP1139" s="11">
        <v>9.8200000000000006E-3</v>
      </c>
      <c r="DQ1139" s="11">
        <v>2.7999999999999998E-4</v>
      </c>
      <c r="DR1139" s="11">
        <v>0</v>
      </c>
      <c r="DS1139" s="11">
        <v>5.7999999999999996E-3</v>
      </c>
      <c r="DT1139" s="11">
        <v>3.6720000000000003E-2</v>
      </c>
      <c r="DU1139" s="11">
        <v>5.47E-3</v>
      </c>
      <c r="DV1139" s="11">
        <v>6.7000000000000002E-4</v>
      </c>
      <c r="DW1139" s="11">
        <v>0.13550000000000001</v>
      </c>
      <c r="DX1139" s="11">
        <v>0</v>
      </c>
      <c r="DY1139" s="11">
        <v>23295.03861</v>
      </c>
      <c r="DZ1139" s="11">
        <v>141.53572</v>
      </c>
      <c r="EA1139" s="11">
        <v>169.87397999999999</v>
      </c>
      <c r="EB1139" s="11">
        <v>129.69739000000001</v>
      </c>
      <c r="EC1139" s="11">
        <v>3.6804999999999999</v>
      </c>
      <c r="ED1139" s="11">
        <v>0</v>
      </c>
      <c r="EE1139" s="11">
        <v>76.749380000000002</v>
      </c>
      <c r="EF1139" s="11">
        <v>481.77798999999999</v>
      </c>
      <c r="EG1139" s="11">
        <v>72.320499999999996</v>
      </c>
      <c r="EH1139" s="11">
        <v>8.8494200000000003</v>
      </c>
      <c r="EI1139" s="11">
        <v>1792.1369199999999</v>
      </c>
      <c r="EJ1139" s="11">
        <v>0</v>
      </c>
      <c r="EK1139" s="11">
        <v>87.809258139999997</v>
      </c>
      <c r="EL1139" s="11">
        <v>5.5124803E-2</v>
      </c>
      <c r="EM1139" s="11">
        <v>1.3692454999999999E-2</v>
      </c>
      <c r="EN1139" s="11">
        <v>2.4760655999999999E-2</v>
      </c>
      <c r="EO1139" s="11">
        <v>0</v>
      </c>
      <c r="EP1139" s="11">
        <v>0</v>
      </c>
      <c r="EQ1139" s="11">
        <v>0</v>
      </c>
      <c r="ER1139" s="11">
        <v>0</v>
      </c>
      <c r="ES1139" s="11">
        <v>0</v>
      </c>
      <c r="ET1139" s="11">
        <v>0</v>
      </c>
      <c r="EU1139" s="11">
        <v>0</v>
      </c>
      <c r="EV1139" s="11">
        <v>0</v>
      </c>
      <c r="EW1139" s="11">
        <v>303.38360610000001</v>
      </c>
      <c r="EX1139" s="11">
        <v>0.195238413</v>
      </c>
      <c r="EY1139" s="11">
        <v>4.8898349000000001E-2</v>
      </c>
      <c r="EZ1139" s="11">
        <v>8.9892184999999999E-2</v>
      </c>
      <c r="FA1139" s="11">
        <v>0</v>
      </c>
      <c r="FB1139" s="11">
        <v>0</v>
      </c>
      <c r="FC1139" s="11">
        <v>0</v>
      </c>
      <c r="FD1139" s="11">
        <v>0</v>
      </c>
      <c r="FE1139" s="11">
        <v>0</v>
      </c>
      <c r="FF1139" s="11">
        <v>0</v>
      </c>
      <c r="FG1139" s="11">
        <v>0</v>
      </c>
      <c r="FH1139" s="11">
        <v>1.815849</v>
      </c>
      <c r="FI1139" s="11" t="s">
        <v>116</v>
      </c>
      <c r="FJ1139" s="11" t="s">
        <v>116</v>
      </c>
      <c r="FK1139" s="9">
        <v>23739.826197999999</v>
      </c>
      <c r="FL1139" s="11" t="s">
        <v>116</v>
      </c>
      <c r="FM1139" s="11" t="s">
        <v>116</v>
      </c>
    </row>
    <row r="1140" spans="116:169">
      <c r="DL1140" s="11">
        <v>0</v>
      </c>
      <c r="DM1140" s="11">
        <v>1.7373000000000001</v>
      </c>
      <c r="DN1140" s="11">
        <v>1.427E-2</v>
      </c>
      <c r="DO1140" s="11">
        <v>1.03E-2</v>
      </c>
      <c r="DP1140" s="11">
        <v>1.1639999999999999E-2</v>
      </c>
      <c r="DQ1140" s="11">
        <v>2.9E-4</v>
      </c>
      <c r="DR1140" s="11">
        <v>7.5000000000000002E-4</v>
      </c>
      <c r="DS1140" s="11">
        <v>9.6900000000000007E-3</v>
      </c>
      <c r="DT1140" s="11">
        <v>3.1609999999999999E-2</v>
      </c>
      <c r="DU1140" s="11">
        <v>5.47E-3</v>
      </c>
      <c r="DV1140" s="11">
        <v>6.4700000000000001E-3</v>
      </c>
      <c r="DW1140" s="11">
        <v>0.17222000000000001</v>
      </c>
      <c r="DX1140" s="11">
        <v>0</v>
      </c>
      <c r="DY1140" s="11">
        <v>22623.43116</v>
      </c>
      <c r="DZ1140" s="11">
        <v>186.50344999999999</v>
      </c>
      <c r="EA1140" s="11">
        <v>135.06843000000001</v>
      </c>
      <c r="EB1140" s="11">
        <v>153.09502000000001</v>
      </c>
      <c r="EC1140" s="11">
        <v>3.8510399999999998</v>
      </c>
      <c r="ED1140" s="11">
        <v>9.7808600000000006</v>
      </c>
      <c r="EE1140" s="11">
        <v>127.90178</v>
      </c>
      <c r="EF1140" s="11">
        <v>413.24205999999998</v>
      </c>
      <c r="EG1140" s="11">
        <v>72.320499999999996</v>
      </c>
      <c r="EH1140" s="11">
        <v>85.59881</v>
      </c>
      <c r="EI1140" s="11">
        <v>2273.91491</v>
      </c>
      <c r="EJ1140" s="11">
        <v>0</v>
      </c>
      <c r="EK1140" s="11">
        <v>86.820236120000004</v>
      </c>
      <c r="EL1140" s="11">
        <v>7.3514227000000001E-2</v>
      </c>
      <c r="EM1140" s="11">
        <v>5.4194754999999997E-2</v>
      </c>
      <c r="EN1140" s="11">
        <v>4.446551E-3</v>
      </c>
      <c r="EO1140" s="11">
        <v>0</v>
      </c>
      <c r="EP1140" s="11">
        <v>0</v>
      </c>
      <c r="EQ1140" s="11">
        <v>0</v>
      </c>
      <c r="ER1140" s="11">
        <v>0</v>
      </c>
      <c r="ES1140" s="11">
        <v>0</v>
      </c>
      <c r="ET1140" s="11">
        <v>0</v>
      </c>
      <c r="EU1140" s="11">
        <v>0</v>
      </c>
      <c r="EV1140" s="11">
        <v>0</v>
      </c>
      <c r="EW1140" s="11">
        <v>295.02633539999999</v>
      </c>
      <c r="EX1140" s="11">
        <v>0.255063963</v>
      </c>
      <c r="EY1140" s="11">
        <v>0.19088972700000001</v>
      </c>
      <c r="EZ1140" s="11">
        <v>1.5879474000000001E-2</v>
      </c>
      <c r="FA1140" s="11">
        <v>0</v>
      </c>
      <c r="FB1140" s="11">
        <v>0</v>
      </c>
      <c r="FC1140" s="11">
        <v>0</v>
      </c>
      <c r="FD1140" s="11">
        <v>0</v>
      </c>
      <c r="FE1140" s="11">
        <v>0</v>
      </c>
      <c r="FF1140" s="11">
        <v>0</v>
      </c>
      <c r="FG1140" s="11">
        <v>0</v>
      </c>
      <c r="FH1140" s="11">
        <v>1.773798</v>
      </c>
      <c r="FI1140" s="11" t="s">
        <v>116</v>
      </c>
      <c r="FJ1140" s="11" t="s">
        <v>116</v>
      </c>
      <c r="FK1140" s="9">
        <v>23101.949100999998</v>
      </c>
      <c r="FL1140" s="11" t="s">
        <v>116</v>
      </c>
      <c r="FM1140" s="11" t="s">
        <v>116</v>
      </c>
    </row>
    <row r="1141" spans="116:169">
      <c r="DL1141" s="11">
        <v>0</v>
      </c>
      <c r="DM1141" s="11">
        <v>1.6927000000000001</v>
      </c>
      <c r="DN1141" s="11">
        <v>1.5869999999999999E-2</v>
      </c>
      <c r="DO1141" s="11">
        <v>1.265E-2</v>
      </c>
      <c r="DP1141" s="11">
        <v>9.4999999999999998E-3</v>
      </c>
      <c r="DQ1141" s="11">
        <v>2.9999999999999997E-4</v>
      </c>
      <c r="DR1141" s="11">
        <v>7.1000000000000002E-4</v>
      </c>
      <c r="DS1141" s="11">
        <v>1.1299999999999999E-2</v>
      </c>
      <c r="DT1141" s="11">
        <v>3.0759999999999999E-2</v>
      </c>
      <c r="DU1141" s="11">
        <v>6.2100000000000002E-3</v>
      </c>
      <c r="DV1141" s="11">
        <v>1.6160000000000001E-2</v>
      </c>
      <c r="DW1141" s="11">
        <v>0.20383000000000001</v>
      </c>
      <c r="DX1141" s="11">
        <v>0</v>
      </c>
      <c r="DY1141" s="11">
        <v>21957.10946</v>
      </c>
      <c r="DZ1141" s="11">
        <v>206.61667</v>
      </c>
      <c r="EA1141" s="11">
        <v>165.25396000000001</v>
      </c>
      <c r="EB1141" s="11">
        <v>124.53624000000001</v>
      </c>
      <c r="EC1141" s="11">
        <v>4.0048500000000002</v>
      </c>
      <c r="ED1141" s="11">
        <v>9.2441999999999993</v>
      </c>
      <c r="EE1141" s="11">
        <v>148.71181000000001</v>
      </c>
      <c r="EF1141" s="11">
        <v>400.60570000000001</v>
      </c>
      <c r="EG1141" s="11">
        <v>82.101370000000003</v>
      </c>
      <c r="EH1141" s="11">
        <v>213.50058000000001</v>
      </c>
      <c r="EI1141" s="11">
        <v>2687.15697</v>
      </c>
      <c r="EJ1141" s="11">
        <v>0</v>
      </c>
      <c r="EK1141" s="11">
        <v>85.718997639999998</v>
      </c>
      <c r="EL1141" s="11">
        <v>9.1055663999999994E-2</v>
      </c>
      <c r="EM1141" s="11">
        <v>5.0814384999999997E-2</v>
      </c>
      <c r="EN1141" s="11">
        <v>5.3347610000000004E-3</v>
      </c>
      <c r="EO1141" s="11">
        <v>0</v>
      </c>
      <c r="EP1141" s="11">
        <v>0</v>
      </c>
      <c r="EQ1141" s="11">
        <v>0</v>
      </c>
      <c r="ER1141" s="11">
        <v>0</v>
      </c>
      <c r="ES1141" s="11">
        <v>0</v>
      </c>
      <c r="ET1141" s="11">
        <v>0</v>
      </c>
      <c r="EU1141" s="11">
        <v>0</v>
      </c>
      <c r="EV1141" s="11">
        <v>0</v>
      </c>
      <c r="EW1141" s="11">
        <v>286.4618122</v>
      </c>
      <c r="EX1141" s="11">
        <v>0.31056043</v>
      </c>
      <c r="EY1141" s="11">
        <v>0.17617701299999999</v>
      </c>
      <c r="EZ1141" s="11">
        <v>1.8739374E-2</v>
      </c>
      <c r="FA1141" s="11">
        <v>0</v>
      </c>
      <c r="FB1141" s="11">
        <v>0</v>
      </c>
      <c r="FC1141" s="11">
        <v>0</v>
      </c>
      <c r="FD1141" s="11">
        <v>0</v>
      </c>
      <c r="FE1141" s="11">
        <v>0</v>
      </c>
      <c r="FF1141" s="11">
        <v>0</v>
      </c>
      <c r="FG1141" s="11">
        <v>0</v>
      </c>
      <c r="FH1141" s="11">
        <v>1.7310209999999999</v>
      </c>
      <c r="FI1141" s="11" t="s">
        <v>116</v>
      </c>
      <c r="FJ1141" s="11" t="s">
        <v>116</v>
      </c>
      <c r="FK1141" s="9">
        <v>22457.521187999999</v>
      </c>
      <c r="FL1141" s="11" t="s">
        <v>116</v>
      </c>
      <c r="FM1141" s="11" t="s">
        <v>116</v>
      </c>
    </row>
    <row r="1142" spans="116:169">
      <c r="DL1142" s="11">
        <v>0</v>
      </c>
      <c r="DM1142" s="11">
        <v>1.64869</v>
      </c>
      <c r="DN1142" s="11">
        <v>1.66E-2</v>
      </c>
      <c r="DO1142" s="11">
        <v>1.3849999999999999E-2</v>
      </c>
      <c r="DP1142" s="11">
        <v>1.154E-2</v>
      </c>
      <c r="DQ1142" s="11">
        <v>2.7999999999999998E-4</v>
      </c>
      <c r="DR1142" s="11">
        <v>7.1000000000000002E-4</v>
      </c>
      <c r="DS1142" s="11">
        <v>9.3900000000000008E-3</v>
      </c>
      <c r="DT1142" s="11">
        <v>2.9960000000000001E-2</v>
      </c>
      <c r="DU1142" s="11">
        <v>6.9199999999999999E-3</v>
      </c>
      <c r="DV1142" s="11">
        <v>2.7459999999999998E-2</v>
      </c>
      <c r="DW1142" s="11">
        <v>0.23458999999999999</v>
      </c>
      <c r="DX1142" s="11">
        <v>0</v>
      </c>
      <c r="DY1142" s="11">
        <v>21301.77462</v>
      </c>
      <c r="DZ1142" s="11">
        <v>215.29766000000001</v>
      </c>
      <c r="EA1142" s="11">
        <v>180.32971000000001</v>
      </c>
      <c r="EB1142" s="11">
        <v>150.68770000000001</v>
      </c>
      <c r="EC1142" s="11">
        <v>3.7154799999999999</v>
      </c>
      <c r="ED1142" s="11">
        <v>9.2497600000000002</v>
      </c>
      <c r="EE1142" s="11">
        <v>123.08301</v>
      </c>
      <c r="EF1142" s="11">
        <v>388.62975999999998</v>
      </c>
      <c r="EG1142" s="11">
        <v>91.345569999999995</v>
      </c>
      <c r="EH1142" s="11">
        <v>362.21239000000003</v>
      </c>
      <c r="EI1142" s="11">
        <v>3087.7626799999998</v>
      </c>
      <c r="EJ1142" s="11">
        <v>0</v>
      </c>
      <c r="EK1142" s="11">
        <v>84.596119290000004</v>
      </c>
      <c r="EL1142" s="11">
        <v>9.8709018999999995E-2</v>
      </c>
      <c r="EM1142" s="11">
        <v>5.4252982999999998E-2</v>
      </c>
      <c r="EN1142" s="11">
        <v>4.4120840000000001E-3</v>
      </c>
      <c r="EO1142" s="11">
        <v>0</v>
      </c>
      <c r="EP1142" s="11">
        <v>0</v>
      </c>
      <c r="EQ1142" s="11">
        <v>0</v>
      </c>
      <c r="ER1142" s="11">
        <v>0</v>
      </c>
      <c r="ES1142" s="11">
        <v>0</v>
      </c>
      <c r="ET1142" s="11">
        <v>0</v>
      </c>
      <c r="EU1142" s="11">
        <v>0</v>
      </c>
      <c r="EV1142" s="11">
        <v>0</v>
      </c>
      <c r="EW1142" s="11">
        <v>278.01064020000001</v>
      </c>
      <c r="EX1142" s="11">
        <v>0.33089626300000002</v>
      </c>
      <c r="EY1142" s="11">
        <v>0.18485116800000001</v>
      </c>
      <c r="EZ1142" s="11">
        <v>1.5243504E-2</v>
      </c>
      <c r="FA1142" s="11">
        <v>0</v>
      </c>
      <c r="FB1142" s="11">
        <v>0</v>
      </c>
      <c r="FC1142" s="11">
        <v>0</v>
      </c>
      <c r="FD1142" s="11">
        <v>0</v>
      </c>
      <c r="FE1142" s="11">
        <v>0</v>
      </c>
      <c r="FF1142" s="11">
        <v>0</v>
      </c>
      <c r="FG1142" s="11">
        <v>0</v>
      </c>
      <c r="FH1142" s="11">
        <v>1.690957</v>
      </c>
      <c r="FI1142" s="11" t="s">
        <v>116</v>
      </c>
      <c r="FJ1142" s="11" t="s">
        <v>116</v>
      </c>
      <c r="FK1142" s="9">
        <v>21851.80517</v>
      </c>
      <c r="FL1142" s="11" t="s">
        <v>116</v>
      </c>
      <c r="FM1142" s="11" t="s">
        <v>116</v>
      </c>
    </row>
    <row r="1143" spans="116:169">
      <c r="DL1143" s="11">
        <v>0</v>
      </c>
      <c r="DM1143" s="11">
        <v>1.6158600000000001</v>
      </c>
      <c r="DN1143" s="11">
        <v>1.257E-2</v>
      </c>
      <c r="DO1143" s="11">
        <v>1.281E-2</v>
      </c>
      <c r="DP1143" s="11">
        <v>1.3480000000000001E-2</v>
      </c>
      <c r="DQ1143" s="11">
        <v>5.5000000000000003E-4</v>
      </c>
      <c r="DR1143" s="11">
        <v>2.7E-4</v>
      </c>
      <c r="DS1143" s="11">
        <v>1.099E-2</v>
      </c>
      <c r="DT1143" s="11">
        <v>2.443E-2</v>
      </c>
      <c r="DU1143" s="11">
        <v>7.6400000000000001E-3</v>
      </c>
      <c r="DV1143" s="11">
        <v>3.6850000000000001E-2</v>
      </c>
      <c r="DW1143" s="11">
        <v>0.26455000000000001</v>
      </c>
      <c r="DX1143" s="11">
        <v>0</v>
      </c>
      <c r="DY1143" s="11">
        <v>20793.942709999999</v>
      </c>
      <c r="DZ1143" s="11">
        <v>162.34755999999999</v>
      </c>
      <c r="EA1143" s="11">
        <v>166.20014</v>
      </c>
      <c r="EB1143" s="11">
        <v>175.35244</v>
      </c>
      <c r="EC1143" s="11">
        <v>7.1370699999999996</v>
      </c>
      <c r="ED1143" s="11">
        <v>3.5260899999999999</v>
      </c>
      <c r="EE1143" s="11">
        <v>143.49931000000001</v>
      </c>
      <c r="EF1143" s="11">
        <v>315.61281000000002</v>
      </c>
      <c r="EG1143" s="11">
        <v>100.59533</v>
      </c>
      <c r="EH1143" s="11">
        <v>485.29539999999997</v>
      </c>
      <c r="EI1143" s="11">
        <v>3476.3924299999999</v>
      </c>
      <c r="EJ1143" s="11">
        <v>0</v>
      </c>
      <c r="EK1143" s="11">
        <v>84.029643410000006</v>
      </c>
      <c r="EL1143" s="11">
        <v>0.114751641</v>
      </c>
      <c r="EM1143" s="11">
        <v>1.4682311999999999E-2</v>
      </c>
      <c r="EN1143" s="11">
        <v>2.7965370999999999E-2</v>
      </c>
      <c r="EO1143" s="11">
        <v>0</v>
      </c>
      <c r="EP1143" s="11">
        <v>0</v>
      </c>
      <c r="EQ1143" s="11">
        <v>0</v>
      </c>
      <c r="ER1143" s="11">
        <v>0</v>
      </c>
      <c r="ES1143" s="11">
        <v>0</v>
      </c>
      <c r="ET1143" s="11">
        <v>0</v>
      </c>
      <c r="EU1143" s="11">
        <v>0</v>
      </c>
      <c r="EV1143" s="11">
        <v>0</v>
      </c>
      <c r="EW1143" s="11">
        <v>271.54170370000003</v>
      </c>
      <c r="EX1143" s="11">
        <v>0.38087123699999997</v>
      </c>
      <c r="EY1143" s="11">
        <v>4.9063226000000001E-2</v>
      </c>
      <c r="EZ1143" s="11">
        <v>9.5024511000000006E-2</v>
      </c>
      <c r="FA1143" s="11">
        <v>0</v>
      </c>
      <c r="FB1143" s="11">
        <v>0</v>
      </c>
      <c r="FC1143" s="11">
        <v>0</v>
      </c>
      <c r="FD1143" s="11">
        <v>0</v>
      </c>
      <c r="FE1143" s="11">
        <v>0</v>
      </c>
      <c r="FF1143" s="11">
        <v>0</v>
      </c>
      <c r="FG1143" s="11">
        <v>0</v>
      </c>
      <c r="FH1143" s="11">
        <v>1.655267</v>
      </c>
      <c r="FI1143" s="11" t="s">
        <v>116</v>
      </c>
      <c r="FJ1143" s="11" t="s">
        <v>116</v>
      </c>
      <c r="FK1143" s="9">
        <v>21304.979914</v>
      </c>
      <c r="FL1143" s="11" t="s">
        <v>116</v>
      </c>
      <c r="FM1143" s="11" t="s">
        <v>116</v>
      </c>
    </row>
    <row r="1144" spans="116:169">
      <c r="DL1144" s="11">
        <v>0</v>
      </c>
      <c r="DM1144" s="11">
        <v>1.5809899999999999</v>
      </c>
      <c r="DN1144" s="11">
        <v>1.443E-2</v>
      </c>
      <c r="DO1144" s="11">
        <v>9.8399999999999998E-3</v>
      </c>
      <c r="DP1144" s="11">
        <v>1.2500000000000001E-2</v>
      </c>
      <c r="DQ1144" s="11">
        <v>5.5000000000000003E-4</v>
      </c>
      <c r="DR1144" s="11">
        <v>2.7E-4</v>
      </c>
      <c r="DS1144" s="11">
        <v>1.2789999999999999E-2</v>
      </c>
      <c r="DT1144" s="11">
        <v>2.3900000000000001E-2</v>
      </c>
      <c r="DU1144" s="11">
        <v>7.9100000000000004E-3</v>
      </c>
      <c r="DV1144" s="11">
        <v>4.7840000000000001E-2</v>
      </c>
      <c r="DW1144" s="11">
        <v>0.28898000000000001</v>
      </c>
      <c r="DX1144" s="11">
        <v>0</v>
      </c>
      <c r="DY1144" s="11">
        <v>20262.175090000001</v>
      </c>
      <c r="DZ1144" s="11">
        <v>185.71014</v>
      </c>
      <c r="EA1144" s="11">
        <v>127.12381000000001</v>
      </c>
      <c r="EB1144" s="11">
        <v>162.02064999999999</v>
      </c>
      <c r="EC1144" s="11">
        <v>7.0844100000000001</v>
      </c>
      <c r="ED1144" s="11">
        <v>3.4371999999999998</v>
      </c>
      <c r="EE1144" s="11">
        <v>166.41756000000001</v>
      </c>
      <c r="EF1144" s="11">
        <v>307.55279999999999</v>
      </c>
      <c r="EG1144" s="11">
        <v>104.12142</v>
      </c>
      <c r="EH1144" s="11">
        <v>628.79470000000003</v>
      </c>
      <c r="EI1144" s="11">
        <v>3792.0052500000002</v>
      </c>
      <c r="EJ1144" s="11">
        <v>0</v>
      </c>
      <c r="EK1144" s="11">
        <v>83.276049009999994</v>
      </c>
      <c r="EL1144" s="11">
        <v>0.13535876199999999</v>
      </c>
      <c r="EM1144" s="11">
        <v>1.375616E-2</v>
      </c>
      <c r="EN1144" s="11">
        <v>3.3090254E-2</v>
      </c>
      <c r="EO1144" s="11">
        <v>0</v>
      </c>
      <c r="EP1144" s="11">
        <v>0</v>
      </c>
      <c r="EQ1144" s="11">
        <v>0</v>
      </c>
      <c r="ER1144" s="11">
        <v>0</v>
      </c>
      <c r="ES1144" s="11">
        <v>0</v>
      </c>
      <c r="ET1144" s="11">
        <v>0</v>
      </c>
      <c r="EU1144" s="11">
        <v>0</v>
      </c>
      <c r="EV1144" s="11">
        <v>0</v>
      </c>
      <c r="EW1144" s="11">
        <v>264.5988274</v>
      </c>
      <c r="EX1144" s="11">
        <v>0.443901031</v>
      </c>
      <c r="EY1144" s="11">
        <v>4.5204059999999997E-2</v>
      </c>
      <c r="EZ1144" s="11">
        <v>0.110576222</v>
      </c>
      <c r="FA1144" s="11">
        <v>0</v>
      </c>
      <c r="FB1144" s="11">
        <v>0</v>
      </c>
      <c r="FC1144" s="11">
        <v>0</v>
      </c>
      <c r="FD1144" s="11">
        <v>0</v>
      </c>
      <c r="FE1144" s="11">
        <v>0</v>
      </c>
      <c r="FF1144" s="11">
        <v>0</v>
      </c>
      <c r="FG1144" s="11">
        <v>0</v>
      </c>
      <c r="FH1144" s="11">
        <v>1.6183069999999999</v>
      </c>
      <c r="FI1144" s="11" t="s">
        <v>116</v>
      </c>
      <c r="FJ1144" s="11" t="s">
        <v>116</v>
      </c>
      <c r="FK1144" s="9">
        <v>20744.114096000001</v>
      </c>
      <c r="FL1144" s="11" t="s">
        <v>116</v>
      </c>
      <c r="FM1144" s="11" t="s">
        <v>116</v>
      </c>
    </row>
    <row r="1145" spans="116:169">
      <c r="DL1145" s="11">
        <v>0</v>
      </c>
      <c r="DM1145" s="11">
        <v>1.5507299999999999</v>
      </c>
      <c r="DN1145" s="11">
        <v>1.059E-2</v>
      </c>
      <c r="DO1145" s="11">
        <v>1.1129999999999999E-2</v>
      </c>
      <c r="DP1145" s="11">
        <v>9.92E-3</v>
      </c>
      <c r="DQ1145" s="11">
        <v>4.4999999999999999E-4</v>
      </c>
      <c r="DR1145" s="11">
        <v>2.5999999999999998E-4</v>
      </c>
      <c r="DS1145" s="11">
        <v>1.175E-2</v>
      </c>
      <c r="DT1145" s="11">
        <v>2.3460000000000002E-2</v>
      </c>
      <c r="DU1145" s="11">
        <v>8.1799999999999998E-3</v>
      </c>
      <c r="DV1145" s="11">
        <v>6.0639999999999999E-2</v>
      </c>
      <c r="DW1145" s="11">
        <v>0.31287999999999999</v>
      </c>
      <c r="DX1145" s="11">
        <v>0</v>
      </c>
      <c r="DY1145" s="11">
        <v>19791.825779999999</v>
      </c>
      <c r="DZ1145" s="11">
        <v>135.77154999999999</v>
      </c>
      <c r="EA1145" s="11">
        <v>143.23919000000001</v>
      </c>
      <c r="EB1145" s="11">
        <v>128.11686</v>
      </c>
      <c r="EC1145" s="11">
        <v>5.8061999999999996</v>
      </c>
      <c r="ED1145" s="11">
        <v>3.3572600000000001</v>
      </c>
      <c r="EE1145" s="11">
        <v>152.35104999999999</v>
      </c>
      <c r="EF1145" s="11">
        <v>300.72300999999999</v>
      </c>
      <c r="EG1145" s="11">
        <v>107.55862</v>
      </c>
      <c r="EH1145" s="11">
        <v>795.21226999999999</v>
      </c>
      <c r="EI1145" s="11">
        <v>4099.5580499999996</v>
      </c>
      <c r="EJ1145" s="11">
        <v>0</v>
      </c>
      <c r="EK1145" s="11">
        <v>82.741023780000006</v>
      </c>
      <c r="EL1145" s="11">
        <v>0.14037876299999999</v>
      </c>
      <c r="EM1145" s="11">
        <v>1.0701094E-2</v>
      </c>
      <c r="EN1145" s="11">
        <v>3.1081614E-2</v>
      </c>
      <c r="EO1145" s="11">
        <v>0</v>
      </c>
      <c r="EP1145" s="11">
        <v>0</v>
      </c>
      <c r="EQ1145" s="11">
        <v>0</v>
      </c>
      <c r="ER1145" s="11">
        <v>0</v>
      </c>
      <c r="ES1145" s="11">
        <v>0</v>
      </c>
      <c r="ET1145" s="11">
        <v>0</v>
      </c>
      <c r="EU1145" s="11">
        <v>0</v>
      </c>
      <c r="EV1145" s="11">
        <v>0</v>
      </c>
      <c r="EW1145" s="11">
        <v>258.4752656</v>
      </c>
      <c r="EX1145" s="11">
        <v>0.45238384599999998</v>
      </c>
      <c r="EY1145" s="11">
        <v>3.4577881999999997E-2</v>
      </c>
      <c r="EZ1145" s="11">
        <v>0.10213715900000001</v>
      </c>
      <c r="FA1145" s="11">
        <v>0</v>
      </c>
      <c r="FB1145" s="11">
        <v>0</v>
      </c>
      <c r="FC1145" s="11">
        <v>0</v>
      </c>
      <c r="FD1145" s="11">
        <v>0</v>
      </c>
      <c r="FE1145" s="11">
        <v>0</v>
      </c>
      <c r="FF1145" s="11">
        <v>0</v>
      </c>
      <c r="FG1145" s="11">
        <v>0</v>
      </c>
      <c r="FH1145" s="11">
        <v>1.5828279999999999</v>
      </c>
      <c r="FI1145" s="11" t="s">
        <v>116</v>
      </c>
      <c r="FJ1145" s="11" t="s">
        <v>116</v>
      </c>
      <c r="FK1145" s="9">
        <v>20204.759582999999</v>
      </c>
      <c r="FL1145" s="11" t="s">
        <v>116</v>
      </c>
      <c r="FM1145" s="11" t="s">
        <v>116</v>
      </c>
    </row>
    <row r="1146" spans="116:169">
      <c r="DL1146" s="11">
        <v>0</v>
      </c>
      <c r="DM1146" s="11">
        <v>1.5158</v>
      </c>
      <c r="DN1146" s="11">
        <v>1.251E-2</v>
      </c>
      <c r="DO1146" s="11">
        <v>1.0359999999999999E-2</v>
      </c>
      <c r="DP1146" s="11">
        <v>1.056E-2</v>
      </c>
      <c r="DQ1146" s="11">
        <v>2.9E-4</v>
      </c>
      <c r="DR1146" s="11">
        <v>3.6999999999999999E-4</v>
      </c>
      <c r="DS1146" s="11">
        <v>9.8300000000000002E-3</v>
      </c>
      <c r="DT1146" s="11">
        <v>2.3099999999999999E-2</v>
      </c>
      <c r="DU1146" s="11">
        <v>8.4399999999999996E-3</v>
      </c>
      <c r="DV1146" s="11">
        <v>7.2389999999999996E-2</v>
      </c>
      <c r="DW1146" s="11">
        <v>0.33634999999999998</v>
      </c>
      <c r="DX1146" s="11">
        <v>0</v>
      </c>
      <c r="DY1146" s="11">
        <v>19264.39431</v>
      </c>
      <c r="DZ1146" s="11">
        <v>159.67828</v>
      </c>
      <c r="EA1146" s="11">
        <v>132.67862</v>
      </c>
      <c r="EB1146" s="11">
        <v>135.80287000000001</v>
      </c>
      <c r="EC1146" s="11">
        <v>3.7798699999999998</v>
      </c>
      <c r="ED1146" s="11">
        <v>4.7138900000000001</v>
      </c>
      <c r="EE1146" s="11">
        <v>126.90823</v>
      </c>
      <c r="EF1146" s="11">
        <v>294.83481999999998</v>
      </c>
      <c r="EG1146" s="11">
        <v>110.91588</v>
      </c>
      <c r="EH1146" s="11">
        <v>947.56331999999998</v>
      </c>
      <c r="EI1146" s="11">
        <v>4400.28107</v>
      </c>
      <c r="EJ1146" s="11">
        <v>0</v>
      </c>
      <c r="EK1146" s="11">
        <v>81.872411749999998</v>
      </c>
      <c r="EL1146" s="11">
        <v>4.8281837000000001E-2</v>
      </c>
      <c r="EM1146" s="11">
        <v>2.3646013E-2</v>
      </c>
      <c r="EN1146" s="11">
        <v>2.4343073E-2</v>
      </c>
      <c r="EO1146" s="11">
        <v>0</v>
      </c>
      <c r="EP1146" s="11">
        <v>0</v>
      </c>
      <c r="EQ1146" s="11">
        <v>0</v>
      </c>
      <c r="ER1146" s="11">
        <v>0</v>
      </c>
      <c r="ES1146" s="11">
        <v>0</v>
      </c>
      <c r="ET1146" s="11">
        <v>0</v>
      </c>
      <c r="EU1146" s="11">
        <v>0</v>
      </c>
      <c r="EV1146" s="11">
        <v>0</v>
      </c>
      <c r="EW1146" s="11">
        <v>251.4399411</v>
      </c>
      <c r="EX1146" s="11">
        <v>0.15232939100000001</v>
      </c>
      <c r="EY1146" s="11">
        <v>7.5290524999999997E-2</v>
      </c>
      <c r="EZ1146" s="11">
        <v>7.8658487999999999E-2</v>
      </c>
      <c r="FA1146" s="11">
        <v>0</v>
      </c>
      <c r="FB1146" s="11">
        <v>0</v>
      </c>
      <c r="FC1146" s="11">
        <v>0</v>
      </c>
      <c r="FD1146" s="11">
        <v>0</v>
      </c>
      <c r="FE1146" s="11">
        <v>0</v>
      </c>
      <c r="FF1146" s="11">
        <v>0</v>
      </c>
      <c r="FG1146" s="11">
        <v>0</v>
      </c>
      <c r="FH1146" s="11">
        <v>1.549525</v>
      </c>
      <c r="FI1146" s="11" t="s">
        <v>116</v>
      </c>
      <c r="FJ1146" s="11" t="s">
        <v>116</v>
      </c>
      <c r="FK1146" s="9">
        <v>19696.333961</v>
      </c>
      <c r="FL1146" s="11" t="s">
        <v>116</v>
      </c>
      <c r="FM1146" s="11" t="s">
        <v>116</v>
      </c>
    </row>
    <row r="1147" spans="116:169">
      <c r="DL1147" s="11">
        <v>0</v>
      </c>
      <c r="DM1147" s="11">
        <v>1.4803200000000001</v>
      </c>
      <c r="DN1147" s="11">
        <v>1.363E-2</v>
      </c>
      <c r="DO1147" s="11">
        <v>1.189E-2</v>
      </c>
      <c r="DP1147" s="11">
        <v>9.9900000000000006E-3</v>
      </c>
      <c r="DQ1147" s="11">
        <v>2.9E-4</v>
      </c>
      <c r="DR1147" s="11">
        <v>3.6000000000000002E-4</v>
      </c>
      <c r="DS1147" s="11">
        <v>1.043E-2</v>
      </c>
      <c r="DT1147" s="11">
        <v>2.2610000000000002E-2</v>
      </c>
      <c r="DU1147" s="11">
        <v>8.8100000000000001E-3</v>
      </c>
      <c r="DV1147" s="11">
        <v>8.2220000000000001E-2</v>
      </c>
      <c r="DW1147" s="11">
        <v>0.35944999999999999</v>
      </c>
      <c r="DX1147" s="11">
        <v>0</v>
      </c>
      <c r="DY1147" s="11">
        <v>18732.68734</v>
      </c>
      <c r="DZ1147" s="11">
        <v>173.22166000000001</v>
      </c>
      <c r="EA1147" s="11">
        <v>151.66306</v>
      </c>
      <c r="EB1147" s="11">
        <v>127.94512</v>
      </c>
      <c r="EC1147" s="11">
        <v>3.73428</v>
      </c>
      <c r="ED1147" s="11">
        <v>4.5630300000000004</v>
      </c>
      <c r="EE1147" s="11">
        <v>134.06829999999999</v>
      </c>
      <c r="EF1147" s="11">
        <v>287.37461000000002</v>
      </c>
      <c r="EG1147" s="11">
        <v>115.62976999999999</v>
      </c>
      <c r="EH1147" s="11">
        <v>1074.47155</v>
      </c>
      <c r="EI1147" s="11">
        <v>4695.11589</v>
      </c>
      <c r="EJ1147" s="11">
        <v>0</v>
      </c>
      <c r="EK1147" s="11">
        <v>80.978339099999999</v>
      </c>
      <c r="EL1147" s="11">
        <v>4.8868654999999997E-2</v>
      </c>
      <c r="EM1147" s="11">
        <v>2.3115480000000001E-2</v>
      </c>
      <c r="EN1147" s="11">
        <v>2.6240434E-2</v>
      </c>
      <c r="EO1147" s="11">
        <v>0</v>
      </c>
      <c r="EP1147" s="11">
        <v>0</v>
      </c>
      <c r="EQ1147" s="11">
        <v>0</v>
      </c>
      <c r="ER1147" s="11">
        <v>0</v>
      </c>
      <c r="ES1147" s="11">
        <v>0</v>
      </c>
      <c r="ET1147" s="11">
        <v>0</v>
      </c>
      <c r="EU1147" s="11">
        <v>0</v>
      </c>
      <c r="EV1147" s="11">
        <v>0</v>
      </c>
      <c r="EW1147" s="11">
        <v>244.4726982</v>
      </c>
      <c r="EX1147" s="11">
        <v>0.151356293</v>
      </c>
      <c r="EY1147" s="11">
        <v>7.2379927999999996E-2</v>
      </c>
      <c r="EZ1147" s="11">
        <v>8.3368497E-2</v>
      </c>
      <c r="FA1147" s="11">
        <v>0</v>
      </c>
      <c r="FB1147" s="11">
        <v>0</v>
      </c>
      <c r="FC1147" s="11">
        <v>0</v>
      </c>
      <c r="FD1147" s="11">
        <v>0</v>
      </c>
      <c r="FE1147" s="11">
        <v>0</v>
      </c>
      <c r="FF1147" s="11">
        <v>0</v>
      </c>
      <c r="FG1147" s="11">
        <v>0</v>
      </c>
      <c r="FH1147" s="11">
        <v>1.516127</v>
      </c>
      <c r="FI1147" s="11" t="s">
        <v>116</v>
      </c>
      <c r="FJ1147" s="11" t="s">
        <v>116</v>
      </c>
      <c r="FK1147" s="9">
        <v>19189.251461</v>
      </c>
      <c r="FL1147" s="11" t="s">
        <v>116</v>
      </c>
      <c r="FM1147" s="11" t="s">
        <v>116</v>
      </c>
    </row>
    <row r="1148" spans="116:169">
      <c r="DL1148" s="11">
        <v>0</v>
      </c>
      <c r="DM1148" s="11">
        <v>1.4478899999999999</v>
      </c>
      <c r="DN1148" s="11">
        <v>1.146E-2</v>
      </c>
      <c r="DO1148" s="11">
        <v>1.2829999999999999E-2</v>
      </c>
      <c r="DP1148" s="11">
        <v>1.133E-2</v>
      </c>
      <c r="DQ1148" s="11">
        <v>3.2000000000000003E-4</v>
      </c>
      <c r="DR1148" s="11">
        <v>3.6000000000000002E-4</v>
      </c>
      <c r="DS1148" s="11">
        <v>9.8799999999999999E-3</v>
      </c>
      <c r="DT1148" s="11">
        <v>2.206E-2</v>
      </c>
      <c r="DU1148" s="11">
        <v>9.1599999999999997E-3</v>
      </c>
      <c r="DV1148" s="11">
        <v>9.2649999999999996E-2</v>
      </c>
      <c r="DW1148" s="11">
        <v>0.38206000000000001</v>
      </c>
      <c r="DX1148" s="11">
        <v>0</v>
      </c>
      <c r="DY1148" s="11">
        <v>18242.11995</v>
      </c>
      <c r="DZ1148" s="11">
        <v>144.99005</v>
      </c>
      <c r="EA1148" s="11">
        <v>162.93450000000001</v>
      </c>
      <c r="EB1148" s="11">
        <v>144.47546</v>
      </c>
      <c r="EC1148" s="11">
        <v>4.0446600000000004</v>
      </c>
      <c r="ED1148" s="11">
        <v>4.6141800000000002</v>
      </c>
      <c r="EE1148" s="11">
        <v>126.51394000000001</v>
      </c>
      <c r="EF1148" s="11">
        <v>279.20877999999999</v>
      </c>
      <c r="EG1148" s="11">
        <v>120.19280000000001</v>
      </c>
      <c r="EH1148" s="11">
        <v>1208.5398499999999</v>
      </c>
      <c r="EI1148" s="11">
        <v>4982.4904900000001</v>
      </c>
      <c r="EJ1148" s="11">
        <v>0</v>
      </c>
      <c r="EK1148" s="11">
        <v>80.246610009999998</v>
      </c>
      <c r="EL1148" s="11">
        <v>5.2644320000000001E-2</v>
      </c>
      <c r="EM1148" s="11">
        <v>2.5526798999999999E-2</v>
      </c>
      <c r="EN1148" s="11">
        <v>2.5154394E-2</v>
      </c>
      <c r="EO1148" s="11">
        <v>0</v>
      </c>
      <c r="EP1148" s="11">
        <v>0</v>
      </c>
      <c r="EQ1148" s="11">
        <v>0</v>
      </c>
      <c r="ER1148" s="11">
        <v>0</v>
      </c>
      <c r="ES1148" s="11">
        <v>0</v>
      </c>
      <c r="ET1148" s="11">
        <v>0</v>
      </c>
      <c r="EU1148" s="11">
        <v>0</v>
      </c>
      <c r="EV1148" s="11">
        <v>0</v>
      </c>
      <c r="EW1148" s="11">
        <v>238.13757269999999</v>
      </c>
      <c r="EX1148" s="11">
        <v>0.16022388500000001</v>
      </c>
      <c r="EY1148" s="11">
        <v>7.8555588999999995E-2</v>
      </c>
      <c r="EZ1148" s="11">
        <v>7.8573441999999993E-2</v>
      </c>
      <c r="FA1148" s="11">
        <v>0</v>
      </c>
      <c r="FB1148" s="11">
        <v>0</v>
      </c>
      <c r="FC1148" s="11">
        <v>0</v>
      </c>
      <c r="FD1148" s="11">
        <v>0</v>
      </c>
      <c r="FE1148" s="11">
        <v>0</v>
      </c>
      <c r="FF1148" s="11">
        <v>0</v>
      </c>
      <c r="FG1148" s="11">
        <v>0</v>
      </c>
      <c r="FH1148" s="11">
        <v>1.483814</v>
      </c>
      <c r="FI1148" s="11" t="s">
        <v>116</v>
      </c>
      <c r="FJ1148" s="11" t="s">
        <v>116</v>
      </c>
      <c r="FK1148" s="9">
        <v>18698.564624999999</v>
      </c>
      <c r="FL1148" s="11" t="s">
        <v>116</v>
      </c>
      <c r="FM1148" s="11" t="s">
        <v>116</v>
      </c>
    </row>
    <row r="1149" spans="116:169">
      <c r="DL1149" s="11">
        <v>0</v>
      </c>
      <c r="DM1149" s="11">
        <v>1.4144600000000001</v>
      </c>
      <c r="DN1149" s="11">
        <v>1.278E-2</v>
      </c>
      <c r="DO1149" s="11">
        <v>1.1050000000000001E-2</v>
      </c>
      <c r="DP1149" s="11">
        <v>1.2120000000000001E-2</v>
      </c>
      <c r="DQ1149" s="11">
        <v>3.1E-4</v>
      </c>
      <c r="DR1149" s="11">
        <v>3.6999999999999999E-4</v>
      </c>
      <c r="DS1149" s="11">
        <v>1.119E-2</v>
      </c>
      <c r="DT1149" s="11">
        <v>2.154E-2</v>
      </c>
      <c r="DU1149" s="11">
        <v>9.5300000000000003E-3</v>
      </c>
      <c r="DV1149" s="11">
        <v>0.10254000000000001</v>
      </c>
      <c r="DW1149" s="11">
        <v>0.40411999999999998</v>
      </c>
      <c r="DX1149" s="11">
        <v>0</v>
      </c>
      <c r="DY1149" s="11">
        <v>17741.807229999999</v>
      </c>
      <c r="DZ1149" s="11">
        <v>161.05139</v>
      </c>
      <c r="EA1149" s="11">
        <v>139.70490000000001</v>
      </c>
      <c r="EB1149" s="11">
        <v>153.87853000000001</v>
      </c>
      <c r="EC1149" s="11">
        <v>3.9718599999999999</v>
      </c>
      <c r="ED1149" s="11">
        <v>4.6734299999999998</v>
      </c>
      <c r="EE1149" s="11">
        <v>142.57944000000001</v>
      </c>
      <c r="EF1149" s="11">
        <v>271.37195000000003</v>
      </c>
      <c r="EG1149" s="11">
        <v>124.80698</v>
      </c>
      <c r="EH1149" s="11">
        <v>1335.0537899999999</v>
      </c>
      <c r="EI1149" s="11">
        <v>5261.6992700000001</v>
      </c>
      <c r="EJ1149" s="11">
        <v>0</v>
      </c>
      <c r="EK1149" s="11">
        <v>79.416261129999995</v>
      </c>
      <c r="EL1149" s="11">
        <v>5.2478402E-2</v>
      </c>
      <c r="EM1149" s="11">
        <v>2.8248478E-2</v>
      </c>
      <c r="EN1149" s="11">
        <v>2.8889178000000001E-2</v>
      </c>
      <c r="EO1149" s="11">
        <v>0</v>
      </c>
      <c r="EP1149" s="11">
        <v>0</v>
      </c>
      <c r="EQ1149" s="11">
        <v>0</v>
      </c>
      <c r="ER1149" s="11">
        <v>0</v>
      </c>
      <c r="ES1149" s="11">
        <v>0</v>
      </c>
      <c r="ET1149" s="11">
        <v>0</v>
      </c>
      <c r="EU1149" s="11">
        <v>0</v>
      </c>
      <c r="EV1149" s="11">
        <v>0</v>
      </c>
      <c r="EW1149" s="11">
        <v>231.6423829</v>
      </c>
      <c r="EX1149" s="11">
        <v>0.15715802200000001</v>
      </c>
      <c r="EY1149" s="11">
        <v>8.5464136999999996E-2</v>
      </c>
      <c r="EZ1149" s="11">
        <v>8.8715115999999997E-2</v>
      </c>
      <c r="FA1149" s="11">
        <v>0</v>
      </c>
      <c r="FB1149" s="11">
        <v>0</v>
      </c>
      <c r="FC1149" s="11">
        <v>0</v>
      </c>
      <c r="FD1149" s="11">
        <v>0</v>
      </c>
      <c r="FE1149" s="11">
        <v>0</v>
      </c>
      <c r="FF1149" s="11">
        <v>0</v>
      </c>
      <c r="FG1149" s="11">
        <v>0</v>
      </c>
      <c r="FH1149" s="11">
        <v>1.45072</v>
      </c>
      <c r="FI1149" s="11" t="s">
        <v>116</v>
      </c>
      <c r="FJ1149" s="11" t="s">
        <v>116</v>
      </c>
      <c r="FK1149" s="9">
        <v>18200.413923</v>
      </c>
      <c r="FL1149" s="11" t="s">
        <v>116</v>
      </c>
      <c r="FM1149" s="11" t="s">
        <v>116</v>
      </c>
    </row>
    <row r="1150" spans="116:169">
      <c r="DL1150" s="11">
        <v>0</v>
      </c>
      <c r="DM1150" s="11">
        <v>1.3816900000000001</v>
      </c>
      <c r="DN1150" s="11">
        <v>1.2749999999999999E-2</v>
      </c>
      <c r="DO1150" s="11">
        <v>1.206E-2</v>
      </c>
      <c r="DP1150" s="11">
        <v>1.0659999999999999E-2</v>
      </c>
      <c r="DQ1150" s="11">
        <v>3.1E-4</v>
      </c>
      <c r="DR1150" s="11">
        <v>3.5E-4</v>
      </c>
      <c r="DS1150" s="11">
        <v>1.1849999999999999E-2</v>
      </c>
      <c r="DT1150" s="11">
        <v>2.103E-2</v>
      </c>
      <c r="DU1150" s="11">
        <v>9.9000000000000008E-3</v>
      </c>
      <c r="DV1150" s="11">
        <v>0.11372</v>
      </c>
      <c r="DW1150" s="11">
        <v>0.42565999999999998</v>
      </c>
      <c r="DX1150" s="11">
        <v>0</v>
      </c>
      <c r="DY1150" s="11">
        <v>17252.372510000001</v>
      </c>
      <c r="DZ1150" s="11">
        <v>159.97597999999999</v>
      </c>
      <c r="EA1150" s="11">
        <v>151.89373000000001</v>
      </c>
      <c r="EB1150" s="11">
        <v>134.85706999999999</v>
      </c>
      <c r="EC1150" s="11">
        <v>3.89506</v>
      </c>
      <c r="ED1150" s="11">
        <v>4.4309799999999999</v>
      </c>
      <c r="EE1150" s="11">
        <v>150.49251000000001</v>
      </c>
      <c r="EF1150" s="11">
        <v>263.79856999999998</v>
      </c>
      <c r="EG1150" s="11">
        <v>129.48041000000001</v>
      </c>
      <c r="EH1150" s="11">
        <v>1477.6332299999999</v>
      </c>
      <c r="EI1150" s="11">
        <v>5533.0712199999998</v>
      </c>
      <c r="EJ1150" s="11">
        <v>0</v>
      </c>
      <c r="EK1150" s="11">
        <v>78.586013899999998</v>
      </c>
      <c r="EL1150" s="11">
        <v>5.4012549E-2</v>
      </c>
      <c r="EM1150" s="11">
        <v>2.6176615E-2</v>
      </c>
      <c r="EN1150" s="11">
        <v>3.1298112000000003E-2</v>
      </c>
      <c r="EO1150" s="11">
        <v>0</v>
      </c>
      <c r="EP1150" s="11">
        <v>0</v>
      </c>
      <c r="EQ1150" s="11">
        <v>0</v>
      </c>
      <c r="ER1150" s="11">
        <v>0</v>
      </c>
      <c r="ES1150" s="11">
        <v>0</v>
      </c>
      <c r="ET1150" s="11">
        <v>0</v>
      </c>
      <c r="EU1150" s="11">
        <v>0</v>
      </c>
      <c r="EV1150" s="11">
        <v>0</v>
      </c>
      <c r="EW1150" s="11">
        <v>225.2819289</v>
      </c>
      <c r="EX1150" s="11">
        <v>0.15894597499999999</v>
      </c>
      <c r="EY1150" s="11">
        <v>7.7876507999999997E-2</v>
      </c>
      <c r="EZ1150" s="11">
        <v>9.4482200000000002E-2</v>
      </c>
      <c r="FA1150" s="11">
        <v>0</v>
      </c>
      <c r="FB1150" s="11">
        <v>0</v>
      </c>
      <c r="FC1150" s="11">
        <v>0</v>
      </c>
      <c r="FD1150" s="11">
        <v>0</v>
      </c>
      <c r="FE1150" s="11">
        <v>0</v>
      </c>
      <c r="FF1150" s="11">
        <v>0</v>
      </c>
      <c r="FG1150" s="11">
        <v>0</v>
      </c>
      <c r="FH1150" s="11">
        <v>1.4174819999999999</v>
      </c>
      <c r="FI1150" s="11" t="s">
        <v>116</v>
      </c>
      <c r="FJ1150" s="11" t="s">
        <v>116</v>
      </c>
      <c r="FK1150" s="9">
        <v>17702.994352000002</v>
      </c>
      <c r="FL1150" s="11" t="s">
        <v>116</v>
      </c>
      <c r="FM1150" s="11" t="s">
        <v>116</v>
      </c>
    </row>
    <row r="1151" spans="116:169">
      <c r="DL1151" s="11">
        <v>0</v>
      </c>
      <c r="DM1151" s="11">
        <v>1.3493599999999999</v>
      </c>
      <c r="DN1151" s="11">
        <v>1.2840000000000001E-2</v>
      </c>
      <c r="DO1151" s="11">
        <v>1.2030000000000001E-2</v>
      </c>
      <c r="DP1151" s="11">
        <v>1.1469999999999999E-2</v>
      </c>
      <c r="DQ1151" s="11">
        <v>3.1E-4</v>
      </c>
      <c r="DR1151" s="11">
        <v>3.5E-4</v>
      </c>
      <c r="DS1151" s="11">
        <v>1.055E-2</v>
      </c>
      <c r="DT1151" s="11">
        <v>2.0549999999999999E-2</v>
      </c>
      <c r="DU1151" s="11">
        <v>1.025E-2</v>
      </c>
      <c r="DV1151" s="11">
        <v>0.12558</v>
      </c>
      <c r="DW1151" s="11">
        <v>0.44668999999999998</v>
      </c>
      <c r="DX1151" s="11">
        <v>0</v>
      </c>
      <c r="DY1151" s="11">
        <v>16771.147980000002</v>
      </c>
      <c r="DZ1151" s="11">
        <v>160.37782000000001</v>
      </c>
      <c r="EA1151" s="11">
        <v>150.8648</v>
      </c>
      <c r="EB1151" s="11">
        <v>144.42695000000001</v>
      </c>
      <c r="EC1151" s="11">
        <v>3.9542600000000001</v>
      </c>
      <c r="ED1151" s="11">
        <v>4.3953800000000003</v>
      </c>
      <c r="EE1151" s="11">
        <v>133.36895999999999</v>
      </c>
      <c r="EF1151" s="11">
        <v>256.60081000000002</v>
      </c>
      <c r="EG1151" s="11">
        <v>133.91139999999999</v>
      </c>
      <c r="EH1151" s="11">
        <v>1628.12574</v>
      </c>
      <c r="EI1151" s="11">
        <v>5796.8698000000004</v>
      </c>
      <c r="EJ1151" s="11">
        <v>0</v>
      </c>
      <c r="EK1151" s="11">
        <v>77.747834740000002</v>
      </c>
      <c r="EL1151" s="11">
        <v>5.4372893999999998E-2</v>
      </c>
      <c r="EM1151" s="11">
        <v>2.7265757000000002E-2</v>
      </c>
      <c r="EN1151" s="11">
        <v>2.7907624999999998E-2</v>
      </c>
      <c r="EO1151" s="11">
        <v>0</v>
      </c>
      <c r="EP1151" s="11">
        <v>0</v>
      </c>
      <c r="EQ1151" s="11">
        <v>0</v>
      </c>
      <c r="ER1151" s="11">
        <v>0</v>
      </c>
      <c r="ES1151" s="11">
        <v>0</v>
      </c>
      <c r="ET1151" s="11">
        <v>0</v>
      </c>
      <c r="EU1151" s="11">
        <v>0</v>
      </c>
      <c r="EV1151" s="11">
        <v>0</v>
      </c>
      <c r="EW1151" s="11">
        <v>219.03238730000001</v>
      </c>
      <c r="EX1151" s="11">
        <v>0.157223793</v>
      </c>
      <c r="EY1151" s="11">
        <v>7.9700015999999999E-2</v>
      </c>
      <c r="EZ1151" s="11">
        <v>8.2811831000000002E-2</v>
      </c>
      <c r="FA1151" s="11">
        <v>0</v>
      </c>
      <c r="FB1151" s="11">
        <v>0</v>
      </c>
      <c r="FC1151" s="11">
        <v>0</v>
      </c>
      <c r="FD1151" s="11">
        <v>0</v>
      </c>
      <c r="FE1151" s="11">
        <v>0</v>
      </c>
      <c r="FF1151" s="11">
        <v>0</v>
      </c>
      <c r="FG1151" s="11">
        <v>0</v>
      </c>
      <c r="FH1151" s="11">
        <v>1.386028</v>
      </c>
      <c r="FI1151" s="11" t="s">
        <v>116</v>
      </c>
      <c r="FJ1151" s="11" t="s">
        <v>116</v>
      </c>
      <c r="FK1151" s="9">
        <v>17230.771822999999</v>
      </c>
      <c r="FL1151" s="11" t="s">
        <v>116</v>
      </c>
      <c r="FM1151" s="11" t="s">
        <v>116</v>
      </c>
    </row>
    <row r="1152" spans="116:169">
      <c r="DL1152" s="11">
        <v>0</v>
      </c>
      <c r="DM1152" s="11">
        <v>1.32335</v>
      </c>
      <c r="DN1152" s="11">
        <v>1.0829999999999999E-2</v>
      </c>
      <c r="DO1152" s="11">
        <v>1.0959999999999999E-2</v>
      </c>
      <c r="DP1152" s="11">
        <v>1.095E-2</v>
      </c>
      <c r="DQ1152" s="11">
        <v>5.9000000000000003E-4</v>
      </c>
      <c r="DR1152" s="11">
        <v>1.6000000000000001E-4</v>
      </c>
      <c r="DS1152" s="11">
        <v>1.095E-2</v>
      </c>
      <c r="DT1152" s="11">
        <v>1.822E-2</v>
      </c>
      <c r="DU1152" s="11">
        <v>1.06E-2</v>
      </c>
      <c r="DV1152" s="11">
        <v>0.13613</v>
      </c>
      <c r="DW1152" s="11">
        <v>0.46723999999999999</v>
      </c>
      <c r="DX1152" s="11">
        <v>0</v>
      </c>
      <c r="DY1152" s="11">
        <v>16370.805700000001</v>
      </c>
      <c r="DZ1152" s="11">
        <v>134.63892000000001</v>
      </c>
      <c r="EA1152" s="11">
        <v>136.84043</v>
      </c>
      <c r="EB1152" s="11">
        <v>137.26658</v>
      </c>
      <c r="EC1152" s="11">
        <v>7.3623099999999999</v>
      </c>
      <c r="ED1152" s="11">
        <v>2.0130599999999998</v>
      </c>
      <c r="EE1152" s="11">
        <v>137.8725</v>
      </c>
      <c r="EF1152" s="11">
        <v>226.52546000000001</v>
      </c>
      <c r="EG1152" s="11">
        <v>138.30677</v>
      </c>
      <c r="EH1152" s="11">
        <v>1761.4947</v>
      </c>
      <c r="EI1152" s="11">
        <v>6053.4706100000003</v>
      </c>
      <c r="EJ1152" s="11">
        <v>0</v>
      </c>
      <c r="EK1152" s="11">
        <v>77.284421460000004</v>
      </c>
      <c r="EL1152" s="11">
        <v>9.5548596E-2</v>
      </c>
      <c r="EM1152" s="11">
        <v>4.5984916000000001E-2</v>
      </c>
      <c r="EN1152" s="11">
        <v>2.0923283000000001E-2</v>
      </c>
      <c r="EO1152" s="11">
        <v>0</v>
      </c>
      <c r="EP1152" s="11">
        <v>0</v>
      </c>
      <c r="EQ1152" s="11">
        <v>0</v>
      </c>
      <c r="ER1152" s="11">
        <v>0</v>
      </c>
      <c r="ES1152" s="11">
        <v>0</v>
      </c>
      <c r="ET1152" s="11">
        <v>0</v>
      </c>
      <c r="EU1152" s="11">
        <v>0</v>
      </c>
      <c r="EV1152" s="11">
        <v>0</v>
      </c>
      <c r="EW1152" s="11">
        <v>213.95452990000001</v>
      </c>
      <c r="EX1152" s="11">
        <v>0.27102089499999998</v>
      </c>
      <c r="EY1152" s="11">
        <v>0.13212877100000001</v>
      </c>
      <c r="EZ1152" s="11">
        <v>6.1024539000000003E-2</v>
      </c>
      <c r="FA1152" s="11">
        <v>0</v>
      </c>
      <c r="FB1152" s="11">
        <v>0</v>
      </c>
      <c r="FC1152" s="11">
        <v>0</v>
      </c>
      <c r="FD1152" s="11">
        <v>0</v>
      </c>
      <c r="FE1152" s="11">
        <v>0</v>
      </c>
      <c r="FF1152" s="11">
        <v>0</v>
      </c>
      <c r="FG1152" s="11">
        <v>0</v>
      </c>
      <c r="FH1152" s="11">
        <v>1.356687</v>
      </c>
      <c r="FI1152" s="11" t="s">
        <v>116</v>
      </c>
      <c r="FJ1152" s="11" t="s">
        <v>116</v>
      </c>
      <c r="FK1152" s="9">
        <v>16786.913927000001</v>
      </c>
      <c r="FL1152" s="11" t="s">
        <v>116</v>
      </c>
      <c r="FM1152" s="11" t="s">
        <v>116</v>
      </c>
    </row>
    <row r="1153" spans="116:169">
      <c r="DL1153" s="11">
        <v>0</v>
      </c>
      <c r="DM1153" s="11">
        <v>1.2965899999999999</v>
      </c>
      <c r="DN1153" s="11">
        <v>1.174E-2</v>
      </c>
      <c r="DO1153" s="11">
        <v>9.3900000000000008E-3</v>
      </c>
      <c r="DP1153" s="11">
        <v>9.9699999999999997E-3</v>
      </c>
      <c r="DQ1153" s="11">
        <v>5.4000000000000001E-4</v>
      </c>
      <c r="DR1153" s="11">
        <v>1.6000000000000001E-4</v>
      </c>
      <c r="DS1153" s="11">
        <v>1.047E-2</v>
      </c>
      <c r="DT1153" s="11">
        <v>1.7840000000000002E-2</v>
      </c>
      <c r="DU1153" s="11">
        <v>1.076E-2</v>
      </c>
      <c r="DV1153" s="11">
        <v>0.14707999999999999</v>
      </c>
      <c r="DW1153" s="11">
        <v>0.48547000000000001</v>
      </c>
      <c r="DX1153" s="11">
        <v>0</v>
      </c>
      <c r="DY1153" s="11">
        <v>15963.25827</v>
      </c>
      <c r="DZ1153" s="11">
        <v>145.16427999999999</v>
      </c>
      <c r="EA1153" s="11">
        <v>116.62187</v>
      </c>
      <c r="EB1153" s="11">
        <v>124.44188</v>
      </c>
      <c r="EC1153" s="11">
        <v>6.7318100000000003</v>
      </c>
      <c r="ED1153" s="11">
        <v>1.96322</v>
      </c>
      <c r="EE1153" s="11">
        <v>131.16908000000001</v>
      </c>
      <c r="EF1153" s="11">
        <v>220.66732999999999</v>
      </c>
      <c r="EG1153" s="11">
        <v>140.31983</v>
      </c>
      <c r="EH1153" s="11">
        <v>1899.3671999999999</v>
      </c>
      <c r="EI1153" s="11">
        <v>6279.9960700000001</v>
      </c>
      <c r="EJ1153" s="11">
        <v>0</v>
      </c>
      <c r="EK1153" s="11">
        <v>76.731396520000004</v>
      </c>
      <c r="EL1153" s="11">
        <v>0.101567158</v>
      </c>
      <c r="EM1153" s="11">
        <v>4.2995221E-2</v>
      </c>
      <c r="EN1153" s="11">
        <v>2.0232903999999999E-2</v>
      </c>
      <c r="EO1153" s="11">
        <v>0</v>
      </c>
      <c r="EP1153" s="11">
        <v>0</v>
      </c>
      <c r="EQ1153" s="11">
        <v>0</v>
      </c>
      <c r="ER1153" s="11">
        <v>0</v>
      </c>
      <c r="ES1153" s="11">
        <v>0</v>
      </c>
      <c r="ET1153" s="11">
        <v>0</v>
      </c>
      <c r="EU1153" s="11">
        <v>0</v>
      </c>
      <c r="EV1153" s="11">
        <v>0</v>
      </c>
      <c r="EW1153" s="11">
        <v>208.72795189999999</v>
      </c>
      <c r="EX1153" s="11">
        <v>0.28410501799999999</v>
      </c>
      <c r="EY1153" s="11">
        <v>0.12141729900000001</v>
      </c>
      <c r="EZ1153" s="11">
        <v>5.7996919000000001E-2</v>
      </c>
      <c r="FA1153" s="11">
        <v>0</v>
      </c>
      <c r="FB1153" s="11">
        <v>0</v>
      </c>
      <c r="FC1153" s="11">
        <v>0</v>
      </c>
      <c r="FD1153" s="11">
        <v>0</v>
      </c>
      <c r="FE1153" s="11">
        <v>0</v>
      </c>
      <c r="FF1153" s="11">
        <v>0</v>
      </c>
      <c r="FG1153" s="11">
        <v>0</v>
      </c>
      <c r="FH1153" s="11">
        <v>1.3282240000000001</v>
      </c>
      <c r="FI1153" s="11" t="s">
        <v>116</v>
      </c>
      <c r="FJ1153" s="11" t="s">
        <v>116</v>
      </c>
      <c r="FK1153" s="9">
        <v>16356.218113999999</v>
      </c>
      <c r="FL1153" s="11" t="s">
        <v>116</v>
      </c>
      <c r="FM1153" s="11" t="s">
        <v>116</v>
      </c>
    </row>
    <row r="1154" spans="116:169">
      <c r="DL1154" s="11">
        <v>0</v>
      </c>
      <c r="DM1154" s="11">
        <v>1.26969</v>
      </c>
      <c r="DN1154" s="11">
        <v>1.226E-2</v>
      </c>
      <c r="DO1154" s="11">
        <v>9.9600000000000001E-3</v>
      </c>
      <c r="DP1154" s="11">
        <v>8.6300000000000005E-3</v>
      </c>
      <c r="DQ1154" s="11">
        <v>5.0000000000000001E-4</v>
      </c>
      <c r="DR1154" s="11">
        <v>1.6000000000000001E-4</v>
      </c>
      <c r="DS1154" s="11">
        <v>9.5600000000000008E-3</v>
      </c>
      <c r="DT1154" s="11">
        <v>1.746E-2</v>
      </c>
      <c r="DU1154" s="11">
        <v>1.0919999999999999E-2</v>
      </c>
      <c r="DV1154" s="11">
        <v>0.15755</v>
      </c>
      <c r="DW1154" s="11">
        <v>0.50329999999999997</v>
      </c>
      <c r="DX1154" s="11">
        <v>0</v>
      </c>
      <c r="DY1154" s="11">
        <v>15556.257750000001</v>
      </c>
      <c r="DZ1154" s="11">
        <v>150.90349000000001</v>
      </c>
      <c r="EA1154" s="11">
        <v>123.19271999999999</v>
      </c>
      <c r="EB1154" s="11">
        <v>107.25591</v>
      </c>
      <c r="EC1154" s="11">
        <v>6.2023999999999999</v>
      </c>
      <c r="ED1154" s="11">
        <v>1.91327</v>
      </c>
      <c r="EE1154" s="11">
        <v>119.26657</v>
      </c>
      <c r="EF1154" s="11">
        <v>214.96274</v>
      </c>
      <c r="EG1154" s="11">
        <v>142.28305</v>
      </c>
      <c r="EH1154" s="11">
        <v>2030.53628</v>
      </c>
      <c r="EI1154" s="11">
        <v>6500.6633899999997</v>
      </c>
      <c r="EJ1154" s="11">
        <v>0</v>
      </c>
      <c r="EK1154" s="11">
        <v>76.105529610000005</v>
      </c>
      <c r="EL1154" s="11">
        <v>0.101101593</v>
      </c>
      <c r="EM1154" s="11">
        <v>3.7964110000000002E-2</v>
      </c>
      <c r="EN1154" s="11">
        <v>1.8662464E-2</v>
      </c>
      <c r="EO1154" s="11">
        <v>0</v>
      </c>
      <c r="EP1154" s="11">
        <v>0</v>
      </c>
      <c r="EQ1154" s="11">
        <v>0</v>
      </c>
      <c r="ER1154" s="11">
        <v>0</v>
      </c>
      <c r="ES1154" s="11">
        <v>0</v>
      </c>
      <c r="ET1154" s="11">
        <v>0</v>
      </c>
      <c r="EU1154" s="11">
        <v>0</v>
      </c>
      <c r="EV1154" s="11">
        <v>0</v>
      </c>
      <c r="EW1154" s="11">
        <v>203.4011035</v>
      </c>
      <c r="EX1154" s="11">
        <v>0.277669043</v>
      </c>
      <c r="EY1154" s="11">
        <v>0.105363496</v>
      </c>
      <c r="EZ1154" s="11">
        <v>5.2571913999999997E-2</v>
      </c>
      <c r="FA1154" s="11">
        <v>0</v>
      </c>
      <c r="FB1154" s="11">
        <v>0</v>
      </c>
      <c r="FC1154" s="11">
        <v>0</v>
      </c>
      <c r="FD1154" s="11">
        <v>0</v>
      </c>
      <c r="FE1154" s="11">
        <v>0</v>
      </c>
      <c r="FF1154" s="11">
        <v>0</v>
      </c>
      <c r="FG1154" s="11">
        <v>0</v>
      </c>
      <c r="FH1154" s="11">
        <v>1.3010489999999999</v>
      </c>
      <c r="FI1154" s="11" t="s">
        <v>116</v>
      </c>
      <c r="FJ1154" s="11" t="s">
        <v>116</v>
      </c>
      <c r="FK1154" s="9">
        <v>15943.812276000001</v>
      </c>
      <c r="FL1154" s="11" t="s">
        <v>116</v>
      </c>
      <c r="FM1154" s="11" t="s">
        <v>116</v>
      </c>
    </row>
    <row r="1155" spans="116:169">
      <c r="DL1155" s="11">
        <v>0</v>
      </c>
      <c r="DM1155" s="11">
        <v>1.2453000000000001</v>
      </c>
      <c r="DN1155" s="11">
        <v>1.026E-2</v>
      </c>
      <c r="DO1155" s="11">
        <v>1.0359999999999999E-2</v>
      </c>
      <c r="DP1155" s="11">
        <v>9.0900000000000009E-3</v>
      </c>
      <c r="DQ1155" s="11">
        <v>4.8999999999999998E-4</v>
      </c>
      <c r="DR1155" s="11">
        <v>1.4999999999999999E-4</v>
      </c>
      <c r="DS1155" s="11">
        <v>8.3099999999999997E-3</v>
      </c>
      <c r="DT1155" s="11">
        <v>1.7090000000000001E-2</v>
      </c>
      <c r="DU1155" s="11">
        <v>1.108E-2</v>
      </c>
      <c r="DV1155" s="11">
        <v>0.16711000000000001</v>
      </c>
      <c r="DW1155" s="11">
        <v>0.52076</v>
      </c>
      <c r="DX1155" s="11">
        <v>0</v>
      </c>
      <c r="DY1155" s="11">
        <v>15181.961670000001</v>
      </c>
      <c r="DZ1155" s="11">
        <v>125.63484</v>
      </c>
      <c r="EA1155" s="11">
        <v>127.45726999999999</v>
      </c>
      <c r="EB1155" s="11">
        <v>112.39242</v>
      </c>
      <c r="EC1155" s="11">
        <v>6.0853400000000004</v>
      </c>
      <c r="ED1155" s="11">
        <v>1.8672500000000001</v>
      </c>
      <c r="EE1155" s="11">
        <v>103.18259</v>
      </c>
      <c r="EF1155" s="11">
        <v>209.46030999999999</v>
      </c>
      <c r="EG1155" s="11">
        <v>144.19631000000001</v>
      </c>
      <c r="EH1155" s="11">
        <v>2149.80285</v>
      </c>
      <c r="EI1155" s="11">
        <v>6715.6261400000003</v>
      </c>
      <c r="EJ1155" s="11">
        <v>0</v>
      </c>
      <c r="EK1155" s="11">
        <v>75.612099509999993</v>
      </c>
      <c r="EL1155" s="11">
        <v>0.103523777</v>
      </c>
      <c r="EM1155" s="11">
        <v>3.8584014E-2</v>
      </c>
      <c r="EN1155" s="11">
        <v>1.6370609000000001E-2</v>
      </c>
      <c r="EO1155" s="11">
        <v>0</v>
      </c>
      <c r="EP1155" s="11">
        <v>0</v>
      </c>
      <c r="EQ1155" s="11">
        <v>0</v>
      </c>
      <c r="ER1155" s="11">
        <v>0</v>
      </c>
      <c r="ES1155" s="11">
        <v>0</v>
      </c>
      <c r="ET1155" s="11">
        <v>0</v>
      </c>
      <c r="EU1155" s="11">
        <v>0</v>
      </c>
      <c r="EV1155" s="11">
        <v>0</v>
      </c>
      <c r="EW1155" s="11">
        <v>198.52835719999999</v>
      </c>
      <c r="EX1155" s="11">
        <v>0.27918835800000003</v>
      </c>
      <c r="EY1155" s="11">
        <v>0.10518229</v>
      </c>
      <c r="EZ1155" s="11">
        <v>4.5316159000000002E-2</v>
      </c>
      <c r="FA1155" s="11">
        <v>0</v>
      </c>
      <c r="FB1155" s="11">
        <v>0</v>
      </c>
      <c r="FC1155" s="11">
        <v>0</v>
      </c>
      <c r="FD1155" s="11">
        <v>0</v>
      </c>
      <c r="FE1155" s="11">
        <v>0</v>
      </c>
      <c r="FF1155" s="11">
        <v>0</v>
      </c>
      <c r="FG1155" s="11">
        <v>0</v>
      </c>
      <c r="FH1155" s="11">
        <v>1.2754909999999999</v>
      </c>
      <c r="FI1155" s="11" t="s">
        <v>116</v>
      </c>
      <c r="FJ1155" s="11" t="s">
        <v>116</v>
      </c>
      <c r="FK1155" s="9">
        <v>15553.531545</v>
      </c>
      <c r="FL1155" s="11" t="s">
        <v>116</v>
      </c>
      <c r="FM1155" s="11" t="s">
        <v>116</v>
      </c>
    </row>
    <row r="1156" spans="116:169">
      <c r="DL1156" s="11">
        <v>0</v>
      </c>
      <c r="DM1156" s="11">
        <v>1.2193700000000001</v>
      </c>
      <c r="DN1156" s="11">
        <v>1.1730000000000001E-2</v>
      </c>
      <c r="DO1156" s="11">
        <v>8.8699999999999994E-3</v>
      </c>
      <c r="DP1156" s="11">
        <v>9.3799999999999994E-3</v>
      </c>
      <c r="DQ1156" s="11">
        <v>4.8999999999999998E-4</v>
      </c>
      <c r="DR1156" s="11">
        <v>1.4999999999999999E-4</v>
      </c>
      <c r="DS1156" s="11">
        <v>8.7500000000000008E-3</v>
      </c>
      <c r="DT1156" s="11">
        <v>1.6740000000000001E-2</v>
      </c>
      <c r="DU1156" s="11">
        <v>1.123E-2</v>
      </c>
      <c r="DV1156" s="11">
        <v>0.17541999999999999</v>
      </c>
      <c r="DW1156" s="11">
        <v>0.53786</v>
      </c>
      <c r="DX1156" s="11">
        <v>0</v>
      </c>
      <c r="DY1156" s="11">
        <v>14791.186089999999</v>
      </c>
      <c r="DZ1156" s="11">
        <v>143.04182</v>
      </c>
      <c r="EA1156" s="11">
        <v>108.60818999999999</v>
      </c>
      <c r="EB1156" s="11">
        <v>115.41024</v>
      </c>
      <c r="EC1156" s="11">
        <v>6.0173800000000002</v>
      </c>
      <c r="ED1156" s="11">
        <v>1.8196300000000001</v>
      </c>
      <c r="EE1156" s="11">
        <v>108.17783</v>
      </c>
      <c r="EF1156" s="11">
        <v>204.12555</v>
      </c>
      <c r="EG1156" s="11">
        <v>146.06357</v>
      </c>
      <c r="EH1156" s="11">
        <v>2252.9854399999999</v>
      </c>
      <c r="EI1156" s="11">
        <v>6925.08644</v>
      </c>
      <c r="EJ1156" s="11">
        <v>0</v>
      </c>
      <c r="EK1156" s="11">
        <v>74.990476099999995</v>
      </c>
      <c r="EL1156" s="11">
        <v>9.6118533000000006E-2</v>
      </c>
      <c r="EM1156" s="11">
        <v>4.0763012000000001E-2</v>
      </c>
      <c r="EN1156" s="11">
        <v>1.7458742999999999E-2</v>
      </c>
      <c r="EO1156" s="11">
        <v>0</v>
      </c>
      <c r="EP1156" s="11">
        <v>0</v>
      </c>
      <c r="EQ1156" s="11">
        <v>0</v>
      </c>
      <c r="ER1156" s="11">
        <v>0</v>
      </c>
      <c r="ES1156" s="11">
        <v>0</v>
      </c>
      <c r="ET1156" s="11">
        <v>0</v>
      </c>
      <c r="EU1156" s="11">
        <v>0</v>
      </c>
      <c r="EV1156" s="11">
        <v>0</v>
      </c>
      <c r="EW1156" s="11">
        <v>193.4168105</v>
      </c>
      <c r="EX1156" s="11">
        <v>0.25487103</v>
      </c>
      <c r="EY1156" s="11">
        <v>0.109181048</v>
      </c>
      <c r="EZ1156" s="11">
        <v>4.7486403000000003E-2</v>
      </c>
      <c r="FA1156" s="11">
        <v>0</v>
      </c>
      <c r="FB1156" s="11">
        <v>0</v>
      </c>
      <c r="FC1156" s="11">
        <v>0</v>
      </c>
      <c r="FD1156" s="11">
        <v>0</v>
      </c>
      <c r="FE1156" s="11">
        <v>0</v>
      </c>
      <c r="FF1156" s="11">
        <v>0</v>
      </c>
      <c r="FG1156" s="11">
        <v>0</v>
      </c>
      <c r="FH1156" s="11">
        <v>1.2498450000000001</v>
      </c>
      <c r="FI1156" s="11" t="s">
        <v>116</v>
      </c>
      <c r="FJ1156" s="11" t="s">
        <v>116</v>
      </c>
      <c r="FK1156" s="9">
        <v>15164.263720000001</v>
      </c>
      <c r="FL1156" s="11" t="s">
        <v>116</v>
      </c>
      <c r="FM1156" s="11" t="s">
        <v>116</v>
      </c>
    </row>
    <row r="1157" spans="116:169">
      <c r="DL1157" s="11">
        <v>0</v>
      </c>
      <c r="DM1157" s="11">
        <v>1.1971499999999999</v>
      </c>
      <c r="DN1157" s="11">
        <v>8.6099999999999996E-3</v>
      </c>
      <c r="DO1157" s="11">
        <v>9.8899999999999995E-3</v>
      </c>
      <c r="DP1157" s="11">
        <v>8.1799999999999998E-3</v>
      </c>
      <c r="DQ1157" s="11">
        <v>4.8000000000000001E-4</v>
      </c>
      <c r="DR1157" s="11">
        <v>1.4999999999999999E-4</v>
      </c>
      <c r="DS1157" s="11">
        <v>8.94E-3</v>
      </c>
      <c r="DT1157" s="11">
        <v>1.6449999999999999E-2</v>
      </c>
      <c r="DU1157" s="11">
        <v>1.1379999999999999E-2</v>
      </c>
      <c r="DV1157" s="11">
        <v>0.18418000000000001</v>
      </c>
      <c r="DW1157" s="11">
        <v>0.55459999999999998</v>
      </c>
      <c r="DX1157" s="11">
        <v>0</v>
      </c>
      <c r="DY1157" s="11">
        <v>14447.2886</v>
      </c>
      <c r="DZ1157" s="11">
        <v>104.40522</v>
      </c>
      <c r="EA1157" s="11">
        <v>120.58076</v>
      </c>
      <c r="EB1157" s="11">
        <v>100.09472</v>
      </c>
      <c r="EC1157" s="11">
        <v>5.8349399999999996</v>
      </c>
      <c r="ED1157" s="11">
        <v>1.7772399999999999</v>
      </c>
      <c r="EE1157" s="11">
        <v>109.97186000000001</v>
      </c>
      <c r="EF1157" s="11">
        <v>199.56769</v>
      </c>
      <c r="EG1157" s="11">
        <v>147.88319999999999</v>
      </c>
      <c r="EH1157" s="11">
        <v>2361.16327</v>
      </c>
      <c r="EI1157" s="11">
        <v>7129.2119899999998</v>
      </c>
      <c r="EJ1157" s="11">
        <v>0</v>
      </c>
      <c r="EK1157" s="11">
        <v>74.586176850000001</v>
      </c>
      <c r="EL1157" s="11">
        <v>0.101025317</v>
      </c>
      <c r="EM1157" s="11">
        <v>3.7231937E-2</v>
      </c>
      <c r="EN1157" s="11">
        <v>1.8246049E-2</v>
      </c>
      <c r="EO1157" s="11">
        <v>0</v>
      </c>
      <c r="EP1157" s="11">
        <v>0</v>
      </c>
      <c r="EQ1157" s="11">
        <v>0</v>
      </c>
      <c r="ER1157" s="11">
        <v>0</v>
      </c>
      <c r="ES1157" s="11">
        <v>0</v>
      </c>
      <c r="ET1157" s="11">
        <v>0</v>
      </c>
      <c r="EU1157" s="11">
        <v>0</v>
      </c>
      <c r="EV1157" s="11">
        <v>0</v>
      </c>
      <c r="EW1157" s="11">
        <v>188.9581024</v>
      </c>
      <c r="EX1157" s="11">
        <v>0.262984363</v>
      </c>
      <c r="EY1157" s="11">
        <v>9.8003122999999998E-2</v>
      </c>
      <c r="EZ1157" s="11">
        <v>4.8759240000000002E-2</v>
      </c>
      <c r="FA1157" s="11">
        <v>0</v>
      </c>
      <c r="FB1157" s="11">
        <v>0</v>
      </c>
      <c r="FC1157" s="11">
        <v>0</v>
      </c>
      <c r="FD1157" s="11">
        <v>0</v>
      </c>
      <c r="FE1157" s="11">
        <v>0</v>
      </c>
      <c r="FF1157" s="11">
        <v>0</v>
      </c>
      <c r="FG1157" s="11">
        <v>0</v>
      </c>
      <c r="FH1157" s="11">
        <v>1.224307</v>
      </c>
      <c r="FI1157" s="11" t="s">
        <v>116</v>
      </c>
      <c r="FJ1157" s="11" t="s">
        <v>116</v>
      </c>
      <c r="FK1157" s="9">
        <v>14778.204254</v>
      </c>
      <c r="FL1157" s="11" t="s">
        <v>116</v>
      </c>
      <c r="FM1157" s="11" t="s">
        <v>116</v>
      </c>
    </row>
    <row r="1158" spans="116:169">
      <c r="DL1158" s="11">
        <v>0</v>
      </c>
      <c r="DM1158" s="11">
        <v>1.1771400000000001</v>
      </c>
      <c r="DN1158" s="11">
        <v>8.0199999999999994E-3</v>
      </c>
      <c r="DO1158" s="11">
        <v>7.6699999999999997E-3</v>
      </c>
      <c r="DP1158" s="11">
        <v>8.8999999999999999E-3</v>
      </c>
      <c r="DQ1158" s="11">
        <v>3.2000000000000003E-4</v>
      </c>
      <c r="DR1158" s="11">
        <v>6.9999999999999994E-5</v>
      </c>
      <c r="DS1158" s="11">
        <v>8.1499999999999993E-3</v>
      </c>
      <c r="DT1158" s="11">
        <v>1.4030000000000001E-2</v>
      </c>
      <c r="DU1158" s="11">
        <v>1.1520000000000001E-2</v>
      </c>
      <c r="DV1158" s="11">
        <v>0.19312000000000001</v>
      </c>
      <c r="DW1158" s="11">
        <v>0.57104999999999995</v>
      </c>
      <c r="DX1158" s="11">
        <v>0</v>
      </c>
      <c r="DY1158" s="11">
        <v>14131.71687</v>
      </c>
      <c r="DZ1158" s="11">
        <v>96.722589999999997</v>
      </c>
      <c r="EA1158" s="11">
        <v>93.021450000000002</v>
      </c>
      <c r="EB1158" s="11">
        <v>108.41609</v>
      </c>
      <c r="EC1158" s="11">
        <v>3.9386399999999999</v>
      </c>
      <c r="ED1158" s="11">
        <v>0.90383999999999998</v>
      </c>
      <c r="EE1158" s="11">
        <v>99.674989999999994</v>
      </c>
      <c r="EF1158" s="11">
        <v>169.34912</v>
      </c>
      <c r="EG1158" s="11">
        <v>149.66043999999999</v>
      </c>
      <c r="EH1158" s="11">
        <v>2471.1351300000001</v>
      </c>
      <c r="EI1158" s="11">
        <v>7328.7796799999996</v>
      </c>
      <c r="EJ1158" s="11">
        <v>0</v>
      </c>
      <c r="EK1158" s="11">
        <v>74.297755140000007</v>
      </c>
      <c r="EL1158" s="11">
        <v>9.8439344999999998E-2</v>
      </c>
      <c r="EM1158" s="11">
        <v>3.5059132E-2</v>
      </c>
      <c r="EN1158" s="11">
        <v>2.9416813E-2</v>
      </c>
      <c r="EO1158" s="11">
        <v>0</v>
      </c>
      <c r="EP1158" s="11">
        <v>0</v>
      </c>
      <c r="EQ1158" s="11">
        <v>0</v>
      </c>
      <c r="ER1158" s="11">
        <v>0</v>
      </c>
      <c r="ES1158" s="11">
        <v>0</v>
      </c>
      <c r="ET1158" s="11">
        <v>0</v>
      </c>
      <c r="EU1158" s="11">
        <v>0</v>
      </c>
      <c r="EV1158" s="11">
        <v>0</v>
      </c>
      <c r="EW1158" s="11">
        <v>184.8688927</v>
      </c>
      <c r="EX1158" s="11">
        <v>0.25187471099999997</v>
      </c>
      <c r="EY1158" s="11">
        <v>9.0585672000000006E-2</v>
      </c>
      <c r="EZ1158" s="11">
        <v>7.7228654999999993E-2</v>
      </c>
      <c r="FA1158" s="11">
        <v>0</v>
      </c>
      <c r="FB1158" s="11">
        <v>0</v>
      </c>
      <c r="FC1158" s="11">
        <v>0</v>
      </c>
      <c r="FD1158" s="11">
        <v>0</v>
      </c>
      <c r="FE1158" s="11">
        <v>0</v>
      </c>
      <c r="FF1158" s="11">
        <v>0</v>
      </c>
      <c r="FG1158" s="11">
        <v>0</v>
      </c>
      <c r="FH1158" s="11">
        <v>1.2020519999999999</v>
      </c>
      <c r="FI1158" s="11" t="s">
        <v>116</v>
      </c>
      <c r="FJ1158" s="11" t="s">
        <v>116</v>
      </c>
      <c r="FK1158" s="9">
        <v>14433.815634000001</v>
      </c>
      <c r="FL1158" s="11" t="s">
        <v>116</v>
      </c>
      <c r="FM1158" s="11" t="s">
        <v>116</v>
      </c>
    </row>
    <row r="1159" spans="116:169">
      <c r="DL1159" s="11">
        <v>0</v>
      </c>
      <c r="DM1159" s="11">
        <v>1.15632</v>
      </c>
      <c r="DN1159" s="11">
        <v>8.5699999999999995E-3</v>
      </c>
      <c r="DO1159" s="11">
        <v>7.1399999999999996E-3</v>
      </c>
      <c r="DP1159" s="11">
        <v>7.1199999999999996E-3</v>
      </c>
      <c r="DQ1159" s="11">
        <v>2.7999999999999998E-4</v>
      </c>
      <c r="DR1159" s="11">
        <v>6.9999999999999994E-5</v>
      </c>
      <c r="DS1159" s="11">
        <v>8.7299999999999999E-3</v>
      </c>
      <c r="DT1159" s="11">
        <v>1.3820000000000001E-2</v>
      </c>
      <c r="DU1159" s="11">
        <v>1.1599999999999999E-2</v>
      </c>
      <c r="DV1159" s="11">
        <v>0.20127</v>
      </c>
      <c r="DW1159" s="11">
        <v>0.58508000000000004</v>
      </c>
      <c r="DX1159" s="11">
        <v>0</v>
      </c>
      <c r="DY1159" s="11">
        <v>13808.053739999999</v>
      </c>
      <c r="DZ1159" s="11">
        <v>102.85728</v>
      </c>
      <c r="EA1159" s="11">
        <v>86.072280000000006</v>
      </c>
      <c r="EB1159" s="11">
        <v>86.281729999999996</v>
      </c>
      <c r="EC1159" s="11">
        <v>3.4406699999999999</v>
      </c>
      <c r="ED1159" s="11">
        <v>0.89507999999999999</v>
      </c>
      <c r="EE1159" s="11">
        <v>106.277</v>
      </c>
      <c r="EF1159" s="11">
        <v>165.90763999999999</v>
      </c>
      <c r="EG1159" s="11">
        <v>150.56428</v>
      </c>
      <c r="EH1159" s="11">
        <v>2570.8101299999998</v>
      </c>
      <c r="EI1159" s="11">
        <v>7498.1288000000004</v>
      </c>
      <c r="EJ1159" s="11">
        <v>0</v>
      </c>
      <c r="EK1159" s="11">
        <v>73.884427410000001</v>
      </c>
      <c r="EL1159" s="11">
        <v>8.3466078999999999E-2</v>
      </c>
      <c r="EM1159" s="11">
        <v>2.9891744000000001E-2</v>
      </c>
      <c r="EN1159" s="11">
        <v>3.2434511999999999E-2</v>
      </c>
      <c r="EO1159" s="11">
        <v>0</v>
      </c>
      <c r="EP1159" s="11">
        <v>0</v>
      </c>
      <c r="EQ1159" s="11">
        <v>0</v>
      </c>
      <c r="ER1159" s="11">
        <v>0</v>
      </c>
      <c r="ES1159" s="11">
        <v>0</v>
      </c>
      <c r="ET1159" s="11">
        <v>0</v>
      </c>
      <c r="EU1159" s="11">
        <v>0</v>
      </c>
      <c r="EV1159" s="11">
        <v>0</v>
      </c>
      <c r="EW1159" s="11">
        <v>180.53826119999999</v>
      </c>
      <c r="EX1159" s="11">
        <v>0.20952625799999999</v>
      </c>
      <c r="EY1159" s="11">
        <v>7.5905414000000004E-2</v>
      </c>
      <c r="EZ1159" s="11">
        <v>8.3646366E-2</v>
      </c>
      <c r="FA1159" s="11">
        <v>0</v>
      </c>
      <c r="FB1159" s="11">
        <v>0</v>
      </c>
      <c r="FC1159" s="11">
        <v>0</v>
      </c>
      <c r="FD1159" s="11">
        <v>0</v>
      </c>
      <c r="FE1159" s="11">
        <v>0</v>
      </c>
      <c r="FF1159" s="11">
        <v>0</v>
      </c>
      <c r="FG1159" s="11">
        <v>0</v>
      </c>
      <c r="FH1159" s="11">
        <v>1.1794279999999999</v>
      </c>
      <c r="FI1159" s="11" t="s">
        <v>116</v>
      </c>
      <c r="FJ1159" s="11" t="s">
        <v>116</v>
      </c>
      <c r="FK1159" s="9">
        <v>14086.705701000001</v>
      </c>
      <c r="FL1159" s="11" t="s">
        <v>116</v>
      </c>
      <c r="FM1159" s="11" t="s">
        <v>116</v>
      </c>
    </row>
    <row r="1160" spans="116:169">
      <c r="DL1160" s="11">
        <v>0</v>
      </c>
      <c r="DM1160" s="11">
        <v>1.1370800000000001</v>
      </c>
      <c r="DN1160" s="11">
        <v>7.3200000000000001E-3</v>
      </c>
      <c r="DO1160" s="11">
        <v>7.4799999999999997E-3</v>
      </c>
      <c r="DP1160" s="11">
        <v>6.6E-3</v>
      </c>
      <c r="DQ1160" s="11">
        <v>2.7E-4</v>
      </c>
      <c r="DR1160" s="11">
        <v>6.9999999999999994E-5</v>
      </c>
      <c r="DS1160" s="11">
        <v>7.0400000000000003E-3</v>
      </c>
      <c r="DT1160" s="11">
        <v>1.3559999999999999E-2</v>
      </c>
      <c r="DU1160" s="11">
        <v>1.167E-2</v>
      </c>
      <c r="DV1160" s="11">
        <v>0.20999000000000001</v>
      </c>
      <c r="DW1160" s="11">
        <v>0.59889999999999999</v>
      </c>
      <c r="DX1160" s="11">
        <v>0</v>
      </c>
      <c r="DY1160" s="11">
        <v>13504.968440000001</v>
      </c>
      <c r="DZ1160" s="11">
        <v>87.35557</v>
      </c>
      <c r="EA1160" s="11">
        <v>89.706670000000003</v>
      </c>
      <c r="EB1160" s="11">
        <v>79.598150000000004</v>
      </c>
      <c r="EC1160" s="11">
        <v>3.3014600000000001</v>
      </c>
      <c r="ED1160" s="11">
        <v>0.85121000000000002</v>
      </c>
      <c r="EE1160" s="11">
        <v>85.267859999999999</v>
      </c>
      <c r="EF1160" s="11">
        <v>161.93281999999999</v>
      </c>
      <c r="EG1160" s="11">
        <v>151.45936</v>
      </c>
      <c r="EH1160" s="11">
        <v>2677.0871299999999</v>
      </c>
      <c r="EI1160" s="11">
        <v>7664.0364300000001</v>
      </c>
      <c r="EJ1160" s="11">
        <v>0</v>
      </c>
      <c r="EK1160" s="11">
        <v>73.587527910000006</v>
      </c>
      <c r="EL1160" s="11">
        <v>8.2613238000000006E-2</v>
      </c>
      <c r="EM1160" s="11">
        <v>2.7089094000000001E-2</v>
      </c>
      <c r="EN1160" s="11">
        <v>2.6289930999999999E-2</v>
      </c>
      <c r="EO1160" s="11">
        <v>0</v>
      </c>
      <c r="EP1160" s="11">
        <v>0</v>
      </c>
      <c r="EQ1160" s="11">
        <v>0</v>
      </c>
      <c r="ER1160" s="11">
        <v>0</v>
      </c>
      <c r="ES1160" s="11">
        <v>0</v>
      </c>
      <c r="ET1160" s="11">
        <v>0</v>
      </c>
      <c r="EU1160" s="11">
        <v>0</v>
      </c>
      <c r="EV1160" s="11">
        <v>0</v>
      </c>
      <c r="EW1160" s="11">
        <v>176.56883010000001</v>
      </c>
      <c r="EX1160" s="11">
        <v>0.203491386</v>
      </c>
      <c r="EY1160" s="11">
        <v>6.7544050999999994E-2</v>
      </c>
      <c r="EZ1160" s="11">
        <v>6.6595863000000005E-2</v>
      </c>
      <c r="FA1160" s="11">
        <v>0</v>
      </c>
      <c r="FB1160" s="11">
        <v>0</v>
      </c>
      <c r="FC1160" s="11">
        <v>0</v>
      </c>
      <c r="FD1160" s="11">
        <v>0</v>
      </c>
      <c r="FE1160" s="11">
        <v>0</v>
      </c>
      <c r="FF1160" s="11">
        <v>0</v>
      </c>
      <c r="FG1160" s="11">
        <v>0</v>
      </c>
      <c r="FH1160" s="11">
        <v>1.1587540000000001</v>
      </c>
      <c r="FI1160" s="11" t="s">
        <v>116</v>
      </c>
      <c r="FJ1160" s="11" t="s">
        <v>116</v>
      </c>
      <c r="FK1160" s="9">
        <v>13764.930281999999</v>
      </c>
      <c r="FL1160" s="11" t="s">
        <v>116</v>
      </c>
      <c r="FM1160" s="11" t="s">
        <v>116</v>
      </c>
    </row>
    <row r="1161" spans="116:169">
      <c r="DL1161" s="11">
        <v>0</v>
      </c>
      <c r="DM1161" s="11">
        <v>1.11704</v>
      </c>
      <c r="DN1161" s="11">
        <v>8.0700000000000008E-3</v>
      </c>
      <c r="DO1161" s="11">
        <v>6.5799999999999999E-3</v>
      </c>
      <c r="DP1161" s="11">
        <v>6.79E-3</v>
      </c>
      <c r="DQ1161" s="11">
        <v>2.5999999999999998E-4</v>
      </c>
      <c r="DR1161" s="11">
        <v>6.9999999999999994E-5</v>
      </c>
      <c r="DS1161" s="11">
        <v>6.6299999999999996E-3</v>
      </c>
      <c r="DT1161" s="11">
        <v>1.3310000000000001E-2</v>
      </c>
      <c r="DU1161" s="11">
        <v>1.174E-2</v>
      </c>
      <c r="DV1161" s="11">
        <v>0.21704000000000001</v>
      </c>
      <c r="DW1161" s="11">
        <v>0.61246</v>
      </c>
      <c r="DX1161" s="11">
        <v>0</v>
      </c>
      <c r="DY1161" s="11">
        <v>13193.87191</v>
      </c>
      <c r="DZ1161" s="11">
        <v>95.857119999999995</v>
      </c>
      <c r="EA1161" s="11">
        <v>78.493830000000003</v>
      </c>
      <c r="EB1161" s="11">
        <v>81.474710000000002</v>
      </c>
      <c r="EC1161" s="11">
        <v>3.1581100000000002</v>
      </c>
      <c r="ED1161" s="11">
        <v>0.80318999999999996</v>
      </c>
      <c r="EE1161" s="11">
        <v>79.828490000000002</v>
      </c>
      <c r="EF1161" s="11">
        <v>158.09508</v>
      </c>
      <c r="EG1161" s="11">
        <v>152.31057000000001</v>
      </c>
      <c r="EH1161" s="11">
        <v>2762.3549899999998</v>
      </c>
      <c r="EI1161" s="11">
        <v>7825.9692599999998</v>
      </c>
      <c r="EJ1161" s="11">
        <v>0</v>
      </c>
      <c r="EK1161" s="11">
        <v>73.217962510000007</v>
      </c>
      <c r="EL1161" s="11">
        <v>7.7242237000000005E-2</v>
      </c>
      <c r="EM1161" s="11">
        <v>2.7941964E-2</v>
      </c>
      <c r="EN1161" s="11">
        <v>2.4697427000000001E-2</v>
      </c>
      <c r="EO1161" s="11">
        <v>0</v>
      </c>
      <c r="EP1161" s="11">
        <v>0</v>
      </c>
      <c r="EQ1161" s="11">
        <v>0</v>
      </c>
      <c r="ER1161" s="11">
        <v>0</v>
      </c>
      <c r="ES1161" s="11">
        <v>0</v>
      </c>
      <c r="ET1161" s="11">
        <v>0</v>
      </c>
      <c r="EU1161" s="11">
        <v>0</v>
      </c>
      <c r="EV1161" s="11">
        <v>0</v>
      </c>
      <c r="EW1161" s="11">
        <v>172.49648339999999</v>
      </c>
      <c r="EX1161" s="11">
        <v>0.18693380200000001</v>
      </c>
      <c r="EY1161" s="11">
        <v>6.8407964000000002E-2</v>
      </c>
      <c r="EZ1161" s="11">
        <v>6.1445195000000001E-2</v>
      </c>
      <c r="FA1161" s="11">
        <v>0</v>
      </c>
      <c r="FB1161" s="11">
        <v>0</v>
      </c>
      <c r="FC1161" s="11">
        <v>0</v>
      </c>
      <c r="FD1161" s="11">
        <v>0</v>
      </c>
      <c r="FE1161" s="11">
        <v>0</v>
      </c>
      <c r="FF1161" s="11">
        <v>0</v>
      </c>
      <c r="FG1161" s="11">
        <v>0</v>
      </c>
      <c r="FH1161" s="11">
        <v>1.138747</v>
      </c>
      <c r="FI1161" s="11" t="s">
        <v>116</v>
      </c>
      <c r="FJ1161" s="11" t="s">
        <v>116</v>
      </c>
      <c r="FK1161" s="9">
        <v>13452.855683</v>
      </c>
      <c r="FL1161" s="11" t="s">
        <v>116</v>
      </c>
      <c r="FM1161" s="11" t="s">
        <v>116</v>
      </c>
    </row>
    <row r="1162" spans="116:169">
      <c r="DL1162" s="11">
        <v>0</v>
      </c>
      <c r="DM1162" s="11">
        <v>1.0972999999999999</v>
      </c>
      <c r="DN1162" s="11">
        <v>8.1200000000000005E-3</v>
      </c>
      <c r="DO1162" s="11">
        <v>7.0600000000000003E-3</v>
      </c>
      <c r="DP1162" s="11">
        <v>6.11E-3</v>
      </c>
      <c r="DQ1162" s="11">
        <v>2.5999999999999998E-4</v>
      </c>
      <c r="DR1162" s="11">
        <v>6.9999999999999994E-5</v>
      </c>
      <c r="DS1162" s="11">
        <v>6.7600000000000004E-3</v>
      </c>
      <c r="DT1162" s="11">
        <v>1.307E-2</v>
      </c>
      <c r="DU1162" s="11">
        <v>1.1809999999999999E-2</v>
      </c>
      <c r="DV1162" s="11">
        <v>0.22367000000000001</v>
      </c>
      <c r="DW1162" s="11">
        <v>0.62578</v>
      </c>
      <c r="DX1162" s="11">
        <v>0</v>
      </c>
      <c r="DY1162" s="11">
        <v>12888.04507</v>
      </c>
      <c r="DZ1162" s="11">
        <v>95.893510000000006</v>
      </c>
      <c r="EA1162" s="11">
        <v>83.796949999999995</v>
      </c>
      <c r="EB1162" s="11">
        <v>72.863560000000007</v>
      </c>
      <c r="EC1162" s="11">
        <v>3.06568</v>
      </c>
      <c r="ED1162" s="11">
        <v>0.80737999999999999</v>
      </c>
      <c r="EE1162" s="11">
        <v>80.99521</v>
      </c>
      <c r="EF1162" s="11">
        <v>154.39850999999999</v>
      </c>
      <c r="EG1162" s="11">
        <v>153.11376000000001</v>
      </c>
      <c r="EH1162" s="11">
        <v>2842.1834800000001</v>
      </c>
      <c r="EI1162" s="11">
        <v>7984.0643300000002</v>
      </c>
      <c r="EJ1162" s="11">
        <v>0</v>
      </c>
      <c r="EK1162" s="11">
        <v>72.858932089999996</v>
      </c>
      <c r="EL1162" s="11">
        <v>7.9299699000000001E-2</v>
      </c>
      <c r="EM1162" s="11">
        <v>2.5839755999999998E-2</v>
      </c>
      <c r="EN1162" s="11">
        <v>2.5739877000000001E-2</v>
      </c>
      <c r="EO1162" s="11">
        <v>0</v>
      </c>
      <c r="EP1162" s="11">
        <v>0</v>
      </c>
      <c r="EQ1162" s="11">
        <v>0</v>
      </c>
      <c r="ER1162" s="11">
        <v>0</v>
      </c>
      <c r="ES1162" s="11">
        <v>0</v>
      </c>
      <c r="ET1162" s="11">
        <v>0</v>
      </c>
      <c r="EU1162" s="11">
        <v>0</v>
      </c>
      <c r="EV1162" s="11">
        <v>0</v>
      </c>
      <c r="EW1162" s="11">
        <v>168.52162799999999</v>
      </c>
      <c r="EX1162" s="11">
        <v>0.188336325</v>
      </c>
      <c r="EY1162" s="11">
        <v>6.2137066999999997E-2</v>
      </c>
      <c r="EZ1162" s="11">
        <v>6.2889843000000001E-2</v>
      </c>
      <c r="FA1162" s="11">
        <v>0</v>
      </c>
      <c r="FB1162" s="11">
        <v>0</v>
      </c>
      <c r="FC1162" s="11">
        <v>0</v>
      </c>
      <c r="FD1162" s="11">
        <v>0</v>
      </c>
      <c r="FE1162" s="11">
        <v>0</v>
      </c>
      <c r="FF1162" s="11">
        <v>0</v>
      </c>
      <c r="FG1162" s="11">
        <v>0</v>
      </c>
      <c r="FH1162" s="11">
        <v>1.118846</v>
      </c>
      <c r="FI1162" s="11" t="s">
        <v>116</v>
      </c>
      <c r="FJ1162" s="11" t="s">
        <v>116</v>
      </c>
      <c r="FK1162" s="9">
        <v>13143.664778</v>
      </c>
      <c r="FL1162" s="11" t="s">
        <v>116</v>
      </c>
      <c r="FM1162" s="11" t="s">
        <v>116</v>
      </c>
    </row>
    <row r="1163" spans="116:169">
      <c r="DL1163" s="11">
        <v>0</v>
      </c>
      <c r="DM1163" s="11">
        <v>1.07772</v>
      </c>
      <c r="DN1163" s="11">
        <v>8.2199999999999999E-3</v>
      </c>
      <c r="DO1163" s="11">
        <v>7.1000000000000004E-3</v>
      </c>
      <c r="DP1163" s="11">
        <v>6.4599999999999996E-3</v>
      </c>
      <c r="DQ1163" s="11">
        <v>2.5999999999999998E-4</v>
      </c>
      <c r="DR1163" s="11">
        <v>6.9999999999999994E-5</v>
      </c>
      <c r="DS1163" s="11">
        <v>6.1700000000000001E-3</v>
      </c>
      <c r="DT1163" s="11">
        <v>1.285E-2</v>
      </c>
      <c r="DU1163" s="11">
        <v>1.188E-2</v>
      </c>
      <c r="DV1163" s="11">
        <v>0.23043</v>
      </c>
      <c r="DW1163" s="11">
        <v>0.63885000000000003</v>
      </c>
      <c r="DX1163" s="11">
        <v>0</v>
      </c>
      <c r="DY1163" s="11">
        <v>12585.833860000001</v>
      </c>
      <c r="DZ1163" s="11">
        <v>96.58802</v>
      </c>
      <c r="EA1163" s="11">
        <v>83.73648</v>
      </c>
      <c r="EB1163" s="11">
        <v>76.632260000000002</v>
      </c>
      <c r="EC1163" s="11">
        <v>3.10582</v>
      </c>
      <c r="ED1163" s="11">
        <v>0.77946000000000004</v>
      </c>
      <c r="EE1163" s="11">
        <v>73.486450000000005</v>
      </c>
      <c r="EF1163" s="11">
        <v>150.87982</v>
      </c>
      <c r="EG1163" s="11">
        <v>153.92113000000001</v>
      </c>
      <c r="EH1163" s="11">
        <v>2923.1786900000002</v>
      </c>
      <c r="EI1163" s="11">
        <v>8138.4628400000001</v>
      </c>
      <c r="EJ1163" s="11">
        <v>0</v>
      </c>
      <c r="EK1163" s="11">
        <v>72.491128329999995</v>
      </c>
      <c r="EL1163" s="11">
        <v>8.1072676999999996E-2</v>
      </c>
      <c r="EM1163" s="11">
        <v>2.6951158999999999E-2</v>
      </c>
      <c r="EN1163" s="11">
        <v>2.3445823000000001E-2</v>
      </c>
      <c r="EO1163" s="11">
        <v>0</v>
      </c>
      <c r="EP1163" s="11">
        <v>0</v>
      </c>
      <c r="EQ1163" s="11">
        <v>0</v>
      </c>
      <c r="ER1163" s="11">
        <v>0</v>
      </c>
      <c r="ES1163" s="11">
        <v>0</v>
      </c>
      <c r="ET1163" s="11">
        <v>0</v>
      </c>
      <c r="EU1163" s="11">
        <v>0</v>
      </c>
      <c r="EV1163" s="11">
        <v>0</v>
      </c>
      <c r="EW1163" s="11">
        <v>164.5977565</v>
      </c>
      <c r="EX1163" s="11">
        <v>0.18901652299999999</v>
      </c>
      <c r="EY1163" s="11">
        <v>6.3616923000000006E-2</v>
      </c>
      <c r="EZ1163" s="11">
        <v>5.6251717999999999E-2</v>
      </c>
      <c r="FA1163" s="11">
        <v>0</v>
      </c>
      <c r="FB1163" s="11">
        <v>0</v>
      </c>
      <c r="FC1163" s="11">
        <v>0</v>
      </c>
      <c r="FD1163" s="11">
        <v>0</v>
      </c>
      <c r="FE1163" s="11">
        <v>0</v>
      </c>
      <c r="FF1163" s="11">
        <v>0</v>
      </c>
      <c r="FG1163" s="11">
        <v>0</v>
      </c>
      <c r="FH1163" s="11">
        <v>1.099766</v>
      </c>
      <c r="FI1163" s="11" t="s">
        <v>116</v>
      </c>
      <c r="FJ1163" s="11" t="s">
        <v>116</v>
      </c>
      <c r="FK1163" s="9">
        <v>12845.896441999999</v>
      </c>
      <c r="FL1163" s="11" t="s">
        <v>116</v>
      </c>
      <c r="FM1163" s="11" t="s">
        <v>116</v>
      </c>
    </row>
    <row r="1164" spans="116:169">
      <c r="DL1164" s="11">
        <v>0</v>
      </c>
      <c r="DM1164" s="11">
        <v>1.0585800000000001</v>
      </c>
      <c r="DN1164" s="11">
        <v>8.0700000000000008E-3</v>
      </c>
      <c r="DO1164" s="11">
        <v>7.1599999999999997E-3</v>
      </c>
      <c r="DP1164" s="11">
        <v>6.5100000000000002E-3</v>
      </c>
      <c r="DQ1164" s="11">
        <v>2.5999999999999998E-4</v>
      </c>
      <c r="DR1164" s="11">
        <v>6.9999999999999994E-5</v>
      </c>
      <c r="DS1164" s="11">
        <v>6.4799999999999996E-3</v>
      </c>
      <c r="DT1164" s="11">
        <v>1.264E-2</v>
      </c>
      <c r="DU1164" s="11">
        <v>1.1950000000000001E-2</v>
      </c>
      <c r="DV1164" s="11">
        <v>0.2366</v>
      </c>
      <c r="DW1164" s="11">
        <v>0.65168999999999999</v>
      </c>
      <c r="DX1164" s="11">
        <v>0</v>
      </c>
      <c r="DY1164" s="11">
        <v>12290.38256</v>
      </c>
      <c r="DZ1164" s="11">
        <v>94.194540000000003</v>
      </c>
      <c r="EA1164" s="11">
        <v>83.999020000000002</v>
      </c>
      <c r="EB1164" s="11">
        <v>76.823480000000004</v>
      </c>
      <c r="EC1164" s="11">
        <v>3.1145100000000001</v>
      </c>
      <c r="ED1164" s="11">
        <v>0.77581999999999995</v>
      </c>
      <c r="EE1164" s="11">
        <v>76.778260000000003</v>
      </c>
      <c r="EF1164" s="11">
        <v>147.55766</v>
      </c>
      <c r="EG1164" s="11">
        <v>154.70060000000001</v>
      </c>
      <c r="EH1164" s="11">
        <v>2996.6651400000001</v>
      </c>
      <c r="EI1164" s="11">
        <v>8289.3426600000003</v>
      </c>
      <c r="EJ1164" s="11">
        <v>0</v>
      </c>
      <c r="EK1164" s="11">
        <v>72.134432860000004</v>
      </c>
      <c r="EL1164" s="11">
        <v>8.3305892000000006E-2</v>
      </c>
      <c r="EM1164" s="11">
        <v>2.7745847000000001E-2</v>
      </c>
      <c r="EN1164" s="11">
        <v>2.5112407E-2</v>
      </c>
      <c r="EO1164" s="11">
        <v>0</v>
      </c>
      <c r="EP1164" s="11">
        <v>0</v>
      </c>
      <c r="EQ1164" s="11">
        <v>0</v>
      </c>
      <c r="ER1164" s="11">
        <v>0</v>
      </c>
      <c r="ES1164" s="11">
        <v>0</v>
      </c>
      <c r="ET1164" s="11">
        <v>0</v>
      </c>
      <c r="EU1164" s="11">
        <v>0</v>
      </c>
      <c r="EV1164" s="11">
        <v>0</v>
      </c>
      <c r="EW1164" s="11">
        <v>160.76933450000001</v>
      </c>
      <c r="EX1164" s="11">
        <v>0.190679655</v>
      </c>
      <c r="EY1164" s="11">
        <v>6.4304821999999998E-2</v>
      </c>
      <c r="EZ1164" s="11">
        <v>5.9157849999999998E-2</v>
      </c>
      <c r="FA1164" s="11">
        <v>0</v>
      </c>
      <c r="FB1164" s="11">
        <v>0</v>
      </c>
      <c r="FC1164" s="11">
        <v>0</v>
      </c>
      <c r="FD1164" s="11">
        <v>0</v>
      </c>
      <c r="FE1164" s="11">
        <v>0</v>
      </c>
      <c r="FF1164" s="11">
        <v>0</v>
      </c>
      <c r="FG1164" s="11">
        <v>0</v>
      </c>
      <c r="FH1164" s="11">
        <v>1.0805849999999999</v>
      </c>
      <c r="FI1164" s="11" t="s">
        <v>116</v>
      </c>
      <c r="FJ1164" s="11" t="s">
        <v>116</v>
      </c>
      <c r="FK1164" s="9">
        <v>12548.51411</v>
      </c>
      <c r="FL1164" s="11" t="s">
        <v>116</v>
      </c>
      <c r="FM1164" s="11" t="s">
        <v>116</v>
      </c>
    </row>
    <row r="1165" spans="116:169">
      <c r="DL1165" s="11">
        <v>0</v>
      </c>
      <c r="DM1165" s="11">
        <v>1.0388999999999999</v>
      </c>
      <c r="DN1165" s="11">
        <v>8.8199999999999997E-3</v>
      </c>
      <c r="DO1165" s="11">
        <v>7.0299999999999998E-3</v>
      </c>
      <c r="DP1165" s="11">
        <v>6.5599999999999999E-3</v>
      </c>
      <c r="DQ1165" s="11">
        <v>2.5999999999999998E-4</v>
      </c>
      <c r="DR1165" s="11">
        <v>6.9999999999999994E-5</v>
      </c>
      <c r="DS1165" s="11">
        <v>6.5599999999999999E-3</v>
      </c>
      <c r="DT1165" s="11">
        <v>1.239E-2</v>
      </c>
      <c r="DU1165" s="11">
        <v>1.201E-2</v>
      </c>
      <c r="DV1165" s="11">
        <v>0.24307000000000001</v>
      </c>
      <c r="DW1165" s="11">
        <v>0.66432999999999998</v>
      </c>
      <c r="DX1165" s="11">
        <v>0</v>
      </c>
      <c r="DY1165" s="11">
        <v>11990.28584</v>
      </c>
      <c r="DZ1165" s="11">
        <v>102.37931</v>
      </c>
      <c r="EA1165" s="11">
        <v>82.043220000000005</v>
      </c>
      <c r="EB1165" s="11">
        <v>76.933710000000005</v>
      </c>
      <c r="EC1165" s="11">
        <v>3.08223</v>
      </c>
      <c r="ED1165" s="11">
        <v>0.76070000000000004</v>
      </c>
      <c r="EE1165" s="11">
        <v>77.335539999999995</v>
      </c>
      <c r="EF1165" s="11">
        <v>143.84136000000001</v>
      </c>
      <c r="EG1165" s="11">
        <v>155.47640999999999</v>
      </c>
      <c r="EH1165" s="11">
        <v>3073.4433899999999</v>
      </c>
      <c r="EI1165" s="11">
        <v>8436.9003300000004</v>
      </c>
      <c r="EJ1165" s="11">
        <v>0</v>
      </c>
      <c r="EK1165" s="11">
        <v>71.714338830000003</v>
      </c>
      <c r="EL1165" s="11">
        <v>8.3868286E-2</v>
      </c>
      <c r="EM1165" s="11">
        <v>2.834768E-2</v>
      </c>
      <c r="EN1165" s="11">
        <v>2.5642548000000001E-2</v>
      </c>
      <c r="EO1165" s="11">
        <v>0</v>
      </c>
      <c r="EP1165" s="11">
        <v>0</v>
      </c>
      <c r="EQ1165" s="11">
        <v>0</v>
      </c>
      <c r="ER1165" s="11">
        <v>0</v>
      </c>
      <c r="ES1165" s="11">
        <v>0</v>
      </c>
      <c r="ET1165" s="11">
        <v>0</v>
      </c>
      <c r="EU1165" s="11">
        <v>0</v>
      </c>
      <c r="EV1165" s="11">
        <v>0</v>
      </c>
      <c r="EW1165" s="11">
        <v>156.87028770000001</v>
      </c>
      <c r="EX1165" s="11">
        <v>0.18845956</v>
      </c>
      <c r="EY1165" s="11">
        <v>6.4496066000000005E-2</v>
      </c>
      <c r="EZ1165" s="11">
        <v>5.9305556000000002E-2</v>
      </c>
      <c r="FA1165" s="11">
        <v>0</v>
      </c>
      <c r="FB1165" s="11">
        <v>0</v>
      </c>
      <c r="FC1165" s="11">
        <v>0</v>
      </c>
      <c r="FD1165" s="11">
        <v>0</v>
      </c>
      <c r="FE1165" s="11">
        <v>0</v>
      </c>
      <c r="FF1165" s="11">
        <v>0</v>
      </c>
      <c r="FG1165" s="11">
        <v>0</v>
      </c>
      <c r="FH1165" s="11">
        <v>1.0615680000000001</v>
      </c>
      <c r="FI1165" s="11" t="s">
        <v>116</v>
      </c>
      <c r="FJ1165" s="11" t="s">
        <v>116</v>
      </c>
      <c r="FK1165" s="9">
        <v>12254.724308999999</v>
      </c>
      <c r="FL1165" s="11" t="s">
        <v>116</v>
      </c>
      <c r="FM1165" s="11" t="s">
        <v>116</v>
      </c>
    </row>
    <row r="1166" spans="116:169">
      <c r="DL1166" s="11">
        <v>0</v>
      </c>
      <c r="DM1166" s="11">
        <v>1.0191699999999999</v>
      </c>
      <c r="DN1166" s="11">
        <v>9.2599999999999991E-3</v>
      </c>
      <c r="DO1166" s="11">
        <v>7.5500000000000003E-3</v>
      </c>
      <c r="DP1166" s="11">
        <v>6.4900000000000001E-3</v>
      </c>
      <c r="DQ1166" s="11">
        <v>2.7E-4</v>
      </c>
      <c r="DR1166" s="11">
        <v>6.9999999999999994E-5</v>
      </c>
      <c r="DS1166" s="11">
        <v>6.62E-3</v>
      </c>
      <c r="DT1166" s="11">
        <v>1.2149999999999999E-2</v>
      </c>
      <c r="DU1166" s="11">
        <v>1.208E-2</v>
      </c>
      <c r="DV1166" s="11">
        <v>0.24964</v>
      </c>
      <c r="DW1166" s="11">
        <v>0.67671999999999999</v>
      </c>
      <c r="DX1166" s="11">
        <v>0</v>
      </c>
      <c r="DY1166" s="11">
        <v>11691.535</v>
      </c>
      <c r="DZ1166" s="11">
        <v>106.85411999999999</v>
      </c>
      <c r="EA1166" s="11">
        <v>87.532899999999998</v>
      </c>
      <c r="EB1166" s="11">
        <v>75.691749999999999</v>
      </c>
      <c r="EC1166" s="11">
        <v>3.1263100000000001</v>
      </c>
      <c r="ED1166" s="11">
        <v>0.76137999999999995</v>
      </c>
      <c r="EE1166" s="11">
        <v>77.518330000000006</v>
      </c>
      <c r="EF1166" s="11">
        <v>140.28578999999999</v>
      </c>
      <c r="EG1166" s="11">
        <v>156.23711</v>
      </c>
      <c r="EH1166" s="11">
        <v>3150.7789400000001</v>
      </c>
      <c r="EI1166" s="11">
        <v>8580.7416900000007</v>
      </c>
      <c r="EJ1166" s="11">
        <v>0</v>
      </c>
      <c r="EK1166" s="11">
        <v>71.275520610000001</v>
      </c>
      <c r="EL1166" s="11">
        <v>8.8692245000000003E-2</v>
      </c>
      <c r="EM1166" s="11">
        <v>2.8369788E-2</v>
      </c>
      <c r="EN1166" s="11">
        <v>2.6158707999999999E-2</v>
      </c>
      <c r="EO1166" s="11">
        <v>0</v>
      </c>
      <c r="EP1166" s="11">
        <v>0</v>
      </c>
      <c r="EQ1166" s="11">
        <v>0</v>
      </c>
      <c r="ER1166" s="11">
        <v>0</v>
      </c>
      <c r="ES1166" s="11">
        <v>0</v>
      </c>
      <c r="ET1166" s="11">
        <v>0</v>
      </c>
      <c r="EU1166" s="11">
        <v>0</v>
      </c>
      <c r="EV1166" s="11">
        <v>0</v>
      </c>
      <c r="EW1166" s="11">
        <v>153.0036643</v>
      </c>
      <c r="EX1166" s="11">
        <v>0.19553511900000001</v>
      </c>
      <c r="EY1166" s="11">
        <v>6.3359926999999996E-2</v>
      </c>
      <c r="EZ1166" s="11">
        <v>5.9390370999999997E-2</v>
      </c>
      <c r="FA1166" s="11">
        <v>0</v>
      </c>
      <c r="FB1166" s="11">
        <v>0</v>
      </c>
      <c r="FC1166" s="11">
        <v>0</v>
      </c>
      <c r="FD1166" s="11">
        <v>0</v>
      </c>
      <c r="FE1166" s="11">
        <v>0</v>
      </c>
      <c r="FF1166" s="11">
        <v>0</v>
      </c>
      <c r="FG1166" s="11">
        <v>0</v>
      </c>
      <c r="FH1166" s="11">
        <v>1.042732</v>
      </c>
      <c r="FI1166" s="11" t="s">
        <v>116</v>
      </c>
      <c r="FJ1166" s="11" t="s">
        <v>116</v>
      </c>
      <c r="FK1166" s="9">
        <v>11964.740073999999</v>
      </c>
      <c r="FL1166" s="11" t="s">
        <v>116</v>
      </c>
      <c r="FM1166" s="11" t="s">
        <v>116</v>
      </c>
    </row>
    <row r="1167" spans="116:169">
      <c r="DL1167" s="11">
        <v>0</v>
      </c>
      <c r="DM1167" s="11">
        <v>1.0013799999999999</v>
      </c>
      <c r="DN1167" s="11">
        <v>7.7799999999999996E-3</v>
      </c>
      <c r="DO1167" s="11">
        <v>7.8700000000000003E-3</v>
      </c>
      <c r="DP1167" s="11">
        <v>6.9199999999999999E-3</v>
      </c>
      <c r="DQ1167" s="11">
        <v>2.7999999999999998E-4</v>
      </c>
      <c r="DR1167" s="11">
        <v>6.9999999999999994E-5</v>
      </c>
      <c r="DS1167" s="11">
        <v>6.5100000000000002E-3</v>
      </c>
      <c r="DT1167" s="11">
        <v>1.193E-2</v>
      </c>
      <c r="DU1167" s="11">
        <v>1.214E-2</v>
      </c>
      <c r="DV1167" s="11">
        <v>0.25624999999999998</v>
      </c>
      <c r="DW1167" s="11">
        <v>0.68886999999999998</v>
      </c>
      <c r="DX1167" s="11">
        <v>0</v>
      </c>
      <c r="DY1167" s="11">
        <v>11416.71723</v>
      </c>
      <c r="DZ1167" s="11">
        <v>89.296999999999997</v>
      </c>
      <c r="EA1167" s="11">
        <v>90.724450000000004</v>
      </c>
      <c r="EB1167" s="11">
        <v>80.235780000000005</v>
      </c>
      <c r="EC1167" s="11">
        <v>3.2446999999999999</v>
      </c>
      <c r="ED1167" s="11">
        <v>0.75490000000000002</v>
      </c>
      <c r="EE1167" s="11">
        <v>75.844120000000004</v>
      </c>
      <c r="EF1167" s="11">
        <v>136.81801999999999</v>
      </c>
      <c r="EG1167" s="11">
        <v>156.99849</v>
      </c>
      <c r="EH1167" s="11">
        <v>3228.29727</v>
      </c>
      <c r="EI1167" s="11">
        <v>8721.0274800000007</v>
      </c>
      <c r="EJ1167" s="11">
        <v>0</v>
      </c>
      <c r="EK1167" s="11">
        <v>70.953321590000002</v>
      </c>
      <c r="EL1167" s="11">
        <v>9.4048760999999995E-2</v>
      </c>
      <c r="EM1167" s="11">
        <v>3.0281115000000001E-2</v>
      </c>
      <c r="EN1167" s="11">
        <v>2.6221073000000001E-2</v>
      </c>
      <c r="EO1167" s="11">
        <v>0</v>
      </c>
      <c r="EP1167" s="11">
        <v>0</v>
      </c>
      <c r="EQ1167" s="11">
        <v>0</v>
      </c>
      <c r="ER1167" s="11">
        <v>0</v>
      </c>
      <c r="ES1167" s="11">
        <v>0</v>
      </c>
      <c r="ET1167" s="11">
        <v>0</v>
      </c>
      <c r="EU1167" s="11">
        <v>0</v>
      </c>
      <c r="EV1167" s="11">
        <v>0</v>
      </c>
      <c r="EW1167" s="11">
        <v>149.4557409</v>
      </c>
      <c r="EX1167" s="11">
        <v>0.20346207199999999</v>
      </c>
      <c r="EY1167" s="11">
        <v>6.6366889999999998E-2</v>
      </c>
      <c r="EZ1167" s="11">
        <v>5.8434593E-2</v>
      </c>
      <c r="FA1167" s="11">
        <v>0</v>
      </c>
      <c r="FB1167" s="11">
        <v>0</v>
      </c>
      <c r="FC1167" s="11">
        <v>0</v>
      </c>
      <c r="FD1167" s="11">
        <v>0</v>
      </c>
      <c r="FE1167" s="11">
        <v>0</v>
      </c>
      <c r="FF1167" s="11">
        <v>0</v>
      </c>
      <c r="FG1167" s="11">
        <v>0</v>
      </c>
      <c r="FH1167" s="11">
        <v>1.02423</v>
      </c>
      <c r="FI1167" s="11" t="s">
        <v>116</v>
      </c>
      <c r="FJ1167" s="11" t="s">
        <v>116</v>
      </c>
      <c r="FK1167" s="9">
        <v>11680.219159</v>
      </c>
      <c r="FL1167" s="11" t="s">
        <v>116</v>
      </c>
      <c r="FM1167" s="11" t="s">
        <v>116</v>
      </c>
    </row>
    <row r="1168" spans="116:169">
      <c r="DL1168" s="11">
        <v>0</v>
      </c>
      <c r="DM1168" s="11">
        <v>0.98236000000000001</v>
      </c>
      <c r="DN1168" s="11">
        <v>8.9099999999999995E-3</v>
      </c>
      <c r="DO1168" s="11">
        <v>6.8199999999999997E-3</v>
      </c>
      <c r="DP1168" s="11">
        <v>7.1399999999999996E-3</v>
      </c>
      <c r="DQ1168" s="11">
        <v>2.7E-4</v>
      </c>
      <c r="DR1168" s="11">
        <v>6.0000000000000002E-5</v>
      </c>
      <c r="DS1168" s="11">
        <v>6.9699999999999996E-3</v>
      </c>
      <c r="DT1168" s="11">
        <v>1.17E-2</v>
      </c>
      <c r="DU1168" s="11">
        <v>1.221E-2</v>
      </c>
      <c r="DV1168" s="11">
        <v>0.26275999999999999</v>
      </c>
      <c r="DW1168" s="11">
        <v>0.70079999999999998</v>
      </c>
      <c r="DX1168" s="11">
        <v>0</v>
      </c>
      <c r="DY1168" s="11">
        <v>11129.589089999999</v>
      </c>
      <c r="DZ1168" s="11">
        <v>101.62878000000001</v>
      </c>
      <c r="EA1168" s="11">
        <v>78.128190000000004</v>
      </c>
      <c r="EB1168" s="11">
        <v>82.332440000000005</v>
      </c>
      <c r="EC1168" s="11">
        <v>3.1153400000000002</v>
      </c>
      <c r="ED1168" s="11">
        <v>0.72558999999999996</v>
      </c>
      <c r="EE1168" s="11">
        <v>80.700959999999995</v>
      </c>
      <c r="EF1168" s="11">
        <v>133.34504999999999</v>
      </c>
      <c r="EG1168" s="11">
        <v>157.75339</v>
      </c>
      <c r="EH1168" s="11">
        <v>3304.1413899999998</v>
      </c>
      <c r="EI1168" s="11">
        <v>8857.8454899999997</v>
      </c>
      <c r="EJ1168" s="11">
        <v>0</v>
      </c>
      <c r="EK1168" s="11">
        <v>70.504355369999999</v>
      </c>
      <c r="EL1168" s="11">
        <v>8.8919171000000005E-2</v>
      </c>
      <c r="EM1168" s="11">
        <v>3.2138191000000003E-2</v>
      </c>
      <c r="EN1168" s="11">
        <v>2.8318829E-2</v>
      </c>
      <c r="EO1168" s="11">
        <v>0</v>
      </c>
      <c r="EP1168" s="11">
        <v>0</v>
      </c>
      <c r="EQ1168" s="11">
        <v>0</v>
      </c>
      <c r="ER1168" s="11">
        <v>0</v>
      </c>
      <c r="ES1168" s="11">
        <v>0</v>
      </c>
      <c r="ET1168" s="11">
        <v>0</v>
      </c>
      <c r="EU1168" s="11">
        <v>0</v>
      </c>
      <c r="EV1168" s="11">
        <v>0</v>
      </c>
      <c r="EW1168" s="11">
        <v>145.70760179999999</v>
      </c>
      <c r="EX1168" s="11">
        <v>0.18894533199999999</v>
      </c>
      <c r="EY1168" s="11">
        <v>6.9126885999999998E-2</v>
      </c>
      <c r="EZ1168" s="11">
        <v>6.1939521999999997E-2</v>
      </c>
      <c r="FA1168" s="11">
        <v>0</v>
      </c>
      <c r="FB1168" s="11">
        <v>0</v>
      </c>
      <c r="FC1168" s="11">
        <v>0</v>
      </c>
      <c r="FD1168" s="11">
        <v>0</v>
      </c>
      <c r="FE1168" s="11">
        <v>0</v>
      </c>
      <c r="FF1168" s="11">
        <v>0</v>
      </c>
      <c r="FG1168" s="11">
        <v>0</v>
      </c>
      <c r="FH1168" s="11">
        <v>1.005504</v>
      </c>
      <c r="FI1168" s="11" t="s">
        <v>116</v>
      </c>
      <c r="FJ1168" s="11" t="s">
        <v>116</v>
      </c>
      <c r="FK1168" s="9">
        <v>11394.793834</v>
      </c>
      <c r="FL1168" s="11" t="s">
        <v>116</v>
      </c>
      <c r="FM1168" s="11" t="s">
        <v>116</v>
      </c>
    </row>
    <row r="1169" spans="116:169">
      <c r="DL1169" s="11">
        <v>0</v>
      </c>
      <c r="DM1169" s="11">
        <v>0.96616000000000002</v>
      </c>
      <c r="DN1169" s="11">
        <v>6.5700000000000003E-3</v>
      </c>
      <c r="DO1169" s="11">
        <v>7.5599999999999999E-3</v>
      </c>
      <c r="DP1169" s="11">
        <v>6.3499999999999997E-3</v>
      </c>
      <c r="DQ1169" s="11">
        <v>2.7E-4</v>
      </c>
      <c r="DR1169" s="11">
        <v>6.0000000000000002E-5</v>
      </c>
      <c r="DS1169" s="11">
        <v>7.0099999999999997E-3</v>
      </c>
      <c r="DT1169" s="11">
        <v>1.1520000000000001E-2</v>
      </c>
      <c r="DU1169" s="11">
        <v>1.227E-2</v>
      </c>
      <c r="DV1169" s="11">
        <v>0.26973000000000003</v>
      </c>
      <c r="DW1169" s="11">
        <v>0.71248999999999996</v>
      </c>
      <c r="DX1169" s="11">
        <v>0</v>
      </c>
      <c r="DY1169" s="11">
        <v>10876.002420000001</v>
      </c>
      <c r="DZ1169" s="11">
        <v>74.439019999999999</v>
      </c>
      <c r="EA1169" s="11">
        <v>86.148120000000006</v>
      </c>
      <c r="EB1169" s="11">
        <v>72.779079999999993</v>
      </c>
      <c r="EC1169" s="11">
        <v>3.0443699999999998</v>
      </c>
      <c r="ED1169" s="11">
        <v>0.73801000000000005</v>
      </c>
      <c r="EE1169" s="11">
        <v>80.778859999999995</v>
      </c>
      <c r="EF1169" s="11">
        <v>130.46588</v>
      </c>
      <c r="EG1169" s="11">
        <v>158.47898000000001</v>
      </c>
      <c r="EH1169" s="11">
        <v>3384.8423499999999</v>
      </c>
      <c r="EI1169" s="11">
        <v>8991.1905399999996</v>
      </c>
      <c r="EJ1169" s="11">
        <v>0</v>
      </c>
      <c r="EK1169" s="11">
        <v>70.246057370000003</v>
      </c>
      <c r="EL1169" s="11">
        <v>9.2995451000000007E-2</v>
      </c>
      <c r="EM1169" s="11">
        <v>2.9404515999999999E-2</v>
      </c>
      <c r="EN1169" s="11">
        <v>2.9608695000000001E-2</v>
      </c>
      <c r="EO1169" s="11">
        <v>0</v>
      </c>
      <c r="EP1169" s="11">
        <v>0</v>
      </c>
      <c r="EQ1169" s="11">
        <v>0</v>
      </c>
      <c r="ER1169" s="11">
        <v>0</v>
      </c>
      <c r="ES1169" s="11">
        <v>0</v>
      </c>
      <c r="ET1169" s="11">
        <v>0</v>
      </c>
      <c r="EU1169" s="11">
        <v>0</v>
      </c>
      <c r="EV1169" s="11">
        <v>0</v>
      </c>
      <c r="EW1169" s="11">
        <v>142.41714479999999</v>
      </c>
      <c r="EX1169" s="11">
        <v>0.19374518900000001</v>
      </c>
      <c r="EY1169" s="11">
        <v>6.2079922000000003E-2</v>
      </c>
      <c r="EZ1169" s="11">
        <v>6.3553113999999994E-2</v>
      </c>
      <c r="FA1169" s="11">
        <v>0</v>
      </c>
      <c r="FB1169" s="11">
        <v>0</v>
      </c>
      <c r="FC1169" s="11">
        <v>0</v>
      </c>
      <c r="FD1169" s="11">
        <v>0</v>
      </c>
      <c r="FE1169" s="11">
        <v>0</v>
      </c>
      <c r="FF1169" s="11">
        <v>0</v>
      </c>
      <c r="FG1169" s="11">
        <v>0</v>
      </c>
      <c r="FH1169" s="11">
        <v>0.98691099999999998</v>
      </c>
      <c r="FI1169" s="11" t="s">
        <v>116</v>
      </c>
      <c r="FJ1169" s="11" t="s">
        <v>116</v>
      </c>
      <c r="FK1169" s="9">
        <v>11112.413008</v>
      </c>
      <c r="FL1169" s="11" t="s">
        <v>116</v>
      </c>
      <c r="FM1169" s="11" t="s">
        <v>116</v>
      </c>
    </row>
    <row r="1170" spans="116:169">
      <c r="DL1170" s="11">
        <v>0</v>
      </c>
      <c r="DM1170" s="11">
        <v>0.94921</v>
      </c>
      <c r="DN1170" s="11">
        <v>5.2100000000000002E-3</v>
      </c>
      <c r="DO1170" s="11">
        <v>6.1199999999999996E-3</v>
      </c>
      <c r="DP1170" s="11">
        <v>6.5300000000000002E-3</v>
      </c>
      <c r="DQ1170" s="11">
        <v>1.2E-4</v>
      </c>
      <c r="DR1170" s="11">
        <v>1.1E-4</v>
      </c>
      <c r="DS1170" s="11">
        <v>6.3299999999999997E-3</v>
      </c>
      <c r="DT1170" s="11">
        <v>1.329E-2</v>
      </c>
      <c r="DU1170" s="11">
        <v>1.234E-2</v>
      </c>
      <c r="DV1170" s="11">
        <v>0.27673999999999999</v>
      </c>
      <c r="DW1170" s="11">
        <v>0.72401000000000004</v>
      </c>
      <c r="DX1170" s="11">
        <v>0</v>
      </c>
      <c r="DY1170" s="11">
        <v>10615.50375</v>
      </c>
      <c r="DZ1170" s="11">
        <v>58.603819999999999</v>
      </c>
      <c r="EA1170" s="11">
        <v>69.282290000000003</v>
      </c>
      <c r="EB1170" s="11">
        <v>74.39479</v>
      </c>
      <c r="EC1170" s="11">
        <v>1.33342</v>
      </c>
      <c r="ED1170" s="11">
        <v>1.2625900000000001</v>
      </c>
      <c r="EE1170" s="11">
        <v>72.417019999999994</v>
      </c>
      <c r="EF1170" s="11">
        <v>149.56908000000001</v>
      </c>
      <c r="EG1170" s="11">
        <v>159.21699000000001</v>
      </c>
      <c r="EH1170" s="11">
        <v>3465.6212099999998</v>
      </c>
      <c r="EI1170" s="11">
        <v>9121.6564299999991</v>
      </c>
      <c r="EJ1170" s="11">
        <v>0</v>
      </c>
      <c r="EK1170" s="11">
        <v>69.89129561</v>
      </c>
      <c r="EL1170" s="11">
        <v>8.1104613000000006E-2</v>
      </c>
      <c r="EM1170" s="11">
        <v>5.2735259E-2</v>
      </c>
      <c r="EN1170" s="11">
        <v>2.1107474000000001E-2</v>
      </c>
      <c r="EO1170" s="11">
        <v>0</v>
      </c>
      <c r="EP1170" s="11">
        <v>0</v>
      </c>
      <c r="EQ1170" s="11">
        <v>0</v>
      </c>
      <c r="ER1170" s="11">
        <v>0</v>
      </c>
      <c r="ES1170" s="11">
        <v>0</v>
      </c>
      <c r="ET1170" s="11">
        <v>0</v>
      </c>
      <c r="EU1170" s="11">
        <v>0</v>
      </c>
      <c r="EV1170" s="11">
        <v>0</v>
      </c>
      <c r="EW1170" s="11">
        <v>138.98909950000001</v>
      </c>
      <c r="EX1170" s="11">
        <v>0.16603723000000001</v>
      </c>
      <c r="EY1170" s="11">
        <v>0.10924331700000001</v>
      </c>
      <c r="EZ1170" s="11">
        <v>4.4455922000000002E-2</v>
      </c>
      <c r="FA1170" s="11">
        <v>0</v>
      </c>
      <c r="FB1170" s="11">
        <v>0</v>
      </c>
      <c r="FC1170" s="11">
        <v>0</v>
      </c>
      <c r="FD1170" s="11">
        <v>0</v>
      </c>
      <c r="FE1170" s="11">
        <v>0</v>
      </c>
      <c r="FF1170" s="11">
        <v>0</v>
      </c>
      <c r="FG1170" s="11">
        <v>0</v>
      </c>
      <c r="FH1170" s="11">
        <v>0.96718700000000002</v>
      </c>
      <c r="FI1170" s="11" t="s">
        <v>116</v>
      </c>
      <c r="FJ1170" s="11" t="s">
        <v>116</v>
      </c>
      <c r="FK1170" s="9">
        <v>10819.118069</v>
      </c>
      <c r="FL1170" s="11" t="s">
        <v>116</v>
      </c>
      <c r="FM1170" s="11" t="s">
        <v>116</v>
      </c>
    </row>
    <row r="1171" spans="116:169">
      <c r="DL1171" s="11">
        <v>0</v>
      </c>
      <c r="DM1171" s="11">
        <v>0.93157999999999996</v>
      </c>
      <c r="DN1171" s="11">
        <v>5.4999999999999997E-3</v>
      </c>
      <c r="DO1171" s="11">
        <v>5.0099999999999997E-3</v>
      </c>
      <c r="DP1171" s="11">
        <v>5.3800000000000002E-3</v>
      </c>
      <c r="DQ1171" s="11">
        <v>1E-4</v>
      </c>
      <c r="DR1171" s="11">
        <v>1.1E-4</v>
      </c>
      <c r="DS1171" s="11">
        <v>6.45E-3</v>
      </c>
      <c r="DT1171" s="11">
        <v>1.306E-2</v>
      </c>
      <c r="DU1171" s="11">
        <v>1.2449999999999999E-2</v>
      </c>
      <c r="DV1171" s="11">
        <v>0.28306999999999999</v>
      </c>
      <c r="DW1171" s="11">
        <v>0.73729999999999996</v>
      </c>
      <c r="DX1171" s="11">
        <v>0</v>
      </c>
      <c r="DY1171" s="11">
        <v>10349.13624</v>
      </c>
      <c r="DZ1171" s="11">
        <v>61.479349999999997</v>
      </c>
      <c r="EA1171" s="11">
        <v>56.339950000000002</v>
      </c>
      <c r="EB1171" s="11">
        <v>60.816789999999997</v>
      </c>
      <c r="EC1171" s="11">
        <v>1.1637599999999999</v>
      </c>
      <c r="ED1171" s="11">
        <v>1.2015800000000001</v>
      </c>
      <c r="EE1171" s="11">
        <v>73.390450000000001</v>
      </c>
      <c r="EF1171" s="11">
        <v>146.03577999999999</v>
      </c>
      <c r="EG1171" s="11">
        <v>160.47959</v>
      </c>
      <c r="EH1171" s="11">
        <v>3538.0382300000001</v>
      </c>
      <c r="EI1171" s="11">
        <v>9271.2255100000002</v>
      </c>
      <c r="EJ1171" s="11">
        <v>0</v>
      </c>
      <c r="EK1171" s="11">
        <v>69.426819679999994</v>
      </c>
      <c r="EL1171" s="11">
        <v>6.1512018000000002E-2</v>
      </c>
      <c r="EM1171" s="11">
        <v>4.3842908E-2</v>
      </c>
      <c r="EN1171" s="11">
        <v>2.1989916000000002E-2</v>
      </c>
      <c r="EO1171" s="11">
        <v>0</v>
      </c>
      <c r="EP1171" s="11">
        <v>0</v>
      </c>
      <c r="EQ1171" s="11">
        <v>0</v>
      </c>
      <c r="ER1171" s="11">
        <v>0</v>
      </c>
      <c r="ES1171" s="11">
        <v>0</v>
      </c>
      <c r="ET1171" s="11">
        <v>0</v>
      </c>
      <c r="EU1171" s="11">
        <v>0</v>
      </c>
      <c r="EV1171" s="11">
        <v>0</v>
      </c>
      <c r="EW1171" s="11">
        <v>135.40617499999999</v>
      </c>
      <c r="EX1171" s="11">
        <v>0.123343965</v>
      </c>
      <c r="EY1171" s="11">
        <v>8.9086113999999994E-2</v>
      </c>
      <c r="EZ1171" s="11">
        <v>4.5440412999999999E-2</v>
      </c>
      <c r="FA1171" s="11">
        <v>0</v>
      </c>
      <c r="FB1171" s="11">
        <v>0</v>
      </c>
      <c r="FC1171" s="11">
        <v>0</v>
      </c>
      <c r="FD1171" s="11">
        <v>0</v>
      </c>
      <c r="FE1171" s="11">
        <v>0</v>
      </c>
      <c r="FF1171" s="11">
        <v>0</v>
      </c>
      <c r="FG1171" s="11">
        <v>0</v>
      </c>
      <c r="FH1171" s="11">
        <v>0.94757199999999997</v>
      </c>
      <c r="FI1171" s="11" t="s">
        <v>116</v>
      </c>
      <c r="FJ1171" s="11" t="s">
        <v>116</v>
      </c>
      <c r="FK1171" s="9">
        <v>10528.936092</v>
      </c>
      <c r="FL1171" s="11" t="s">
        <v>116</v>
      </c>
      <c r="FM1171" s="11" t="s">
        <v>116</v>
      </c>
    </row>
    <row r="1172" spans="116:169">
      <c r="DL1172" s="11">
        <v>0</v>
      </c>
      <c r="DM1172" s="11">
        <v>0.91500999999999999</v>
      </c>
      <c r="DN1172" s="11">
        <v>4.6899999999999997E-3</v>
      </c>
      <c r="DO1172" s="11">
        <v>5.11E-3</v>
      </c>
      <c r="DP1172" s="11">
        <v>4.4600000000000004E-3</v>
      </c>
      <c r="DQ1172" s="11">
        <v>9.0000000000000006E-5</v>
      </c>
      <c r="DR1172" s="11">
        <v>1E-4</v>
      </c>
      <c r="DS1172" s="11">
        <v>5.3099999999999996E-3</v>
      </c>
      <c r="DT1172" s="11">
        <v>1.2789999999999999E-2</v>
      </c>
      <c r="DU1172" s="11">
        <v>1.256E-2</v>
      </c>
      <c r="DV1172" s="11">
        <v>0.28952</v>
      </c>
      <c r="DW1172" s="11">
        <v>0.75034999999999996</v>
      </c>
      <c r="DX1172" s="11">
        <v>0</v>
      </c>
      <c r="DY1172" s="11">
        <v>10096.0509</v>
      </c>
      <c r="DZ1172" s="11">
        <v>52.14</v>
      </c>
      <c r="EA1172" s="11">
        <v>57.077680000000001</v>
      </c>
      <c r="EB1172" s="11">
        <v>50.084150000000001</v>
      </c>
      <c r="EC1172" s="11">
        <v>1.05681</v>
      </c>
      <c r="ED1172" s="11">
        <v>1.1436900000000001</v>
      </c>
      <c r="EE1172" s="11">
        <v>60.063830000000003</v>
      </c>
      <c r="EF1172" s="11">
        <v>142.14240000000001</v>
      </c>
      <c r="EG1172" s="11">
        <v>161.68116000000001</v>
      </c>
      <c r="EH1172" s="11">
        <v>3611.42868</v>
      </c>
      <c r="EI1172" s="11">
        <v>9417.2612900000004</v>
      </c>
      <c r="EJ1172" s="11">
        <v>0</v>
      </c>
      <c r="EK1172" s="11">
        <v>69.063185349999998</v>
      </c>
      <c r="EL1172" s="11">
        <v>5.8650513000000001E-2</v>
      </c>
      <c r="EM1172" s="11">
        <v>3.6469320999999999E-2</v>
      </c>
      <c r="EN1172" s="11">
        <v>1.8328423999999999E-2</v>
      </c>
      <c r="EO1172" s="11">
        <v>0</v>
      </c>
      <c r="EP1172" s="11">
        <v>0</v>
      </c>
      <c r="EQ1172" s="11">
        <v>0</v>
      </c>
      <c r="ER1172" s="11">
        <v>0</v>
      </c>
      <c r="ES1172" s="11">
        <v>0</v>
      </c>
      <c r="ET1172" s="11">
        <v>0</v>
      </c>
      <c r="EU1172" s="11">
        <v>0</v>
      </c>
      <c r="EV1172" s="11">
        <v>0</v>
      </c>
      <c r="EW1172" s="11">
        <v>132.08853780000001</v>
      </c>
      <c r="EX1172" s="11">
        <v>0.11524986500000001</v>
      </c>
      <c r="EY1172" s="11">
        <v>7.2691659000000006E-2</v>
      </c>
      <c r="EZ1172" s="11">
        <v>3.7155013000000001E-2</v>
      </c>
      <c r="FA1172" s="11">
        <v>0</v>
      </c>
      <c r="FB1172" s="11">
        <v>0</v>
      </c>
      <c r="FC1172" s="11">
        <v>0</v>
      </c>
      <c r="FD1172" s="11">
        <v>0</v>
      </c>
      <c r="FE1172" s="11">
        <v>0</v>
      </c>
      <c r="FF1172" s="11">
        <v>0</v>
      </c>
      <c r="FG1172" s="11">
        <v>0</v>
      </c>
      <c r="FH1172" s="11">
        <v>0.92935999999999996</v>
      </c>
      <c r="FI1172" s="11" t="s">
        <v>116</v>
      </c>
      <c r="FJ1172" s="11" t="s">
        <v>116</v>
      </c>
      <c r="FK1172" s="9">
        <v>10256.409529</v>
      </c>
      <c r="FL1172" s="11" t="s">
        <v>116</v>
      </c>
      <c r="FM1172" s="11" t="s">
        <v>116</v>
      </c>
    </row>
    <row r="1173" spans="116:169">
      <c r="DL1173" s="11">
        <v>0</v>
      </c>
      <c r="DM1173" s="11">
        <v>0.89795000000000003</v>
      </c>
      <c r="DN1173" s="11">
        <v>5.1999999999999998E-3</v>
      </c>
      <c r="DO1173" s="11">
        <v>4.5199999999999997E-3</v>
      </c>
      <c r="DP1173" s="11">
        <v>4.47E-3</v>
      </c>
      <c r="DQ1173" s="11">
        <v>9.0000000000000006E-5</v>
      </c>
      <c r="DR1173" s="11">
        <v>1E-4</v>
      </c>
      <c r="DS1173" s="11">
        <v>4.4999999999999997E-3</v>
      </c>
      <c r="DT1173" s="11">
        <v>1.255E-2</v>
      </c>
      <c r="DU1173" s="11">
        <v>1.2659999999999999E-2</v>
      </c>
      <c r="DV1173" s="11">
        <v>0.29482999999999998</v>
      </c>
      <c r="DW1173" s="11">
        <v>0.76315</v>
      </c>
      <c r="DX1173" s="11">
        <v>0</v>
      </c>
      <c r="DY1173" s="11">
        <v>9839.3680399999994</v>
      </c>
      <c r="DZ1173" s="11">
        <v>57.331209999999999</v>
      </c>
      <c r="EA1173" s="11">
        <v>50.137250000000002</v>
      </c>
      <c r="EB1173" s="11">
        <v>49.879899999999999</v>
      </c>
      <c r="EC1173" s="11">
        <v>0.95567999999999997</v>
      </c>
      <c r="ED1173" s="11">
        <v>1.0843100000000001</v>
      </c>
      <c r="EE1173" s="11">
        <v>50.476010000000002</v>
      </c>
      <c r="EF1173" s="11">
        <v>138.42857000000001</v>
      </c>
      <c r="EG1173" s="11">
        <v>162.82486</v>
      </c>
      <c r="EH1173" s="11">
        <v>3671.4925199999998</v>
      </c>
      <c r="EI1173" s="11">
        <v>9559.4036899999992</v>
      </c>
      <c r="EJ1173" s="11">
        <v>0</v>
      </c>
      <c r="EK1173" s="11">
        <v>68.643617689999999</v>
      </c>
      <c r="EL1173" s="11">
        <v>5.3312657999999999E-2</v>
      </c>
      <c r="EM1173" s="11">
        <v>3.6248196000000003E-2</v>
      </c>
      <c r="EN1173" s="11">
        <v>1.5392602999999999E-2</v>
      </c>
      <c r="EO1173" s="11">
        <v>0</v>
      </c>
      <c r="EP1173" s="11">
        <v>0</v>
      </c>
      <c r="EQ1173" s="11">
        <v>0</v>
      </c>
      <c r="ER1173" s="11">
        <v>0</v>
      </c>
      <c r="ES1173" s="11">
        <v>0</v>
      </c>
      <c r="ET1173" s="11">
        <v>0</v>
      </c>
      <c r="EU1173" s="11">
        <v>0</v>
      </c>
      <c r="EV1173" s="11">
        <v>0</v>
      </c>
      <c r="EW1173" s="11">
        <v>128.7270575</v>
      </c>
      <c r="EX1173" s="11">
        <v>0.102760376</v>
      </c>
      <c r="EY1173" s="11">
        <v>7.0839790999999999E-2</v>
      </c>
      <c r="EZ1173" s="11">
        <v>3.0607290999999998E-2</v>
      </c>
      <c r="FA1173" s="11">
        <v>0</v>
      </c>
      <c r="FB1173" s="11">
        <v>0</v>
      </c>
      <c r="FC1173" s="11">
        <v>0</v>
      </c>
      <c r="FD1173" s="11">
        <v>0</v>
      </c>
      <c r="FE1173" s="11">
        <v>0</v>
      </c>
      <c r="FF1173" s="11">
        <v>0</v>
      </c>
      <c r="FG1173" s="11">
        <v>0</v>
      </c>
      <c r="FH1173" s="11">
        <v>0.91222000000000003</v>
      </c>
      <c r="FI1173" s="11" t="s">
        <v>116</v>
      </c>
      <c r="FJ1173" s="11" t="s">
        <v>116</v>
      </c>
      <c r="FK1173" s="9">
        <v>9997.6720750000004</v>
      </c>
      <c r="FL1173" s="11" t="s">
        <v>116</v>
      </c>
      <c r="FM1173" s="11" t="s">
        <v>116</v>
      </c>
    </row>
    <row r="1174" spans="116:169">
      <c r="DL1174" s="11">
        <v>0</v>
      </c>
      <c r="DM1174" s="11">
        <v>0.88116000000000005</v>
      </c>
      <c r="DN1174" s="11">
        <v>5.2500000000000003E-3</v>
      </c>
      <c r="DO1174" s="11">
        <v>4.8199999999999996E-3</v>
      </c>
      <c r="DP1174" s="11">
        <v>4.0200000000000001E-3</v>
      </c>
      <c r="DQ1174" s="11">
        <v>9.0000000000000006E-5</v>
      </c>
      <c r="DR1174" s="11">
        <v>1E-4</v>
      </c>
      <c r="DS1174" s="11">
        <v>4.4900000000000001E-3</v>
      </c>
      <c r="DT1174" s="11">
        <v>1.231E-2</v>
      </c>
      <c r="DU1174" s="11">
        <v>1.2760000000000001E-2</v>
      </c>
      <c r="DV1174" s="11">
        <v>0.29932999999999998</v>
      </c>
      <c r="DW1174" s="11">
        <v>0.77568999999999999</v>
      </c>
      <c r="DX1174" s="11">
        <v>0</v>
      </c>
      <c r="DY1174" s="11">
        <v>9587.2794200000008</v>
      </c>
      <c r="DZ1174" s="11">
        <v>57.51229</v>
      </c>
      <c r="EA1174" s="11">
        <v>53.115769999999998</v>
      </c>
      <c r="EB1174" s="11">
        <v>44.531550000000003</v>
      </c>
      <c r="EC1174" s="11">
        <v>0.94786999999999999</v>
      </c>
      <c r="ED1174" s="11">
        <v>1.06456</v>
      </c>
      <c r="EE1174" s="11">
        <v>50.03342</v>
      </c>
      <c r="EF1174" s="11">
        <v>134.84944999999999</v>
      </c>
      <c r="EG1174" s="11">
        <v>163.90916999999999</v>
      </c>
      <c r="EH1174" s="11">
        <v>3721.9685300000001</v>
      </c>
      <c r="EI1174" s="11">
        <v>9697.8322599999992</v>
      </c>
      <c r="EJ1174" s="11">
        <v>0</v>
      </c>
      <c r="EK1174" s="11">
        <v>68.234148610000005</v>
      </c>
      <c r="EL1174" s="11">
        <v>5.4785610999999998E-2</v>
      </c>
      <c r="EM1174" s="11">
        <v>3.3175682999999997E-2</v>
      </c>
      <c r="EN1174" s="11">
        <v>1.562931E-2</v>
      </c>
      <c r="EO1174" s="11">
        <v>0</v>
      </c>
      <c r="EP1174" s="11">
        <v>0</v>
      </c>
      <c r="EQ1174" s="11">
        <v>0</v>
      </c>
      <c r="ER1174" s="11">
        <v>0</v>
      </c>
      <c r="ES1174" s="11">
        <v>0</v>
      </c>
      <c r="ET1174" s="11">
        <v>0</v>
      </c>
      <c r="EU1174" s="11">
        <v>0</v>
      </c>
      <c r="EV1174" s="11">
        <v>0</v>
      </c>
      <c r="EW1174" s="11">
        <v>125.44839639999999</v>
      </c>
      <c r="EX1174" s="11">
        <v>0.103474866</v>
      </c>
      <c r="EY1174" s="11">
        <v>6.3591824000000005E-2</v>
      </c>
      <c r="EZ1174" s="11">
        <v>3.0480264E-2</v>
      </c>
      <c r="FA1174" s="11">
        <v>0</v>
      </c>
      <c r="FB1174" s="11">
        <v>0</v>
      </c>
      <c r="FC1174" s="11">
        <v>0</v>
      </c>
      <c r="FD1174" s="11">
        <v>0</v>
      </c>
      <c r="FE1174" s="11">
        <v>0</v>
      </c>
      <c r="FF1174" s="11">
        <v>0</v>
      </c>
      <c r="FG1174" s="11">
        <v>0</v>
      </c>
      <c r="FH1174" s="11">
        <v>0.89533099999999999</v>
      </c>
      <c r="FI1174" s="11" t="s">
        <v>116</v>
      </c>
      <c r="FJ1174" s="11" t="s">
        <v>116</v>
      </c>
      <c r="FK1174" s="9">
        <v>9743.3869070000001</v>
      </c>
      <c r="FL1174" s="11" t="s">
        <v>116</v>
      </c>
      <c r="FM1174" s="11" t="s">
        <v>116</v>
      </c>
    </row>
    <row r="1175" spans="116:169">
      <c r="DL1175" s="11">
        <v>0</v>
      </c>
      <c r="DM1175" s="11">
        <v>0.86455000000000004</v>
      </c>
      <c r="DN1175" s="11">
        <v>5.3400000000000001E-3</v>
      </c>
      <c r="DO1175" s="11">
        <v>4.8599999999999997E-3</v>
      </c>
      <c r="DP1175" s="11">
        <v>4.2300000000000003E-3</v>
      </c>
      <c r="DQ1175" s="11">
        <v>9.0000000000000006E-5</v>
      </c>
      <c r="DR1175" s="11">
        <v>9.0000000000000006E-5</v>
      </c>
      <c r="DS1175" s="11">
        <v>4.0899999999999999E-3</v>
      </c>
      <c r="DT1175" s="11">
        <v>1.208E-2</v>
      </c>
      <c r="DU1175" s="11">
        <v>1.285E-2</v>
      </c>
      <c r="DV1175" s="11">
        <v>0.30381999999999998</v>
      </c>
      <c r="DW1175" s="11">
        <v>0.78800000000000003</v>
      </c>
      <c r="DX1175" s="11">
        <v>0</v>
      </c>
      <c r="DY1175" s="11">
        <v>9338.8463200000006</v>
      </c>
      <c r="DZ1175" s="11">
        <v>58.092730000000003</v>
      </c>
      <c r="EA1175" s="11">
        <v>53.231499999999997</v>
      </c>
      <c r="EB1175" s="11">
        <v>46.580039999999997</v>
      </c>
      <c r="EC1175" s="11">
        <v>0.93594999999999995</v>
      </c>
      <c r="ED1175" s="11">
        <v>1.0351999999999999</v>
      </c>
      <c r="EE1175" s="11">
        <v>45.270389999999999</v>
      </c>
      <c r="EF1175" s="11">
        <v>131.46893</v>
      </c>
      <c r="EG1175" s="11">
        <v>164.97372999999999</v>
      </c>
      <c r="EH1175" s="11">
        <v>3772.0019400000001</v>
      </c>
      <c r="EI1175" s="11">
        <v>9832.6816999999992</v>
      </c>
      <c r="EJ1175" s="11">
        <v>0</v>
      </c>
      <c r="EK1175" s="11">
        <v>67.820679690000006</v>
      </c>
      <c r="EL1175" s="11">
        <v>5.6129851000000001E-2</v>
      </c>
      <c r="EM1175" s="11">
        <v>3.4801806999999997E-2</v>
      </c>
      <c r="EN1175" s="11">
        <v>1.4231798E-2</v>
      </c>
      <c r="EO1175" s="11">
        <v>0</v>
      </c>
      <c r="EP1175" s="11">
        <v>0</v>
      </c>
      <c r="EQ1175" s="11">
        <v>0</v>
      </c>
      <c r="ER1175" s="11">
        <v>0</v>
      </c>
      <c r="ES1175" s="11">
        <v>0</v>
      </c>
      <c r="ET1175" s="11">
        <v>0</v>
      </c>
      <c r="EU1175" s="11">
        <v>0</v>
      </c>
      <c r="EV1175" s="11">
        <v>0</v>
      </c>
      <c r="EW1175" s="11">
        <v>122.22495840000001</v>
      </c>
      <c r="EX1175" s="11">
        <v>0.103925719</v>
      </c>
      <c r="EY1175" s="11">
        <v>6.5393736999999993E-2</v>
      </c>
      <c r="EZ1175" s="11">
        <v>2.7217539999999998E-2</v>
      </c>
      <c r="FA1175" s="11">
        <v>0</v>
      </c>
      <c r="FB1175" s="11">
        <v>0</v>
      </c>
      <c r="FC1175" s="11">
        <v>0</v>
      </c>
      <c r="FD1175" s="11">
        <v>0</v>
      </c>
      <c r="FE1175" s="11">
        <v>0</v>
      </c>
      <c r="FF1175" s="11">
        <v>0</v>
      </c>
      <c r="FG1175" s="11">
        <v>0</v>
      </c>
      <c r="FH1175" s="11">
        <v>0.87906600000000001</v>
      </c>
      <c r="FI1175" s="11" t="s">
        <v>116</v>
      </c>
      <c r="FJ1175" s="11" t="s">
        <v>116</v>
      </c>
      <c r="FK1175" s="9">
        <v>9497.6865390000003</v>
      </c>
      <c r="FL1175" s="11" t="s">
        <v>116</v>
      </c>
      <c r="FM1175" s="11" t="s">
        <v>116</v>
      </c>
    </row>
    <row r="1176" spans="116:169">
      <c r="DL1176" s="11">
        <v>0</v>
      </c>
      <c r="DM1176" s="11">
        <v>0.84828000000000003</v>
      </c>
      <c r="DN1176" s="11">
        <v>5.2599999999999999E-3</v>
      </c>
      <c r="DO1176" s="11">
        <v>4.9199999999999999E-3</v>
      </c>
      <c r="DP1176" s="11">
        <v>4.2700000000000004E-3</v>
      </c>
      <c r="DQ1176" s="11">
        <v>9.0000000000000006E-5</v>
      </c>
      <c r="DR1176" s="11">
        <v>9.0000000000000006E-5</v>
      </c>
      <c r="DS1176" s="11">
        <v>4.28E-3</v>
      </c>
      <c r="DT1176" s="11">
        <v>1.187E-2</v>
      </c>
      <c r="DU1176" s="11">
        <v>1.295E-2</v>
      </c>
      <c r="DV1176" s="11">
        <v>0.30790000000000001</v>
      </c>
      <c r="DW1176" s="11">
        <v>0.80008000000000001</v>
      </c>
      <c r="DX1176" s="11">
        <v>0</v>
      </c>
      <c r="DY1176" s="11">
        <v>9095.8185699999995</v>
      </c>
      <c r="DZ1176" s="11">
        <v>56.806310000000003</v>
      </c>
      <c r="EA1176" s="11">
        <v>53.479120000000002</v>
      </c>
      <c r="EB1176" s="11">
        <v>46.744</v>
      </c>
      <c r="EC1176" s="11">
        <v>0.94452999999999998</v>
      </c>
      <c r="ED1176" s="11">
        <v>1.02007</v>
      </c>
      <c r="EE1176" s="11">
        <v>47.097969999999997</v>
      </c>
      <c r="EF1176" s="11">
        <v>128.25509</v>
      </c>
      <c r="EG1176" s="11">
        <v>166.00892999999999</v>
      </c>
      <c r="EH1176" s="11">
        <v>3817.2723299999998</v>
      </c>
      <c r="EI1176" s="11">
        <v>9964.1506399999998</v>
      </c>
      <c r="EJ1176" s="11">
        <v>0</v>
      </c>
      <c r="EK1176" s="11">
        <v>67.412129739999997</v>
      </c>
      <c r="EL1176" s="11">
        <v>5.7775185E-2</v>
      </c>
      <c r="EM1176" s="11">
        <v>3.5791721999999998E-2</v>
      </c>
      <c r="EN1176" s="11">
        <v>1.5181013E-2</v>
      </c>
      <c r="EO1176" s="11">
        <v>0</v>
      </c>
      <c r="EP1176" s="11">
        <v>0</v>
      </c>
      <c r="EQ1176" s="11">
        <v>0</v>
      </c>
      <c r="ER1176" s="11">
        <v>0</v>
      </c>
      <c r="ES1176" s="11">
        <v>0</v>
      </c>
      <c r="ET1176" s="11">
        <v>0</v>
      </c>
      <c r="EU1176" s="11">
        <v>0</v>
      </c>
      <c r="EV1176" s="11">
        <v>0</v>
      </c>
      <c r="EW1176" s="11">
        <v>119.0716098</v>
      </c>
      <c r="EX1176" s="11">
        <v>0.104862147</v>
      </c>
      <c r="EY1176" s="11">
        <v>6.5938014000000003E-2</v>
      </c>
      <c r="EZ1176" s="11">
        <v>2.8467064E-2</v>
      </c>
      <c r="FA1176" s="11">
        <v>0</v>
      </c>
      <c r="FB1176" s="11">
        <v>0</v>
      </c>
      <c r="FC1176" s="11">
        <v>0</v>
      </c>
      <c r="FD1176" s="11">
        <v>0</v>
      </c>
      <c r="FE1176" s="11">
        <v>0</v>
      </c>
      <c r="FF1176" s="11">
        <v>0</v>
      </c>
      <c r="FG1176" s="11">
        <v>0</v>
      </c>
      <c r="FH1176" s="11">
        <v>0.86281699999999995</v>
      </c>
      <c r="FI1176" s="11" t="s">
        <v>116</v>
      </c>
      <c r="FJ1176" s="11" t="s">
        <v>116</v>
      </c>
      <c r="FK1176" s="9">
        <v>9253.7925369999994</v>
      </c>
      <c r="FL1176" s="11" t="s">
        <v>116</v>
      </c>
      <c r="FM1176" s="11" t="s">
        <v>116</v>
      </c>
    </row>
    <row r="1177" spans="116:169">
      <c r="DL1177" s="11">
        <v>0</v>
      </c>
      <c r="DM1177" s="11">
        <v>0.83170999999999995</v>
      </c>
      <c r="DN1177" s="11">
        <v>5.7800000000000004E-3</v>
      </c>
      <c r="DO1177" s="11">
        <v>4.8500000000000001E-3</v>
      </c>
      <c r="DP1177" s="11">
        <v>4.3200000000000001E-3</v>
      </c>
      <c r="DQ1177" s="11">
        <v>9.0000000000000006E-5</v>
      </c>
      <c r="DR1177" s="11">
        <v>9.0000000000000006E-5</v>
      </c>
      <c r="DS1177" s="11">
        <v>4.3499999999999997E-3</v>
      </c>
      <c r="DT1177" s="11">
        <v>1.163E-2</v>
      </c>
      <c r="DU1177" s="11">
        <v>1.304E-2</v>
      </c>
      <c r="DV1177" s="11">
        <v>0.31218000000000001</v>
      </c>
      <c r="DW1177" s="11">
        <v>0.81196000000000002</v>
      </c>
      <c r="DX1177" s="11">
        <v>0</v>
      </c>
      <c r="DY1177" s="11">
        <v>8851.3767100000005</v>
      </c>
      <c r="DZ1177" s="11">
        <v>61.960949999999997</v>
      </c>
      <c r="EA1177" s="11">
        <v>52.382350000000002</v>
      </c>
      <c r="EB1177" s="11">
        <v>46.874830000000003</v>
      </c>
      <c r="EC1177" s="11">
        <v>0.93476999999999999</v>
      </c>
      <c r="ED1177" s="11">
        <v>0.99782999999999999</v>
      </c>
      <c r="EE1177" s="11">
        <v>47.474580000000003</v>
      </c>
      <c r="EF1177" s="11">
        <v>124.72436</v>
      </c>
      <c r="EG1177" s="11">
        <v>167.029</v>
      </c>
      <c r="EH1177" s="11">
        <v>3864.3703</v>
      </c>
      <c r="EI1177" s="11">
        <v>10092.405720000001</v>
      </c>
      <c r="EJ1177" s="11">
        <v>0</v>
      </c>
      <c r="EK1177" s="11">
        <v>66.955588149999997</v>
      </c>
      <c r="EL1177" s="11">
        <v>5.8342389000000001E-2</v>
      </c>
      <c r="EM1177" s="11">
        <v>3.6679942E-2</v>
      </c>
      <c r="EN1177" s="11">
        <v>1.5539213E-2</v>
      </c>
      <c r="EO1177" s="11">
        <v>0</v>
      </c>
      <c r="EP1177" s="11">
        <v>0</v>
      </c>
      <c r="EQ1177" s="11">
        <v>0</v>
      </c>
      <c r="ER1177" s="11">
        <v>0</v>
      </c>
      <c r="ES1177" s="11">
        <v>0</v>
      </c>
      <c r="ET1177" s="11">
        <v>0</v>
      </c>
      <c r="EU1177" s="11">
        <v>0</v>
      </c>
      <c r="EV1177" s="11">
        <v>0</v>
      </c>
      <c r="EW1177" s="11">
        <v>115.895161</v>
      </c>
      <c r="EX1177" s="11">
        <v>0.10380213200000001</v>
      </c>
      <c r="EY1177" s="11">
        <v>6.6240272000000003E-2</v>
      </c>
      <c r="EZ1177" s="11">
        <v>2.8567014000000002E-2</v>
      </c>
      <c r="FA1177" s="11">
        <v>0</v>
      </c>
      <c r="FB1177" s="11">
        <v>0</v>
      </c>
      <c r="FC1177" s="11">
        <v>0</v>
      </c>
      <c r="FD1177" s="11">
        <v>0</v>
      </c>
      <c r="FE1177" s="11">
        <v>0</v>
      </c>
      <c r="FF1177" s="11">
        <v>0</v>
      </c>
      <c r="FG1177" s="11">
        <v>0</v>
      </c>
      <c r="FH1177" s="11">
        <v>0.84674700000000003</v>
      </c>
      <c r="FI1177" s="11" t="s">
        <v>116</v>
      </c>
      <c r="FJ1177" s="11" t="s">
        <v>116</v>
      </c>
      <c r="FK1177" s="9">
        <v>9013.5296120000003</v>
      </c>
      <c r="FL1177" s="11" t="s">
        <v>116</v>
      </c>
      <c r="FM1177" s="11" t="s">
        <v>116</v>
      </c>
    </row>
    <row r="1178" spans="116:169">
      <c r="DL1178" s="11">
        <v>0</v>
      </c>
      <c r="DM1178" s="11">
        <v>0.81518000000000002</v>
      </c>
      <c r="DN1178" s="11">
        <v>6.1000000000000004E-3</v>
      </c>
      <c r="DO1178" s="11">
        <v>5.2100000000000002E-3</v>
      </c>
      <c r="DP1178" s="11">
        <v>4.28E-3</v>
      </c>
      <c r="DQ1178" s="11">
        <v>9.0000000000000006E-5</v>
      </c>
      <c r="DR1178" s="11">
        <v>9.0000000000000006E-5</v>
      </c>
      <c r="DS1178" s="11">
        <v>4.4000000000000003E-3</v>
      </c>
      <c r="DT1178" s="11">
        <v>1.14E-2</v>
      </c>
      <c r="DU1178" s="11">
        <v>1.3129999999999999E-2</v>
      </c>
      <c r="DV1178" s="11">
        <v>0.31652999999999998</v>
      </c>
      <c r="DW1178" s="11">
        <v>0.82359000000000004</v>
      </c>
      <c r="DX1178" s="11">
        <v>0</v>
      </c>
      <c r="DY1178" s="11">
        <v>8609.1599600000009</v>
      </c>
      <c r="DZ1178" s="11">
        <v>64.875640000000004</v>
      </c>
      <c r="EA1178" s="11">
        <v>55.800730000000001</v>
      </c>
      <c r="EB1178" s="11">
        <v>46.117820000000002</v>
      </c>
      <c r="EC1178" s="11">
        <v>0.95604</v>
      </c>
      <c r="ED1178" s="11">
        <v>0.98507</v>
      </c>
      <c r="EE1178" s="11">
        <v>47.675870000000003</v>
      </c>
      <c r="EF1178" s="11">
        <v>121.3584</v>
      </c>
      <c r="EG1178" s="11">
        <v>168.02682999999999</v>
      </c>
      <c r="EH1178" s="11">
        <v>3911.8448899999999</v>
      </c>
      <c r="EI1178" s="11">
        <v>10217.130090000001</v>
      </c>
      <c r="EJ1178" s="11">
        <v>0</v>
      </c>
      <c r="EK1178" s="11">
        <v>66.485176820000007</v>
      </c>
      <c r="EL1178" s="11">
        <v>6.2197671000000003E-2</v>
      </c>
      <c r="EM1178" s="11">
        <v>3.6802822999999998E-2</v>
      </c>
      <c r="EN1178" s="11">
        <v>1.5896592000000001E-2</v>
      </c>
      <c r="EO1178" s="11">
        <v>0</v>
      </c>
      <c r="EP1178" s="11">
        <v>0</v>
      </c>
      <c r="EQ1178" s="11">
        <v>0</v>
      </c>
      <c r="ER1178" s="11">
        <v>0</v>
      </c>
      <c r="ES1178" s="11">
        <v>0</v>
      </c>
      <c r="ET1178" s="11">
        <v>0</v>
      </c>
      <c r="EU1178" s="11">
        <v>0</v>
      </c>
      <c r="EV1178" s="11">
        <v>0</v>
      </c>
      <c r="EW1178" s="11">
        <v>112.7578062</v>
      </c>
      <c r="EX1178" s="11">
        <v>0.108407009</v>
      </c>
      <c r="EY1178" s="11">
        <v>6.5142940999999996E-2</v>
      </c>
      <c r="EZ1178" s="11">
        <v>2.8646613000000001E-2</v>
      </c>
      <c r="FA1178" s="11">
        <v>0</v>
      </c>
      <c r="FB1178" s="11">
        <v>0</v>
      </c>
      <c r="FC1178" s="11">
        <v>0</v>
      </c>
      <c r="FD1178" s="11">
        <v>0</v>
      </c>
      <c r="FE1178" s="11">
        <v>0</v>
      </c>
      <c r="FF1178" s="11">
        <v>0</v>
      </c>
      <c r="FG1178" s="11">
        <v>0</v>
      </c>
      <c r="FH1178" s="11">
        <v>0.83085600000000004</v>
      </c>
      <c r="FI1178" s="11" t="s">
        <v>116</v>
      </c>
      <c r="FJ1178" s="11" t="s">
        <v>116</v>
      </c>
      <c r="FK1178" s="9">
        <v>8776.9101979999996</v>
      </c>
      <c r="FL1178" s="11" t="s">
        <v>116</v>
      </c>
      <c r="FM1178" s="11" t="s">
        <v>116</v>
      </c>
    </row>
    <row r="1179" spans="116:169">
      <c r="DL1179" s="11">
        <v>0</v>
      </c>
      <c r="DM1179" s="11">
        <v>0.80001</v>
      </c>
      <c r="DN1179" s="11">
        <v>5.1399999999999996E-3</v>
      </c>
      <c r="DO1179" s="11">
        <v>5.45E-3</v>
      </c>
      <c r="DP1179" s="11">
        <v>4.5599999999999998E-3</v>
      </c>
      <c r="DQ1179" s="11">
        <v>9.0000000000000006E-5</v>
      </c>
      <c r="DR1179" s="11">
        <v>9.0000000000000006E-5</v>
      </c>
      <c r="DS1179" s="11">
        <v>4.3299999999999996E-3</v>
      </c>
      <c r="DT1179" s="11">
        <v>1.1180000000000001E-2</v>
      </c>
      <c r="DU1179" s="11">
        <v>1.323E-2</v>
      </c>
      <c r="DV1179" s="11">
        <v>0.32092999999999999</v>
      </c>
      <c r="DW1179" s="11">
        <v>0.83499000000000001</v>
      </c>
      <c r="DX1179" s="11">
        <v>0</v>
      </c>
      <c r="DY1179" s="11">
        <v>8382.9429999999993</v>
      </c>
      <c r="DZ1179" s="11">
        <v>54.292380000000001</v>
      </c>
      <c r="EA1179" s="11">
        <v>57.96801</v>
      </c>
      <c r="EB1179" s="11">
        <v>48.799100000000003</v>
      </c>
      <c r="EC1179" s="11">
        <v>0.98212999999999995</v>
      </c>
      <c r="ED1179" s="11">
        <v>0.97231999999999996</v>
      </c>
      <c r="EE1179" s="11">
        <v>46.666780000000003</v>
      </c>
      <c r="EF1179" s="11">
        <v>118.05965</v>
      </c>
      <c r="EG1179" s="11">
        <v>169.0119</v>
      </c>
      <c r="EH1179" s="11">
        <v>3959.5207500000001</v>
      </c>
      <c r="EI1179" s="11">
        <v>10338.48849</v>
      </c>
      <c r="EJ1179" s="11">
        <v>0</v>
      </c>
      <c r="EK1179" s="11">
        <v>66.105148040000003</v>
      </c>
      <c r="EL1179" s="11">
        <v>6.6236603000000005E-2</v>
      </c>
      <c r="EM1179" s="11">
        <v>3.9473669000000003E-2</v>
      </c>
      <c r="EN1179" s="11">
        <v>1.5958145999999999E-2</v>
      </c>
      <c r="EO1179" s="11">
        <v>0</v>
      </c>
      <c r="EP1179" s="11">
        <v>0</v>
      </c>
      <c r="EQ1179" s="11">
        <v>0</v>
      </c>
      <c r="ER1179" s="11">
        <v>0</v>
      </c>
      <c r="ES1179" s="11">
        <v>0</v>
      </c>
      <c r="ET1179" s="11">
        <v>0</v>
      </c>
      <c r="EU1179" s="11">
        <v>0</v>
      </c>
      <c r="EV1179" s="11">
        <v>0</v>
      </c>
      <c r="EW1179" s="11">
        <v>109.8332027</v>
      </c>
      <c r="EX1179" s="11">
        <v>0.113109245</v>
      </c>
      <c r="EY1179" s="11">
        <v>6.8463102999999997E-2</v>
      </c>
      <c r="EZ1179" s="11">
        <v>2.8185315999999998E-2</v>
      </c>
      <c r="FA1179" s="11">
        <v>0</v>
      </c>
      <c r="FB1179" s="11">
        <v>0</v>
      </c>
      <c r="FC1179" s="11">
        <v>0</v>
      </c>
      <c r="FD1179" s="11">
        <v>0</v>
      </c>
      <c r="FE1179" s="11">
        <v>0</v>
      </c>
      <c r="FF1179" s="11">
        <v>0</v>
      </c>
      <c r="FG1179" s="11">
        <v>0</v>
      </c>
      <c r="FH1179" s="11">
        <v>0.81525300000000001</v>
      </c>
      <c r="FI1179" s="11" t="s">
        <v>116</v>
      </c>
      <c r="FJ1179" s="11" t="s">
        <v>116</v>
      </c>
      <c r="FK1179" s="9">
        <v>8544.9846319999997</v>
      </c>
      <c r="FL1179" s="11" t="s">
        <v>116</v>
      </c>
      <c r="FM1179" s="11" t="s">
        <v>116</v>
      </c>
    </row>
    <row r="1180" spans="116:169">
      <c r="DL1180" s="11">
        <v>0</v>
      </c>
      <c r="DM1180" s="11">
        <v>0.78405999999999998</v>
      </c>
      <c r="DN1180" s="11">
        <v>5.9199999999999999E-3</v>
      </c>
      <c r="DO1180" s="11">
        <v>4.7800000000000004E-3</v>
      </c>
      <c r="DP1180" s="11">
        <v>4.7400000000000003E-3</v>
      </c>
      <c r="DQ1180" s="11">
        <v>9.0000000000000006E-5</v>
      </c>
      <c r="DR1180" s="11">
        <v>9.0000000000000006E-5</v>
      </c>
      <c r="DS1180" s="11">
        <v>4.6299999999999996E-3</v>
      </c>
      <c r="DT1180" s="11">
        <v>1.095E-2</v>
      </c>
      <c r="DU1180" s="11">
        <v>1.332E-2</v>
      </c>
      <c r="DV1180" s="11">
        <v>0.32525999999999999</v>
      </c>
      <c r="DW1180" s="11">
        <v>0.84616999999999998</v>
      </c>
      <c r="DX1180" s="11">
        <v>0</v>
      </c>
      <c r="DY1180" s="11">
        <v>8150.3411500000002</v>
      </c>
      <c r="DZ1180" s="11">
        <v>62.030270000000002</v>
      </c>
      <c r="EA1180" s="11">
        <v>50.384650000000001</v>
      </c>
      <c r="EB1180" s="11">
        <v>50.312669999999997</v>
      </c>
      <c r="EC1180" s="11">
        <v>0.93833</v>
      </c>
      <c r="ED1180" s="11">
        <v>0.94293000000000005</v>
      </c>
      <c r="EE1180" s="11">
        <v>49.531309999999998</v>
      </c>
      <c r="EF1180" s="11">
        <v>114.75954</v>
      </c>
      <c r="EG1180" s="11">
        <v>169.98421999999999</v>
      </c>
      <c r="EH1180" s="11">
        <v>4006.1875300000002</v>
      </c>
      <c r="EI1180" s="11">
        <v>10456.548140000001</v>
      </c>
      <c r="EJ1180" s="11">
        <v>0</v>
      </c>
      <c r="EK1180" s="11">
        <v>65.622326490000006</v>
      </c>
      <c r="EL1180" s="11">
        <v>6.2273209000000003E-2</v>
      </c>
      <c r="EM1180" s="11">
        <v>4.1950604000000002E-2</v>
      </c>
      <c r="EN1180" s="11">
        <v>1.7229772000000001E-2</v>
      </c>
      <c r="EO1180" s="11">
        <v>0</v>
      </c>
      <c r="EP1180" s="11">
        <v>0</v>
      </c>
      <c r="EQ1180" s="11">
        <v>0</v>
      </c>
      <c r="ER1180" s="11">
        <v>0</v>
      </c>
      <c r="ES1180" s="11">
        <v>0</v>
      </c>
      <c r="ET1180" s="11">
        <v>0</v>
      </c>
      <c r="EU1180" s="11">
        <v>0</v>
      </c>
      <c r="EV1180" s="11">
        <v>0</v>
      </c>
      <c r="EW1180" s="11">
        <v>106.7960033</v>
      </c>
      <c r="EX1180" s="11">
        <v>0.104276035</v>
      </c>
      <c r="EY1180" s="11">
        <v>7.1292334999999998E-2</v>
      </c>
      <c r="EZ1180" s="11">
        <v>2.9821354000000001E-2</v>
      </c>
      <c r="FA1180" s="11">
        <v>0</v>
      </c>
      <c r="FB1180" s="11">
        <v>0</v>
      </c>
      <c r="FC1180" s="11">
        <v>0</v>
      </c>
      <c r="FD1180" s="11">
        <v>0</v>
      </c>
      <c r="FE1180" s="11">
        <v>0</v>
      </c>
      <c r="FF1180" s="11">
        <v>0</v>
      </c>
      <c r="FG1180" s="11">
        <v>0</v>
      </c>
      <c r="FH1180" s="11">
        <v>0.79957800000000001</v>
      </c>
      <c r="FI1180" s="11" t="s">
        <v>116</v>
      </c>
      <c r="FJ1180" s="11" t="s">
        <v>116</v>
      </c>
      <c r="FK1180" s="9">
        <v>8314.0070739999992</v>
      </c>
      <c r="FL1180" s="11" t="s">
        <v>116</v>
      </c>
      <c r="FM1180" s="11" t="s">
        <v>116</v>
      </c>
    </row>
    <row r="1181" spans="116:169">
      <c r="DL1181" s="11">
        <v>0</v>
      </c>
      <c r="DM1181" s="11">
        <v>0.77005000000000001</v>
      </c>
      <c r="DN1181" s="11">
        <v>4.3699999999999998E-3</v>
      </c>
      <c r="DO1181" s="11">
        <v>5.2700000000000004E-3</v>
      </c>
      <c r="DP1181" s="11">
        <v>4.2300000000000003E-3</v>
      </c>
      <c r="DQ1181" s="11">
        <v>9.0000000000000006E-5</v>
      </c>
      <c r="DR1181" s="11">
        <v>9.0000000000000006E-5</v>
      </c>
      <c r="DS1181" s="11">
        <v>4.7000000000000002E-3</v>
      </c>
      <c r="DT1181" s="11">
        <v>1.077E-2</v>
      </c>
      <c r="DU1181" s="11">
        <v>1.341E-2</v>
      </c>
      <c r="DV1181" s="11">
        <v>0.32989000000000002</v>
      </c>
      <c r="DW1181" s="11">
        <v>0.85711999999999999</v>
      </c>
      <c r="DX1181" s="11">
        <v>0</v>
      </c>
      <c r="DY1181" s="11">
        <v>7939.5784700000004</v>
      </c>
      <c r="DZ1181" s="11">
        <v>45.465499999999999</v>
      </c>
      <c r="EA1181" s="11">
        <v>55.190300000000001</v>
      </c>
      <c r="EB1181" s="11">
        <v>44.613030000000002</v>
      </c>
      <c r="EC1181" s="11">
        <v>0.95033999999999996</v>
      </c>
      <c r="ED1181" s="11">
        <v>0.93394999999999995</v>
      </c>
      <c r="EE1181" s="11">
        <v>49.932969999999997</v>
      </c>
      <c r="EF1181" s="11">
        <v>111.92918</v>
      </c>
      <c r="EG1181" s="11">
        <v>170.92715000000001</v>
      </c>
      <c r="EH1181" s="11">
        <v>4055.71884</v>
      </c>
      <c r="EI1181" s="11">
        <v>10571.30769</v>
      </c>
      <c r="EJ1181" s="11">
        <v>0</v>
      </c>
      <c r="EK1181" s="11">
        <v>65.290806480000001</v>
      </c>
      <c r="EL1181" s="11">
        <v>6.6032888999999997E-2</v>
      </c>
      <c r="EM1181" s="11">
        <v>3.8366629999999999E-2</v>
      </c>
      <c r="EN1181" s="11">
        <v>1.8128542000000001E-2</v>
      </c>
      <c r="EO1181" s="11">
        <v>0</v>
      </c>
      <c r="EP1181" s="11">
        <v>0</v>
      </c>
      <c r="EQ1181" s="11">
        <v>0</v>
      </c>
      <c r="ER1181" s="11">
        <v>0</v>
      </c>
      <c r="ES1181" s="11">
        <v>0</v>
      </c>
      <c r="ET1181" s="11">
        <v>0</v>
      </c>
      <c r="EU1181" s="11">
        <v>0</v>
      </c>
      <c r="EV1181" s="11">
        <v>0</v>
      </c>
      <c r="EW1181" s="11">
        <v>104.06129610000001</v>
      </c>
      <c r="EX1181" s="11">
        <v>0.108233063</v>
      </c>
      <c r="EY1181" s="11">
        <v>6.3893537E-2</v>
      </c>
      <c r="EZ1181" s="11">
        <v>3.0743434E-2</v>
      </c>
      <c r="FA1181" s="11">
        <v>0</v>
      </c>
      <c r="FB1181" s="11">
        <v>0</v>
      </c>
      <c r="FC1181" s="11">
        <v>0</v>
      </c>
      <c r="FD1181" s="11">
        <v>0</v>
      </c>
      <c r="FE1181" s="11">
        <v>0</v>
      </c>
      <c r="FF1181" s="11">
        <v>0</v>
      </c>
      <c r="FG1181" s="11">
        <v>0</v>
      </c>
      <c r="FH1181" s="11">
        <v>0.78401699999999996</v>
      </c>
      <c r="FI1181" s="11" t="s">
        <v>116</v>
      </c>
      <c r="FJ1181" s="11" t="s">
        <v>116</v>
      </c>
      <c r="FK1181" s="9">
        <v>8085.7976390000003</v>
      </c>
      <c r="FL1181" s="11" t="s">
        <v>116</v>
      </c>
      <c r="FM1181" s="11" t="s">
        <v>116</v>
      </c>
    </row>
    <row r="1182" spans="116:169">
      <c r="DL1182" s="11">
        <v>0</v>
      </c>
      <c r="DM1182" s="11">
        <v>0.75585999999999998</v>
      </c>
      <c r="DN1182" s="11">
        <v>4.4099999999999999E-3</v>
      </c>
      <c r="DO1182" s="11">
        <v>4.1900000000000001E-3</v>
      </c>
      <c r="DP1182" s="11">
        <v>4.5500000000000002E-3</v>
      </c>
      <c r="DQ1182" s="11">
        <v>8.0000000000000007E-5</v>
      </c>
      <c r="DR1182" s="11">
        <v>9.0000000000000006E-5</v>
      </c>
      <c r="DS1182" s="11">
        <v>4.2599999999999999E-3</v>
      </c>
      <c r="DT1182" s="11">
        <v>1.057E-2</v>
      </c>
      <c r="DU1182" s="11">
        <v>1.35E-2</v>
      </c>
      <c r="DV1182" s="11">
        <v>0.33460000000000001</v>
      </c>
      <c r="DW1182" s="11">
        <v>0.86789000000000005</v>
      </c>
      <c r="DX1182" s="11">
        <v>0</v>
      </c>
      <c r="DY1182" s="11">
        <v>7728.5758900000001</v>
      </c>
      <c r="DZ1182" s="11">
        <v>45.46311</v>
      </c>
      <c r="EA1182" s="11">
        <v>43.467410000000001</v>
      </c>
      <c r="EB1182" s="11">
        <v>47.65005</v>
      </c>
      <c r="EC1182" s="11">
        <v>0.84874000000000005</v>
      </c>
      <c r="ED1182" s="11">
        <v>0.88109000000000004</v>
      </c>
      <c r="EE1182" s="11">
        <v>44.891869999999997</v>
      </c>
      <c r="EF1182" s="11">
        <v>108.99879</v>
      </c>
      <c r="EG1182" s="11">
        <v>171.86108999999999</v>
      </c>
      <c r="EH1182" s="11">
        <v>4105.6518100000003</v>
      </c>
      <c r="EI1182" s="11">
        <v>10683.236870000001</v>
      </c>
      <c r="EJ1182" s="11">
        <v>0</v>
      </c>
      <c r="EK1182" s="11">
        <v>64.905198200000001</v>
      </c>
      <c r="EL1182" s="11">
        <v>5.7701563999999997E-2</v>
      </c>
      <c r="EM1182" s="11">
        <v>4.1393205000000002E-2</v>
      </c>
      <c r="EN1182" s="11">
        <v>1.6412598E-2</v>
      </c>
      <c r="EO1182" s="11">
        <v>0</v>
      </c>
      <c r="EP1182" s="11">
        <v>0</v>
      </c>
      <c r="EQ1182" s="11">
        <v>0</v>
      </c>
      <c r="ER1182" s="11">
        <v>0</v>
      </c>
      <c r="ES1182" s="11">
        <v>0</v>
      </c>
      <c r="ET1182" s="11">
        <v>0</v>
      </c>
      <c r="EU1182" s="11">
        <v>0</v>
      </c>
      <c r="EV1182" s="11">
        <v>0</v>
      </c>
      <c r="EW1182" s="11">
        <v>101.2919828</v>
      </c>
      <c r="EX1182" s="11">
        <v>9.2745823000000005E-2</v>
      </c>
      <c r="EY1182" s="11">
        <v>6.7500773999999999E-2</v>
      </c>
      <c r="EZ1182" s="11">
        <v>2.7267228000000001E-2</v>
      </c>
      <c r="FA1182" s="11">
        <v>0</v>
      </c>
      <c r="FB1182" s="11">
        <v>0</v>
      </c>
      <c r="FC1182" s="11">
        <v>0</v>
      </c>
      <c r="FD1182" s="11">
        <v>0</v>
      </c>
      <c r="FE1182" s="11">
        <v>0</v>
      </c>
      <c r="FF1182" s="11">
        <v>0</v>
      </c>
      <c r="FG1182" s="11">
        <v>0</v>
      </c>
      <c r="FH1182" s="11">
        <v>0.76909700000000003</v>
      </c>
      <c r="FI1182" s="11" t="s">
        <v>116</v>
      </c>
      <c r="FJ1182" s="11" t="s">
        <v>116</v>
      </c>
      <c r="FK1182" s="9">
        <v>7866.0051839999996</v>
      </c>
      <c r="FL1182" s="11" t="s">
        <v>116</v>
      </c>
      <c r="FM1182" s="11" t="s">
        <v>116</v>
      </c>
    </row>
    <row r="1183" spans="116:169">
      <c r="DL1183" s="11">
        <v>0</v>
      </c>
      <c r="DM1183" s="11">
        <v>0.74141999999999997</v>
      </c>
      <c r="DN1183" s="11">
        <v>4.7499999999999999E-3</v>
      </c>
      <c r="DO1183" s="11">
        <v>4.1200000000000004E-3</v>
      </c>
      <c r="DP1183" s="11">
        <v>3.7200000000000002E-3</v>
      </c>
      <c r="DQ1183" s="11">
        <v>8.0000000000000007E-5</v>
      </c>
      <c r="DR1183" s="11">
        <v>8.0000000000000007E-5</v>
      </c>
      <c r="DS1183" s="11">
        <v>4.5300000000000002E-3</v>
      </c>
      <c r="DT1183" s="11">
        <v>1.039E-2</v>
      </c>
      <c r="DU1183" s="11">
        <v>1.358E-2</v>
      </c>
      <c r="DV1183" s="11">
        <v>0.33885999999999999</v>
      </c>
      <c r="DW1183" s="11">
        <v>0.87846000000000002</v>
      </c>
      <c r="DX1183" s="11">
        <v>0</v>
      </c>
      <c r="DY1183" s="11">
        <v>7516.5613300000005</v>
      </c>
      <c r="DZ1183" s="11">
        <v>48.594569999999997</v>
      </c>
      <c r="EA1183" s="11">
        <v>42.413310000000003</v>
      </c>
      <c r="EB1183" s="11">
        <v>38.580930000000002</v>
      </c>
      <c r="EC1183" s="11">
        <v>0.80257999999999996</v>
      </c>
      <c r="ED1183" s="11">
        <v>0.85858999999999996</v>
      </c>
      <c r="EE1183" s="11">
        <v>47.361269999999998</v>
      </c>
      <c r="EF1183" s="11">
        <v>106.24472</v>
      </c>
      <c r="EG1183" s="11">
        <v>172.74217999999999</v>
      </c>
      <c r="EH1183" s="11">
        <v>4150.5436799999998</v>
      </c>
      <c r="EI1183" s="11">
        <v>10792.235650000001</v>
      </c>
      <c r="EJ1183" s="11">
        <v>0</v>
      </c>
      <c r="EK1183" s="11">
        <v>64.47987105</v>
      </c>
      <c r="EL1183" s="11">
        <v>5.4984245000000001E-2</v>
      </c>
      <c r="EM1183" s="11">
        <v>3.5140982000000001E-2</v>
      </c>
      <c r="EN1183" s="11">
        <v>1.7893391000000002E-2</v>
      </c>
      <c r="EO1183" s="11">
        <v>0</v>
      </c>
      <c r="EP1183" s="11">
        <v>0</v>
      </c>
      <c r="EQ1183" s="11">
        <v>0</v>
      </c>
      <c r="ER1183" s="11">
        <v>0</v>
      </c>
      <c r="ES1183" s="11">
        <v>0</v>
      </c>
      <c r="ET1183" s="11">
        <v>0</v>
      </c>
      <c r="EU1183" s="11">
        <v>0</v>
      </c>
      <c r="EV1183" s="11">
        <v>0</v>
      </c>
      <c r="EW1183" s="11">
        <v>98.514778590000006</v>
      </c>
      <c r="EX1183" s="11">
        <v>8.6515248000000003E-2</v>
      </c>
      <c r="EY1183" s="11">
        <v>5.6148795000000001E-2</v>
      </c>
      <c r="EZ1183" s="11">
        <v>2.9117961000000001E-2</v>
      </c>
      <c r="FA1183" s="11">
        <v>0</v>
      </c>
      <c r="FB1183" s="11">
        <v>0</v>
      </c>
      <c r="FC1183" s="11">
        <v>0</v>
      </c>
      <c r="FD1183" s="11">
        <v>0</v>
      </c>
      <c r="FE1183" s="11">
        <v>0</v>
      </c>
      <c r="FF1183" s="11">
        <v>0</v>
      </c>
      <c r="FG1183" s="11">
        <v>0</v>
      </c>
      <c r="FH1183" s="11">
        <v>0.75409000000000004</v>
      </c>
      <c r="FI1183" s="11" t="s">
        <v>116</v>
      </c>
      <c r="FJ1183" s="11" t="s">
        <v>116</v>
      </c>
      <c r="FK1183" s="9">
        <v>7646.9527230000003</v>
      </c>
      <c r="FL1183" s="11" t="s">
        <v>116</v>
      </c>
      <c r="FM1183" s="11" t="s">
        <v>116</v>
      </c>
    </row>
    <row r="1184" spans="116:169">
      <c r="DL1184" s="11">
        <v>0</v>
      </c>
      <c r="DM1184" s="11">
        <v>0.72799999999999998</v>
      </c>
      <c r="DN1184" s="11">
        <v>4.0499999999999998E-3</v>
      </c>
      <c r="DO1184" s="11">
        <v>4.3400000000000001E-3</v>
      </c>
      <c r="DP1184" s="11">
        <v>3.63E-3</v>
      </c>
      <c r="DQ1184" s="11">
        <v>8.0000000000000007E-5</v>
      </c>
      <c r="DR1184" s="11">
        <v>8.0000000000000007E-5</v>
      </c>
      <c r="DS1184" s="11">
        <v>3.7299999999999998E-3</v>
      </c>
      <c r="DT1184" s="11">
        <v>1.018E-2</v>
      </c>
      <c r="DU1184" s="11">
        <v>1.367E-2</v>
      </c>
      <c r="DV1184" s="11">
        <v>0.34339999999999998</v>
      </c>
      <c r="DW1184" s="11">
        <v>0.88885000000000003</v>
      </c>
      <c r="DX1184" s="11">
        <v>0</v>
      </c>
      <c r="DY1184" s="11">
        <v>7316.4556400000001</v>
      </c>
      <c r="DZ1184" s="11">
        <v>41.026510000000002</v>
      </c>
      <c r="EA1184" s="11">
        <v>44.338830000000002</v>
      </c>
      <c r="EB1184" s="11">
        <v>37.382170000000002</v>
      </c>
      <c r="EC1184" s="11">
        <v>0.77363000000000004</v>
      </c>
      <c r="ED1184" s="11">
        <v>0.82643</v>
      </c>
      <c r="EE1184" s="11">
        <v>38.69256</v>
      </c>
      <c r="EF1184" s="11">
        <v>103.21646</v>
      </c>
      <c r="EG1184" s="11">
        <v>173.60077000000001</v>
      </c>
      <c r="EH1184" s="11">
        <v>4197.9049500000001</v>
      </c>
      <c r="EI1184" s="11">
        <v>10898.480369999999</v>
      </c>
      <c r="EJ1184" s="11">
        <v>0</v>
      </c>
      <c r="EK1184" s="11">
        <v>64.135438739999998</v>
      </c>
      <c r="EL1184" s="11">
        <v>5.6382623999999999E-2</v>
      </c>
      <c r="EM1184" s="11">
        <v>3.3876218999999999E-2</v>
      </c>
      <c r="EN1184" s="11">
        <v>1.4799131E-2</v>
      </c>
      <c r="EO1184" s="11">
        <v>0</v>
      </c>
      <c r="EP1184" s="11">
        <v>0</v>
      </c>
      <c r="EQ1184" s="11">
        <v>0</v>
      </c>
      <c r="ER1184" s="11">
        <v>0</v>
      </c>
      <c r="ES1184" s="11">
        <v>0</v>
      </c>
      <c r="ET1184" s="11">
        <v>0</v>
      </c>
      <c r="EU1184" s="11">
        <v>0</v>
      </c>
      <c r="EV1184" s="11">
        <v>0</v>
      </c>
      <c r="EW1184" s="11">
        <v>95.913818719999995</v>
      </c>
      <c r="EX1184" s="11">
        <v>8.6795519000000002E-2</v>
      </c>
      <c r="EY1184" s="11">
        <v>5.2987033000000003E-2</v>
      </c>
      <c r="EZ1184" s="11">
        <v>2.3585099000000002E-2</v>
      </c>
      <c r="FA1184" s="11">
        <v>0</v>
      </c>
      <c r="FB1184" s="11">
        <v>0</v>
      </c>
      <c r="FC1184" s="11">
        <v>0</v>
      </c>
      <c r="FD1184" s="11">
        <v>0</v>
      </c>
      <c r="FE1184" s="11">
        <v>0</v>
      </c>
      <c r="FF1184" s="11">
        <v>0</v>
      </c>
      <c r="FG1184" s="11">
        <v>0</v>
      </c>
      <c r="FH1184" s="11">
        <v>0.74009400000000003</v>
      </c>
      <c r="FI1184" s="11" t="s">
        <v>116</v>
      </c>
      <c r="FJ1184" s="11" t="s">
        <v>116</v>
      </c>
      <c r="FK1184" s="9">
        <v>7439.9767780000002</v>
      </c>
      <c r="FL1184" s="11" t="s">
        <v>116</v>
      </c>
      <c r="FM1184" s="11" t="s">
        <v>116</v>
      </c>
    </row>
    <row r="1185" spans="116:169">
      <c r="DL1185" s="11">
        <v>0</v>
      </c>
      <c r="DM1185" s="11">
        <v>0.71419999999999995</v>
      </c>
      <c r="DN1185" s="11">
        <v>4.45E-3</v>
      </c>
      <c r="DO1185" s="11">
        <v>3.8400000000000001E-3</v>
      </c>
      <c r="DP1185" s="11">
        <v>3.7799999999999999E-3</v>
      </c>
      <c r="DQ1185" s="11">
        <v>6.9999999999999994E-5</v>
      </c>
      <c r="DR1185" s="11">
        <v>8.0000000000000007E-5</v>
      </c>
      <c r="DS1185" s="11">
        <v>3.6800000000000001E-3</v>
      </c>
      <c r="DT1185" s="11">
        <v>9.9799999999999993E-3</v>
      </c>
      <c r="DU1185" s="11">
        <v>1.375E-2</v>
      </c>
      <c r="DV1185" s="11">
        <v>0.34712999999999999</v>
      </c>
      <c r="DW1185" s="11">
        <v>0.89903</v>
      </c>
      <c r="DX1185" s="11">
        <v>0</v>
      </c>
      <c r="DY1185" s="11">
        <v>7114.2433899999996</v>
      </c>
      <c r="DZ1185" s="11">
        <v>44.753500000000003</v>
      </c>
      <c r="EA1185" s="11">
        <v>38.88749</v>
      </c>
      <c r="EB1185" s="11">
        <v>38.607640000000004</v>
      </c>
      <c r="EC1185" s="11">
        <v>0.73014999999999997</v>
      </c>
      <c r="ED1185" s="11">
        <v>0.79607000000000006</v>
      </c>
      <c r="EE1185" s="11">
        <v>37.824129999999997</v>
      </c>
      <c r="EF1185" s="11">
        <v>100.30071</v>
      </c>
      <c r="EG1185" s="11">
        <v>174.4272</v>
      </c>
      <c r="EH1185" s="11">
        <v>4236.5975099999996</v>
      </c>
      <c r="EI1185" s="11">
        <v>11001.696830000001</v>
      </c>
      <c r="EJ1185" s="11">
        <v>0</v>
      </c>
      <c r="EK1185" s="11">
        <v>63.730672339999998</v>
      </c>
      <c r="EL1185" s="11">
        <v>5.2726090000000003E-2</v>
      </c>
      <c r="EM1185" s="11">
        <v>3.5662541999999998E-2</v>
      </c>
      <c r="EN1185" s="11">
        <v>1.4645475E-2</v>
      </c>
      <c r="EO1185" s="11">
        <v>0</v>
      </c>
      <c r="EP1185" s="11">
        <v>0</v>
      </c>
      <c r="EQ1185" s="11">
        <v>0</v>
      </c>
      <c r="ER1185" s="11">
        <v>0</v>
      </c>
      <c r="ES1185" s="11">
        <v>0</v>
      </c>
      <c r="ET1185" s="11">
        <v>0</v>
      </c>
      <c r="EU1185" s="11">
        <v>0</v>
      </c>
      <c r="EV1185" s="11">
        <v>0</v>
      </c>
      <c r="EW1185" s="11">
        <v>93.273177149999995</v>
      </c>
      <c r="EX1185" s="11">
        <v>7.9504352E-2</v>
      </c>
      <c r="EY1185" s="11">
        <v>5.460305E-2</v>
      </c>
      <c r="EZ1185" s="11">
        <v>2.2854124E-2</v>
      </c>
      <c r="FA1185" s="11">
        <v>0</v>
      </c>
      <c r="FB1185" s="11">
        <v>0</v>
      </c>
      <c r="FC1185" s="11">
        <v>0</v>
      </c>
      <c r="FD1185" s="11">
        <v>0</v>
      </c>
      <c r="FE1185" s="11">
        <v>0</v>
      </c>
      <c r="FF1185" s="11">
        <v>0</v>
      </c>
      <c r="FG1185" s="11">
        <v>0</v>
      </c>
      <c r="FH1185" s="11">
        <v>0.72635300000000003</v>
      </c>
      <c r="FI1185" s="11" t="s">
        <v>116</v>
      </c>
      <c r="FJ1185" s="11" t="s">
        <v>116</v>
      </c>
      <c r="FK1185" s="9">
        <v>7237.2221630000004</v>
      </c>
      <c r="FL1185" s="11" t="s">
        <v>116</v>
      </c>
      <c r="FM1185" s="11" t="s">
        <v>116</v>
      </c>
    </row>
    <row r="1186" spans="116:169">
      <c r="DL1186" s="11">
        <v>0</v>
      </c>
      <c r="DM1186" s="11">
        <v>0.70065999999999995</v>
      </c>
      <c r="DN1186" s="11">
        <v>4.4600000000000004E-3</v>
      </c>
      <c r="DO1186" s="11">
        <v>4.0800000000000003E-3</v>
      </c>
      <c r="DP1186" s="11">
        <v>3.4099999999999998E-3</v>
      </c>
      <c r="DQ1186" s="11">
        <v>6.9999999999999994E-5</v>
      </c>
      <c r="DR1186" s="11">
        <v>8.0000000000000007E-5</v>
      </c>
      <c r="DS1186" s="11">
        <v>3.8E-3</v>
      </c>
      <c r="DT1186" s="11">
        <v>9.7900000000000001E-3</v>
      </c>
      <c r="DU1186" s="11">
        <v>1.383E-2</v>
      </c>
      <c r="DV1186" s="11">
        <v>0.35081000000000001</v>
      </c>
      <c r="DW1186" s="11">
        <v>0.90900999999999998</v>
      </c>
      <c r="DX1186" s="11">
        <v>0</v>
      </c>
      <c r="DY1186" s="11">
        <v>6916.1445400000002</v>
      </c>
      <c r="DZ1186" s="11">
        <v>44.4589</v>
      </c>
      <c r="EA1186" s="11">
        <v>40.989640000000001</v>
      </c>
      <c r="EB1186" s="11">
        <v>34.462330000000001</v>
      </c>
      <c r="EC1186" s="11">
        <v>0.72789999999999999</v>
      </c>
      <c r="ED1186" s="11">
        <v>0.78293000000000001</v>
      </c>
      <c r="EE1186" s="11">
        <v>38.727780000000003</v>
      </c>
      <c r="EF1186" s="11">
        <v>97.49051</v>
      </c>
      <c r="EG1186" s="11">
        <v>175.22327000000001</v>
      </c>
      <c r="EH1186" s="11">
        <v>4274.4216399999996</v>
      </c>
      <c r="EI1186" s="11">
        <v>11101.99754</v>
      </c>
      <c r="EJ1186" s="11">
        <v>0</v>
      </c>
      <c r="EK1186" s="11">
        <v>63.334798329999998</v>
      </c>
      <c r="EL1186" s="11">
        <v>5.4502097999999999E-2</v>
      </c>
      <c r="EM1186" s="11">
        <v>3.2879508000000002E-2</v>
      </c>
      <c r="EN1186" s="11">
        <v>1.544821E-2</v>
      </c>
      <c r="EO1186" s="11">
        <v>0</v>
      </c>
      <c r="EP1186" s="11">
        <v>0</v>
      </c>
      <c r="EQ1186" s="11">
        <v>0</v>
      </c>
      <c r="ER1186" s="11">
        <v>0</v>
      </c>
      <c r="ES1186" s="11">
        <v>0</v>
      </c>
      <c r="ET1186" s="11">
        <v>0</v>
      </c>
      <c r="EU1186" s="11">
        <v>0</v>
      </c>
      <c r="EV1186" s="11">
        <v>0</v>
      </c>
      <c r="EW1186" s="11">
        <v>90.697106039999994</v>
      </c>
      <c r="EX1186" s="11">
        <v>8.0386997000000002E-2</v>
      </c>
      <c r="EY1186" s="11">
        <v>4.9289782999999997E-2</v>
      </c>
      <c r="EZ1186" s="11">
        <v>2.3600605E-2</v>
      </c>
      <c r="FA1186" s="11">
        <v>0</v>
      </c>
      <c r="FB1186" s="11">
        <v>0</v>
      </c>
      <c r="FC1186" s="11">
        <v>0</v>
      </c>
      <c r="FD1186" s="11">
        <v>0</v>
      </c>
      <c r="FE1186" s="11">
        <v>0</v>
      </c>
      <c r="FF1186" s="11">
        <v>0</v>
      </c>
      <c r="FG1186" s="11">
        <v>0</v>
      </c>
      <c r="FH1186" s="11">
        <v>0.71268799999999999</v>
      </c>
      <c r="FI1186" s="11" t="s">
        <v>116</v>
      </c>
      <c r="FJ1186" s="11" t="s">
        <v>116</v>
      </c>
      <c r="FK1186" s="9">
        <v>7036.7833170000004</v>
      </c>
      <c r="FL1186" s="11" t="s">
        <v>116</v>
      </c>
      <c r="FM1186" s="11" t="s">
        <v>116</v>
      </c>
    </row>
    <row r="1187" spans="116:169">
      <c r="DL1187" s="11">
        <v>0</v>
      </c>
      <c r="DM1187" s="11">
        <v>0.68728999999999996</v>
      </c>
      <c r="DN1187" s="11">
        <v>4.4999999999999997E-3</v>
      </c>
      <c r="DO1187" s="11">
        <v>4.1000000000000003E-3</v>
      </c>
      <c r="DP1187" s="11">
        <v>3.5799999999999998E-3</v>
      </c>
      <c r="DQ1187" s="11">
        <v>6.9999999999999994E-5</v>
      </c>
      <c r="DR1187" s="11">
        <v>8.0000000000000007E-5</v>
      </c>
      <c r="DS1187" s="11">
        <v>3.47E-3</v>
      </c>
      <c r="DT1187" s="11">
        <v>9.6100000000000005E-3</v>
      </c>
      <c r="DU1187" s="11">
        <v>1.3899999999999999E-2</v>
      </c>
      <c r="DV1187" s="11">
        <v>0.35460999999999998</v>
      </c>
      <c r="DW1187" s="11">
        <v>0.91879</v>
      </c>
      <c r="DX1187" s="11">
        <v>0</v>
      </c>
      <c r="DY1187" s="11">
        <v>6721.3552799999998</v>
      </c>
      <c r="DZ1187" s="11">
        <v>44.445639999999997</v>
      </c>
      <c r="EA1187" s="11">
        <v>40.749519999999997</v>
      </c>
      <c r="EB1187" s="11">
        <v>35.87717</v>
      </c>
      <c r="EC1187" s="11">
        <v>0.71511000000000002</v>
      </c>
      <c r="ED1187" s="11">
        <v>0.75905999999999996</v>
      </c>
      <c r="EE1187" s="11">
        <v>35.00873</v>
      </c>
      <c r="EF1187" s="11">
        <v>94.832669999999993</v>
      </c>
      <c r="EG1187" s="11">
        <v>176.00620000000001</v>
      </c>
      <c r="EH1187" s="11">
        <v>4313.1494199999997</v>
      </c>
      <c r="EI1187" s="11">
        <v>11199.48805</v>
      </c>
      <c r="EJ1187" s="11">
        <v>0</v>
      </c>
      <c r="EK1187" s="11">
        <v>62.936022250000001</v>
      </c>
      <c r="EL1187" s="11">
        <v>5.5597909000000001E-2</v>
      </c>
      <c r="EM1187" s="11">
        <v>3.4421172999999999E-2</v>
      </c>
      <c r="EN1187" s="11">
        <v>1.4091477E-2</v>
      </c>
      <c r="EO1187" s="11">
        <v>0</v>
      </c>
      <c r="EP1187" s="11">
        <v>0</v>
      </c>
      <c r="EQ1187" s="11">
        <v>0</v>
      </c>
      <c r="ER1187" s="11">
        <v>0</v>
      </c>
      <c r="ES1187" s="11">
        <v>0</v>
      </c>
      <c r="ET1187" s="11">
        <v>0</v>
      </c>
      <c r="EU1187" s="11">
        <v>0</v>
      </c>
      <c r="EV1187" s="11">
        <v>0</v>
      </c>
      <c r="EW1187" s="11">
        <v>88.167522039999994</v>
      </c>
      <c r="EX1187" s="11">
        <v>8.0235432999999995E-2</v>
      </c>
      <c r="EY1187" s="11">
        <v>5.0487123000000002E-2</v>
      </c>
      <c r="EZ1187" s="11">
        <v>2.1072074E-2</v>
      </c>
      <c r="FA1187" s="11">
        <v>0</v>
      </c>
      <c r="FB1187" s="11">
        <v>0</v>
      </c>
      <c r="FC1187" s="11">
        <v>0</v>
      </c>
      <c r="FD1187" s="11">
        <v>0</v>
      </c>
      <c r="FE1187" s="11">
        <v>0</v>
      </c>
      <c r="FF1187" s="11">
        <v>0</v>
      </c>
      <c r="FG1187" s="11">
        <v>0</v>
      </c>
      <c r="FH1187" s="11">
        <v>0.69953799999999999</v>
      </c>
      <c r="FI1187" s="11" t="s">
        <v>116</v>
      </c>
      <c r="FJ1187" s="11" t="s">
        <v>116</v>
      </c>
      <c r="FK1187" s="9">
        <v>6843.1427210000002</v>
      </c>
      <c r="FL1187" s="11" t="s">
        <v>116</v>
      </c>
      <c r="FM1187" s="11" t="s">
        <v>116</v>
      </c>
    </row>
    <row r="1188" spans="116:169">
      <c r="DL1188" s="11">
        <v>0</v>
      </c>
      <c r="DM1188" s="11">
        <v>0.67422000000000004</v>
      </c>
      <c r="DN1188" s="11">
        <v>4.4000000000000003E-3</v>
      </c>
      <c r="DO1188" s="11">
        <v>4.1200000000000004E-3</v>
      </c>
      <c r="DP1188" s="11">
        <v>3.5899999999999999E-3</v>
      </c>
      <c r="DQ1188" s="11">
        <v>6.9999999999999994E-5</v>
      </c>
      <c r="DR1188" s="11">
        <v>8.0000000000000007E-5</v>
      </c>
      <c r="DS1188" s="11">
        <v>3.62E-3</v>
      </c>
      <c r="DT1188" s="11">
        <v>9.4400000000000005E-3</v>
      </c>
      <c r="DU1188" s="11">
        <v>1.3979999999999999E-2</v>
      </c>
      <c r="DV1188" s="11">
        <v>0.35808000000000001</v>
      </c>
      <c r="DW1188" s="11">
        <v>0.9284</v>
      </c>
      <c r="DX1188" s="11">
        <v>0</v>
      </c>
      <c r="DY1188" s="11">
        <v>6531.1750899999997</v>
      </c>
      <c r="DZ1188" s="11">
        <v>43.008780000000002</v>
      </c>
      <c r="EA1188" s="11">
        <v>40.580579999999998</v>
      </c>
      <c r="EB1188" s="11">
        <v>35.725520000000003</v>
      </c>
      <c r="EC1188" s="11">
        <v>0.71672999999999998</v>
      </c>
      <c r="ED1188" s="11">
        <v>0.74573</v>
      </c>
      <c r="EE1188" s="11">
        <v>36.23574</v>
      </c>
      <c r="EF1188" s="11">
        <v>92.303399999999996</v>
      </c>
      <c r="EG1188" s="11">
        <v>176.76526000000001</v>
      </c>
      <c r="EH1188" s="11">
        <v>4348.1581399999995</v>
      </c>
      <c r="EI1188" s="11">
        <v>11294.32072</v>
      </c>
      <c r="EJ1188" s="11">
        <v>0</v>
      </c>
      <c r="EK1188" s="11">
        <v>62.544124179999997</v>
      </c>
      <c r="EL1188" s="11">
        <v>5.6842460999999997E-2</v>
      </c>
      <c r="EM1188" s="11">
        <v>3.5206738000000001E-2</v>
      </c>
      <c r="EN1188" s="11">
        <v>1.4988708E-2</v>
      </c>
      <c r="EO1188" s="11">
        <v>0</v>
      </c>
      <c r="EP1188" s="11">
        <v>0</v>
      </c>
      <c r="EQ1188" s="11">
        <v>0</v>
      </c>
      <c r="ER1188" s="11">
        <v>0</v>
      </c>
      <c r="ES1188" s="11">
        <v>0</v>
      </c>
      <c r="ET1188" s="11">
        <v>0</v>
      </c>
      <c r="EU1188" s="11">
        <v>0</v>
      </c>
      <c r="EV1188" s="11">
        <v>0</v>
      </c>
      <c r="EW1188" s="11">
        <v>85.697088679999993</v>
      </c>
      <c r="EX1188" s="11">
        <v>8.0254644E-2</v>
      </c>
      <c r="EY1188" s="11">
        <v>5.0530704000000003E-2</v>
      </c>
      <c r="EZ1188" s="11">
        <v>2.1935139999999999E-2</v>
      </c>
      <c r="FA1188" s="11">
        <v>0</v>
      </c>
      <c r="FB1188" s="11">
        <v>0</v>
      </c>
      <c r="FC1188" s="11">
        <v>0</v>
      </c>
      <c r="FD1188" s="11">
        <v>0</v>
      </c>
      <c r="FE1188" s="11">
        <v>0</v>
      </c>
      <c r="FF1188" s="11">
        <v>0</v>
      </c>
      <c r="FG1188" s="11">
        <v>0</v>
      </c>
      <c r="FH1188" s="11">
        <v>0.68640500000000004</v>
      </c>
      <c r="FI1188" s="11" t="s">
        <v>116</v>
      </c>
      <c r="FJ1188" s="11" t="s">
        <v>116</v>
      </c>
      <c r="FK1188" s="9">
        <v>6651.2066880000002</v>
      </c>
      <c r="FL1188" s="11" t="s">
        <v>116</v>
      </c>
      <c r="FM1188" s="11" t="s">
        <v>116</v>
      </c>
    </row>
    <row r="1189" spans="116:169">
      <c r="DL1189" s="11">
        <v>0</v>
      </c>
      <c r="DM1189" s="11">
        <v>0.66093000000000002</v>
      </c>
      <c r="DN1189" s="11">
        <v>4.79E-3</v>
      </c>
      <c r="DO1189" s="11">
        <v>4.0299999999999997E-3</v>
      </c>
      <c r="DP1189" s="11">
        <v>3.6099999999999999E-3</v>
      </c>
      <c r="DQ1189" s="11">
        <v>6.9999999999999994E-5</v>
      </c>
      <c r="DR1189" s="11">
        <v>6.9999999999999994E-5</v>
      </c>
      <c r="DS1189" s="11">
        <v>3.65E-3</v>
      </c>
      <c r="DT1189" s="11">
        <v>9.2399999999999999E-3</v>
      </c>
      <c r="DU1189" s="11">
        <v>1.406E-2</v>
      </c>
      <c r="DV1189" s="11">
        <v>0.36170000000000002</v>
      </c>
      <c r="DW1189" s="11">
        <v>0.93784000000000001</v>
      </c>
      <c r="DX1189" s="11">
        <v>0</v>
      </c>
      <c r="DY1189" s="11">
        <v>6340.4581799999996</v>
      </c>
      <c r="DZ1189" s="11">
        <v>46.412840000000003</v>
      </c>
      <c r="EA1189" s="11">
        <v>39.383479999999999</v>
      </c>
      <c r="EB1189" s="11">
        <v>35.519739999999999</v>
      </c>
      <c r="EC1189" s="11">
        <v>0.70367999999999997</v>
      </c>
      <c r="ED1189" s="11">
        <v>0.72672000000000003</v>
      </c>
      <c r="EE1189" s="11">
        <v>36.233609999999999</v>
      </c>
      <c r="EF1189" s="11">
        <v>89.552400000000006</v>
      </c>
      <c r="EG1189" s="11">
        <v>177.51098999999999</v>
      </c>
      <c r="EH1189" s="11">
        <v>4384.3938900000003</v>
      </c>
      <c r="EI1189" s="11">
        <v>11386.62412</v>
      </c>
      <c r="EJ1189" s="11">
        <v>0</v>
      </c>
      <c r="EK1189" s="11">
        <v>62.107959960000002</v>
      </c>
      <c r="EL1189" s="11">
        <v>5.697671E-2</v>
      </c>
      <c r="EM1189" s="11">
        <v>3.5844514000000001E-2</v>
      </c>
      <c r="EN1189" s="11">
        <v>1.5254019000000001E-2</v>
      </c>
      <c r="EO1189" s="11">
        <v>0</v>
      </c>
      <c r="EP1189" s="11">
        <v>0</v>
      </c>
      <c r="EQ1189" s="11">
        <v>0</v>
      </c>
      <c r="ER1189" s="11">
        <v>0</v>
      </c>
      <c r="ES1189" s="11">
        <v>0</v>
      </c>
      <c r="ET1189" s="11">
        <v>0</v>
      </c>
      <c r="EU1189" s="11">
        <v>0</v>
      </c>
      <c r="EV1189" s="11">
        <v>0</v>
      </c>
      <c r="EW1189" s="11">
        <v>83.215789749999999</v>
      </c>
      <c r="EX1189" s="11">
        <v>7.8696853999999997E-2</v>
      </c>
      <c r="EY1189" s="11">
        <v>5.0329187999999997E-2</v>
      </c>
      <c r="EZ1189" s="11">
        <v>2.1842535E-2</v>
      </c>
      <c r="FA1189" s="11">
        <v>0</v>
      </c>
      <c r="FB1189" s="11">
        <v>0</v>
      </c>
      <c r="FC1189" s="11">
        <v>0</v>
      </c>
      <c r="FD1189" s="11">
        <v>0</v>
      </c>
      <c r="FE1189" s="11">
        <v>0</v>
      </c>
      <c r="FF1189" s="11">
        <v>0</v>
      </c>
      <c r="FG1189" s="11">
        <v>0</v>
      </c>
      <c r="FH1189" s="11">
        <v>0.67343500000000001</v>
      </c>
      <c r="FI1189" s="11" t="s">
        <v>116</v>
      </c>
      <c r="FJ1189" s="11" t="s">
        <v>116</v>
      </c>
      <c r="FK1189" s="9">
        <v>6462.4779230000004</v>
      </c>
      <c r="FL1189" s="11" t="s">
        <v>116</v>
      </c>
      <c r="FM1189" s="11" t="s">
        <v>116</v>
      </c>
    </row>
    <row r="1190" spans="116:169">
      <c r="DL1190" s="11">
        <v>0</v>
      </c>
      <c r="DM1190" s="11">
        <v>0.64770000000000005</v>
      </c>
      <c r="DN1190" s="11">
        <v>5.0099999999999997E-3</v>
      </c>
      <c r="DO1190" s="11">
        <v>4.3E-3</v>
      </c>
      <c r="DP1190" s="11">
        <v>3.5500000000000002E-3</v>
      </c>
      <c r="DQ1190" s="11">
        <v>6.9999999999999994E-5</v>
      </c>
      <c r="DR1190" s="11">
        <v>6.9999999999999994E-5</v>
      </c>
      <c r="DS1190" s="11">
        <v>3.6700000000000001E-3</v>
      </c>
      <c r="DT1190" s="11">
        <v>9.0600000000000003E-3</v>
      </c>
      <c r="DU1190" s="11">
        <v>1.413E-2</v>
      </c>
      <c r="DV1190" s="11">
        <v>0.36535000000000001</v>
      </c>
      <c r="DW1190" s="11">
        <v>0.94708000000000003</v>
      </c>
      <c r="DX1190" s="11">
        <v>0</v>
      </c>
      <c r="DY1190" s="11">
        <v>6151.9854699999996</v>
      </c>
      <c r="DZ1190" s="11">
        <v>48.081679999999999</v>
      </c>
      <c r="EA1190" s="11">
        <v>41.57882</v>
      </c>
      <c r="EB1190" s="11">
        <v>34.631529999999998</v>
      </c>
      <c r="EC1190" s="11">
        <v>0.71375</v>
      </c>
      <c r="ED1190" s="11">
        <v>0.71479999999999999</v>
      </c>
      <c r="EE1190" s="11">
        <v>36.070120000000003</v>
      </c>
      <c r="EF1190" s="11">
        <v>86.929029999999997</v>
      </c>
      <c r="EG1190" s="11">
        <v>178.23770999999999</v>
      </c>
      <c r="EH1190" s="11">
        <v>4420.6274999999996</v>
      </c>
      <c r="EI1190" s="11">
        <v>11476.176520000001</v>
      </c>
      <c r="EJ1190" s="11">
        <v>0</v>
      </c>
      <c r="EK1190" s="11">
        <v>61.661233670000001</v>
      </c>
      <c r="EL1190" s="11">
        <v>6.0268822E-2</v>
      </c>
      <c r="EM1190" s="11">
        <v>3.5714322E-2</v>
      </c>
      <c r="EN1190" s="11">
        <v>1.5503118999999999E-2</v>
      </c>
      <c r="EO1190" s="11">
        <v>0</v>
      </c>
      <c r="EP1190" s="11">
        <v>0</v>
      </c>
      <c r="EQ1190" s="11">
        <v>0</v>
      </c>
      <c r="ER1190" s="11">
        <v>0</v>
      </c>
      <c r="ES1190" s="11">
        <v>0</v>
      </c>
      <c r="ET1190" s="11">
        <v>0</v>
      </c>
      <c r="EU1190" s="11">
        <v>0</v>
      </c>
      <c r="EV1190" s="11">
        <v>0</v>
      </c>
      <c r="EW1190" s="11">
        <v>80.771187249999997</v>
      </c>
      <c r="EX1190" s="11">
        <v>8.1373097000000005E-2</v>
      </c>
      <c r="EY1190" s="11">
        <v>4.9049568000000002E-2</v>
      </c>
      <c r="EZ1190" s="11">
        <v>2.1716754000000001E-2</v>
      </c>
      <c r="FA1190" s="11">
        <v>0</v>
      </c>
      <c r="FB1190" s="11">
        <v>0</v>
      </c>
      <c r="FC1190" s="11">
        <v>0</v>
      </c>
      <c r="FD1190" s="11">
        <v>0</v>
      </c>
      <c r="FE1190" s="11">
        <v>0</v>
      </c>
      <c r="FF1190" s="11">
        <v>0</v>
      </c>
      <c r="FG1190" s="11">
        <v>0</v>
      </c>
      <c r="FH1190" s="11">
        <v>0.66063099999999997</v>
      </c>
      <c r="FI1190" s="11" t="s">
        <v>116</v>
      </c>
      <c r="FJ1190" s="11" t="s">
        <v>116</v>
      </c>
      <c r="FK1190" s="9">
        <v>6276.9912519999998</v>
      </c>
      <c r="FL1190" s="11" t="s">
        <v>116</v>
      </c>
      <c r="FM1190" s="11" t="s">
        <v>116</v>
      </c>
    </row>
    <row r="1191" spans="116:169">
      <c r="DL1191" s="11">
        <v>0</v>
      </c>
      <c r="DM1191" s="11">
        <v>0.63558999999999999</v>
      </c>
      <c r="DN1191" s="11">
        <v>4.1900000000000001E-3</v>
      </c>
      <c r="DO1191" s="11">
        <v>4.47E-3</v>
      </c>
      <c r="DP1191" s="11">
        <v>3.7599999999999999E-3</v>
      </c>
      <c r="DQ1191" s="11">
        <v>8.0000000000000007E-5</v>
      </c>
      <c r="DR1191" s="11">
        <v>6.9999999999999994E-5</v>
      </c>
      <c r="DS1191" s="11">
        <v>3.5899999999999999E-3</v>
      </c>
      <c r="DT1191" s="11">
        <v>8.8800000000000007E-3</v>
      </c>
      <c r="DU1191" s="11">
        <v>1.421E-2</v>
      </c>
      <c r="DV1191" s="11">
        <v>0.36902000000000001</v>
      </c>
      <c r="DW1191" s="11">
        <v>0.95613999999999999</v>
      </c>
      <c r="DX1191" s="11">
        <v>0</v>
      </c>
      <c r="DY1191" s="11">
        <v>5975.83932</v>
      </c>
      <c r="DZ1191" s="11">
        <v>39.821840000000002</v>
      </c>
      <c r="EA1191" s="11">
        <v>42.796259999999997</v>
      </c>
      <c r="EB1191" s="11">
        <v>36.324719999999999</v>
      </c>
      <c r="EC1191" s="11">
        <v>0.72707999999999995</v>
      </c>
      <c r="ED1191" s="11">
        <v>0.70279999999999998</v>
      </c>
      <c r="EE1191" s="11">
        <v>34.992100000000001</v>
      </c>
      <c r="EF1191" s="11">
        <v>84.366720000000001</v>
      </c>
      <c r="EG1191" s="11">
        <v>178.95250999999999</v>
      </c>
      <c r="EH1191" s="11">
        <v>4456.6976199999999</v>
      </c>
      <c r="EI1191" s="11">
        <v>11563.10555</v>
      </c>
      <c r="EJ1191" s="11">
        <v>0</v>
      </c>
      <c r="EK1191" s="11">
        <v>61.303222920000003</v>
      </c>
      <c r="EL1191" s="11">
        <v>6.3686920999999994E-2</v>
      </c>
      <c r="EM1191" s="11">
        <v>3.8043041999999999E-2</v>
      </c>
      <c r="EN1191" s="11">
        <v>1.5455589E-2</v>
      </c>
      <c r="EO1191" s="11">
        <v>0</v>
      </c>
      <c r="EP1191" s="11">
        <v>0</v>
      </c>
      <c r="EQ1191" s="11">
        <v>0</v>
      </c>
      <c r="ER1191" s="11">
        <v>0</v>
      </c>
      <c r="ES1191" s="11">
        <v>0</v>
      </c>
      <c r="ET1191" s="11">
        <v>0</v>
      </c>
      <c r="EU1191" s="11">
        <v>0</v>
      </c>
      <c r="EV1191" s="11">
        <v>0</v>
      </c>
      <c r="EW1191" s="11">
        <v>78.490526650000007</v>
      </c>
      <c r="EX1191" s="11">
        <v>8.4063201000000004E-2</v>
      </c>
      <c r="EY1191" s="11">
        <v>5.1085654000000001E-2</v>
      </c>
      <c r="EZ1191" s="11">
        <v>2.1175337999999998E-2</v>
      </c>
      <c r="FA1191" s="11">
        <v>0</v>
      </c>
      <c r="FB1191" s="11">
        <v>0</v>
      </c>
      <c r="FC1191" s="11">
        <v>0</v>
      </c>
      <c r="FD1191" s="11">
        <v>0</v>
      </c>
      <c r="FE1191" s="11">
        <v>0</v>
      </c>
      <c r="FF1191" s="11">
        <v>0</v>
      </c>
      <c r="FG1191" s="11">
        <v>0</v>
      </c>
      <c r="FH1191" s="11">
        <v>0.64808299999999996</v>
      </c>
      <c r="FI1191" s="11" t="s">
        <v>116</v>
      </c>
      <c r="FJ1191" s="11" t="s">
        <v>116</v>
      </c>
      <c r="FK1191" s="9">
        <v>6095.5092199999999</v>
      </c>
      <c r="FL1191" s="11" t="s">
        <v>116</v>
      </c>
      <c r="FM1191" s="11" t="s">
        <v>116</v>
      </c>
    </row>
    <row r="1192" spans="116:169">
      <c r="DL1192" s="11">
        <v>0</v>
      </c>
      <c r="DM1192" s="11">
        <v>0.62287999999999999</v>
      </c>
      <c r="DN1192" s="11">
        <v>4.79E-3</v>
      </c>
      <c r="DO1192" s="11">
        <v>3.8800000000000002E-3</v>
      </c>
      <c r="DP1192" s="11">
        <v>3.8800000000000002E-3</v>
      </c>
      <c r="DQ1192" s="11">
        <v>6.9999999999999994E-5</v>
      </c>
      <c r="DR1192" s="11">
        <v>6.9999999999999994E-5</v>
      </c>
      <c r="DS1192" s="11">
        <v>3.81E-3</v>
      </c>
      <c r="DT1192" s="11">
        <v>8.6999999999999994E-3</v>
      </c>
      <c r="DU1192" s="11">
        <v>1.4279999999999999E-2</v>
      </c>
      <c r="DV1192" s="11">
        <v>0.37261</v>
      </c>
      <c r="DW1192" s="11">
        <v>0.96503000000000005</v>
      </c>
      <c r="DX1192" s="11">
        <v>0</v>
      </c>
      <c r="DY1192" s="11">
        <v>5795.6020500000004</v>
      </c>
      <c r="DZ1192" s="11">
        <v>45.002479999999998</v>
      </c>
      <c r="EA1192" s="11">
        <v>36.837919999999997</v>
      </c>
      <c r="EB1192" s="11">
        <v>37.116120000000002</v>
      </c>
      <c r="EC1192" s="11">
        <v>0.68896000000000002</v>
      </c>
      <c r="ED1192" s="11">
        <v>0.67866000000000004</v>
      </c>
      <c r="EE1192" s="11">
        <v>36.807549999999999</v>
      </c>
      <c r="EF1192" s="11">
        <v>81.809219999999996</v>
      </c>
      <c r="EG1192" s="11">
        <v>179.65530999999999</v>
      </c>
      <c r="EH1192" s="11">
        <v>4491.6897300000001</v>
      </c>
      <c r="EI1192" s="11">
        <v>11647.47227</v>
      </c>
      <c r="EJ1192" s="11">
        <v>0</v>
      </c>
      <c r="EK1192" s="11">
        <v>60.850071229999998</v>
      </c>
      <c r="EL1192" s="11">
        <v>5.9444667999999999E-2</v>
      </c>
      <c r="EM1192" s="11">
        <v>4.0150482000000001E-2</v>
      </c>
      <c r="EN1192" s="11">
        <v>1.6576677000000001E-2</v>
      </c>
      <c r="EO1192" s="11">
        <v>0</v>
      </c>
      <c r="EP1192" s="11">
        <v>0</v>
      </c>
      <c r="EQ1192" s="11">
        <v>0</v>
      </c>
      <c r="ER1192" s="11">
        <v>0</v>
      </c>
      <c r="ES1192" s="11">
        <v>0</v>
      </c>
      <c r="ET1192" s="11">
        <v>0</v>
      </c>
      <c r="EU1192" s="11">
        <v>0</v>
      </c>
      <c r="EV1192" s="11">
        <v>0</v>
      </c>
      <c r="EW1192" s="11">
        <v>76.134596979999998</v>
      </c>
      <c r="EX1192" s="11">
        <v>7.6775294999999993E-2</v>
      </c>
      <c r="EY1192" s="11">
        <v>5.2712864999999998E-2</v>
      </c>
      <c r="EZ1192" s="11">
        <v>2.2208551E-2</v>
      </c>
      <c r="FA1192" s="11">
        <v>0</v>
      </c>
      <c r="FB1192" s="11">
        <v>0</v>
      </c>
      <c r="FC1192" s="11">
        <v>0</v>
      </c>
      <c r="FD1192" s="11">
        <v>0</v>
      </c>
      <c r="FE1192" s="11">
        <v>0</v>
      </c>
      <c r="FF1192" s="11">
        <v>0</v>
      </c>
      <c r="FG1192" s="11">
        <v>0</v>
      </c>
      <c r="FH1192" s="11">
        <v>0.63549599999999995</v>
      </c>
      <c r="FI1192" s="11" t="s">
        <v>116</v>
      </c>
      <c r="FJ1192" s="11" t="s">
        <v>116</v>
      </c>
      <c r="FK1192" s="9">
        <v>5915.2475409999997</v>
      </c>
      <c r="FL1192" s="11" t="s">
        <v>116</v>
      </c>
      <c r="FM1192" s="11" t="s">
        <v>116</v>
      </c>
    </row>
    <row r="1193" spans="116:169">
      <c r="DL1193" s="11">
        <v>0</v>
      </c>
      <c r="DM1193" s="11">
        <v>0.61173999999999995</v>
      </c>
      <c r="DN1193" s="11">
        <v>3.5100000000000001E-3</v>
      </c>
      <c r="DO1193" s="11">
        <v>4.2599999999999999E-3</v>
      </c>
      <c r="DP1193" s="11">
        <v>3.4399999999999999E-3</v>
      </c>
      <c r="DQ1193" s="11">
        <v>6.9999999999999994E-5</v>
      </c>
      <c r="DR1193" s="11">
        <v>6.9999999999999994E-5</v>
      </c>
      <c r="DS1193" s="11">
        <v>3.8500000000000001E-3</v>
      </c>
      <c r="DT1193" s="11">
        <v>8.5500000000000003E-3</v>
      </c>
      <c r="DU1193" s="11">
        <v>1.435E-2</v>
      </c>
      <c r="DV1193" s="11">
        <v>0.37642999999999999</v>
      </c>
      <c r="DW1193" s="11">
        <v>0.97372999999999998</v>
      </c>
      <c r="DX1193" s="11">
        <v>0</v>
      </c>
      <c r="DY1193" s="11">
        <v>5631.6345700000002</v>
      </c>
      <c r="DZ1193" s="11">
        <v>32.647550000000003</v>
      </c>
      <c r="EA1193" s="11">
        <v>39.967649999999999</v>
      </c>
      <c r="EB1193" s="11">
        <v>32.596159999999998</v>
      </c>
      <c r="EC1193" s="11">
        <v>0.69149000000000005</v>
      </c>
      <c r="ED1193" s="11">
        <v>0.66940999999999995</v>
      </c>
      <c r="EE1193" s="11">
        <v>36.7864</v>
      </c>
      <c r="EF1193" s="11">
        <v>79.59675</v>
      </c>
      <c r="EG1193" s="11">
        <v>180.33396999999999</v>
      </c>
      <c r="EH1193" s="11">
        <v>4528.4972699999998</v>
      </c>
      <c r="EI1193" s="11">
        <v>11729.281499999999</v>
      </c>
      <c r="EJ1193" s="11">
        <v>0</v>
      </c>
      <c r="EK1193" s="11">
        <v>60.541246370000003</v>
      </c>
      <c r="EL1193" s="11">
        <v>6.2520523999999994E-2</v>
      </c>
      <c r="EM1193" s="11">
        <v>3.6460263E-2</v>
      </c>
      <c r="EN1193" s="11">
        <v>1.7323251000000001E-2</v>
      </c>
      <c r="EO1193" s="11">
        <v>0</v>
      </c>
      <c r="EP1193" s="11">
        <v>0</v>
      </c>
      <c r="EQ1193" s="11">
        <v>0</v>
      </c>
      <c r="ER1193" s="11">
        <v>0</v>
      </c>
      <c r="ES1193" s="11">
        <v>0</v>
      </c>
      <c r="ET1193" s="11">
        <v>0</v>
      </c>
      <c r="EU1193" s="11">
        <v>0</v>
      </c>
      <c r="EV1193" s="11">
        <v>0</v>
      </c>
      <c r="EW1193" s="11">
        <v>74.004141279999999</v>
      </c>
      <c r="EX1193" s="11">
        <v>7.8851564999999998E-2</v>
      </c>
      <c r="EY1193" s="11">
        <v>4.68031E-2</v>
      </c>
      <c r="EZ1193" s="11">
        <v>2.2690089E-2</v>
      </c>
      <c r="FA1193" s="11">
        <v>0</v>
      </c>
      <c r="FB1193" s="11">
        <v>0</v>
      </c>
      <c r="FC1193" s="11">
        <v>0</v>
      </c>
      <c r="FD1193" s="11">
        <v>0</v>
      </c>
      <c r="FE1193" s="11">
        <v>0</v>
      </c>
      <c r="FF1193" s="11">
        <v>0</v>
      </c>
      <c r="FG1193" s="11">
        <v>0</v>
      </c>
      <c r="FH1193" s="11">
        <v>0.62302299999999999</v>
      </c>
      <c r="FI1193" s="11" t="s">
        <v>116</v>
      </c>
      <c r="FJ1193" s="11" t="s">
        <v>116</v>
      </c>
      <c r="FK1193" s="9">
        <v>5737.5374330000004</v>
      </c>
      <c r="FL1193" s="11" t="s">
        <v>116</v>
      </c>
      <c r="FM1193" s="11" t="s">
        <v>116</v>
      </c>
    </row>
    <row r="1194" spans="116:169">
      <c r="DL1194" s="11">
        <v>0</v>
      </c>
      <c r="DM1194" s="11">
        <v>0.60048999999999997</v>
      </c>
      <c r="DN1194" s="11">
        <v>3.5100000000000001E-3</v>
      </c>
      <c r="DO1194" s="11">
        <v>3.3600000000000001E-3</v>
      </c>
      <c r="DP1194" s="11">
        <v>3.6800000000000001E-3</v>
      </c>
      <c r="DQ1194" s="11">
        <v>6.9999999999999994E-5</v>
      </c>
      <c r="DR1194" s="11">
        <v>6.9999999999999994E-5</v>
      </c>
      <c r="DS1194" s="11">
        <v>3.46E-3</v>
      </c>
      <c r="DT1194" s="11">
        <v>8.3999999999999995E-3</v>
      </c>
      <c r="DU1194" s="11">
        <v>1.4420000000000001E-2</v>
      </c>
      <c r="DV1194" s="11">
        <v>0.38027</v>
      </c>
      <c r="DW1194" s="11">
        <v>0.98228000000000004</v>
      </c>
      <c r="DX1194" s="11">
        <v>0</v>
      </c>
      <c r="DY1194" s="11">
        <v>5467.9739499999996</v>
      </c>
      <c r="DZ1194" s="11">
        <v>32.289639999999999</v>
      </c>
      <c r="EA1194" s="11">
        <v>31.18075</v>
      </c>
      <c r="EB1194" s="11">
        <v>34.492289999999997</v>
      </c>
      <c r="EC1194" s="11">
        <v>0.61229999999999996</v>
      </c>
      <c r="ED1194" s="11">
        <v>0.62844</v>
      </c>
      <c r="EE1194" s="11">
        <v>32.747779999999999</v>
      </c>
      <c r="EF1194" s="11">
        <v>77.319779999999994</v>
      </c>
      <c r="EG1194" s="11">
        <v>181.00337999999999</v>
      </c>
      <c r="EH1194" s="11">
        <v>4565.2836699999998</v>
      </c>
      <c r="EI1194" s="11">
        <v>11808.87825</v>
      </c>
      <c r="EJ1194" s="11">
        <v>0</v>
      </c>
      <c r="EK1194" s="11">
        <v>60.183629119999999</v>
      </c>
      <c r="EL1194" s="11">
        <v>5.4254755000000002E-2</v>
      </c>
      <c r="EM1194" s="11">
        <v>3.9045967000000001E-2</v>
      </c>
      <c r="EN1194" s="11">
        <v>1.5569935999999999E-2</v>
      </c>
      <c r="EO1194" s="11">
        <v>0</v>
      </c>
      <c r="EP1194" s="11">
        <v>0</v>
      </c>
      <c r="EQ1194" s="11">
        <v>0</v>
      </c>
      <c r="ER1194" s="11">
        <v>0</v>
      </c>
      <c r="ES1194" s="11">
        <v>0</v>
      </c>
      <c r="ET1194" s="11">
        <v>0</v>
      </c>
      <c r="EU1194" s="11">
        <v>0</v>
      </c>
      <c r="EV1194" s="11">
        <v>0</v>
      </c>
      <c r="EW1194" s="11">
        <v>71.855080959999995</v>
      </c>
      <c r="EX1194" s="11">
        <v>6.6951446999999997E-2</v>
      </c>
      <c r="EY1194" s="11">
        <v>4.8964035000000003E-2</v>
      </c>
      <c r="EZ1194" s="11">
        <v>1.9933368E-2</v>
      </c>
      <c r="FA1194" s="11">
        <v>0</v>
      </c>
      <c r="FB1194" s="11">
        <v>0</v>
      </c>
      <c r="FC1194" s="11">
        <v>0</v>
      </c>
      <c r="FD1194" s="11">
        <v>0</v>
      </c>
      <c r="FE1194" s="11">
        <v>0</v>
      </c>
      <c r="FF1194" s="11">
        <v>0</v>
      </c>
      <c r="FG1194" s="11">
        <v>0</v>
      </c>
      <c r="FH1194" s="11">
        <v>0.61109500000000005</v>
      </c>
      <c r="FI1194" s="11" t="s">
        <v>116</v>
      </c>
      <c r="FJ1194" s="11" t="s">
        <v>116</v>
      </c>
      <c r="FK1194" s="9">
        <v>5566.5489319999997</v>
      </c>
      <c r="FL1194" s="11" t="s">
        <v>116</v>
      </c>
      <c r="FM1194" s="11" t="s">
        <v>116</v>
      </c>
    </row>
    <row r="1195" spans="116:169">
      <c r="DL1195" s="11">
        <v>0</v>
      </c>
      <c r="DM1195" s="11">
        <v>0.58901999999999999</v>
      </c>
      <c r="DN1195" s="11">
        <v>3.7799999999999999E-3</v>
      </c>
      <c r="DO1195" s="11">
        <v>3.2799999999999999E-3</v>
      </c>
      <c r="DP1195" s="11">
        <v>2.98E-3</v>
      </c>
      <c r="DQ1195" s="11">
        <v>6.0000000000000002E-5</v>
      </c>
      <c r="DR1195" s="11">
        <v>6.9999999999999994E-5</v>
      </c>
      <c r="DS1195" s="11">
        <v>3.6600000000000001E-3</v>
      </c>
      <c r="DT1195" s="11">
        <v>8.2500000000000004E-3</v>
      </c>
      <c r="DU1195" s="11">
        <v>1.4489999999999999E-2</v>
      </c>
      <c r="DV1195" s="11">
        <v>0.38373000000000002</v>
      </c>
      <c r="DW1195" s="11">
        <v>0.99068000000000001</v>
      </c>
      <c r="DX1195" s="11">
        <v>0</v>
      </c>
      <c r="DY1195" s="11">
        <v>5303.8763600000002</v>
      </c>
      <c r="DZ1195" s="11">
        <v>34.392800000000001</v>
      </c>
      <c r="EA1195" s="11">
        <v>30.129159999999999</v>
      </c>
      <c r="EB1195" s="11">
        <v>27.66648</v>
      </c>
      <c r="EC1195" s="11">
        <v>0.57391000000000003</v>
      </c>
      <c r="ED1195" s="11">
        <v>0.60972999999999999</v>
      </c>
      <c r="EE1195" s="11">
        <v>34.23995</v>
      </c>
      <c r="EF1195" s="11">
        <v>75.170990000000003</v>
      </c>
      <c r="EG1195" s="11">
        <v>181.63182</v>
      </c>
      <c r="EH1195" s="11">
        <v>4598.0314500000004</v>
      </c>
      <c r="EI1195" s="11">
        <v>11886.19803</v>
      </c>
      <c r="EJ1195" s="11">
        <v>0</v>
      </c>
      <c r="EK1195" s="11">
        <v>59.788475210000001</v>
      </c>
      <c r="EL1195" s="11">
        <v>5.1295526000000001E-2</v>
      </c>
      <c r="EM1195" s="11">
        <v>3.2927733000000001E-2</v>
      </c>
      <c r="EN1195" s="11">
        <v>1.6856165999999999E-2</v>
      </c>
      <c r="EO1195" s="11">
        <v>0</v>
      </c>
      <c r="EP1195" s="11">
        <v>0</v>
      </c>
      <c r="EQ1195" s="11">
        <v>0</v>
      </c>
      <c r="ER1195" s="11">
        <v>0</v>
      </c>
      <c r="ES1195" s="11">
        <v>0</v>
      </c>
      <c r="ET1195" s="11">
        <v>0</v>
      </c>
      <c r="EU1195" s="11">
        <v>0</v>
      </c>
      <c r="EV1195" s="11">
        <v>0</v>
      </c>
      <c r="EW1195" s="11">
        <v>69.704206979999995</v>
      </c>
      <c r="EX1195" s="11">
        <v>6.1811310000000001E-2</v>
      </c>
      <c r="EY1195" s="11">
        <v>4.0363444999999998E-2</v>
      </c>
      <c r="EZ1195" s="11">
        <v>2.1088197999999999E-2</v>
      </c>
      <c r="FA1195" s="11">
        <v>0</v>
      </c>
      <c r="FB1195" s="11">
        <v>0</v>
      </c>
      <c r="FC1195" s="11">
        <v>0</v>
      </c>
      <c r="FD1195" s="11">
        <v>0</v>
      </c>
      <c r="FE1195" s="11">
        <v>0</v>
      </c>
      <c r="FF1195" s="11">
        <v>0</v>
      </c>
      <c r="FG1195" s="11">
        <v>0</v>
      </c>
      <c r="FH1195" s="11">
        <v>0.59911899999999996</v>
      </c>
      <c r="FI1195" s="11" t="s">
        <v>116</v>
      </c>
      <c r="FJ1195" s="11" t="s">
        <v>116</v>
      </c>
      <c r="FK1195" s="9">
        <v>5396.6387119999999</v>
      </c>
      <c r="FL1195" s="11" t="s">
        <v>116</v>
      </c>
      <c r="FM1195" s="11" t="s">
        <v>116</v>
      </c>
    </row>
    <row r="1196" spans="116:169">
      <c r="DL1196" s="11">
        <v>0</v>
      </c>
      <c r="DM1196" s="11">
        <v>0.57835000000000003</v>
      </c>
      <c r="DN1196" s="11">
        <v>3.2200000000000002E-3</v>
      </c>
      <c r="DO1196" s="11">
        <v>3.4499999999999999E-3</v>
      </c>
      <c r="DP1196" s="11">
        <v>2.8900000000000002E-3</v>
      </c>
      <c r="DQ1196" s="11">
        <v>6.0000000000000002E-5</v>
      </c>
      <c r="DR1196" s="11">
        <v>6.0000000000000002E-5</v>
      </c>
      <c r="DS1196" s="11">
        <v>2.99E-3</v>
      </c>
      <c r="DT1196" s="11">
        <v>8.09E-3</v>
      </c>
      <c r="DU1196" s="11">
        <v>1.456E-2</v>
      </c>
      <c r="DV1196" s="11">
        <v>0.38739000000000001</v>
      </c>
      <c r="DW1196" s="11">
        <v>0.99892999999999998</v>
      </c>
      <c r="DX1196" s="11">
        <v>0</v>
      </c>
      <c r="DY1196" s="11">
        <v>5148.5074199999999</v>
      </c>
      <c r="DZ1196" s="11">
        <v>28.952590000000001</v>
      </c>
      <c r="EA1196" s="11">
        <v>31.372859999999999</v>
      </c>
      <c r="EB1196" s="11">
        <v>26.555479999999999</v>
      </c>
      <c r="EC1196" s="11">
        <v>0.54934000000000005</v>
      </c>
      <c r="ED1196" s="11">
        <v>0.58445999999999998</v>
      </c>
      <c r="EE1196" s="11">
        <v>27.716470000000001</v>
      </c>
      <c r="EF1196" s="11">
        <v>72.833740000000006</v>
      </c>
      <c r="EG1196" s="11">
        <v>182.24154999999999</v>
      </c>
      <c r="EH1196" s="11">
        <v>4632.2713899999999</v>
      </c>
      <c r="EI1196" s="11">
        <v>11961.36902</v>
      </c>
      <c r="EJ1196" s="11">
        <v>0</v>
      </c>
      <c r="EK1196" s="11">
        <v>59.468591160000003</v>
      </c>
      <c r="EL1196" s="11">
        <v>5.2392032999999998E-2</v>
      </c>
      <c r="EM1196" s="11">
        <v>3.1510985999999998E-2</v>
      </c>
      <c r="EN1196" s="11">
        <v>1.3846239E-2</v>
      </c>
      <c r="EO1196" s="11">
        <v>0</v>
      </c>
      <c r="EP1196" s="11">
        <v>0</v>
      </c>
      <c r="EQ1196" s="11">
        <v>0</v>
      </c>
      <c r="ER1196" s="11">
        <v>0</v>
      </c>
      <c r="ES1196" s="11">
        <v>0</v>
      </c>
      <c r="ET1196" s="11">
        <v>0</v>
      </c>
      <c r="EU1196" s="11">
        <v>0</v>
      </c>
      <c r="EV1196" s="11">
        <v>0</v>
      </c>
      <c r="EW1196" s="11">
        <v>67.682969630000002</v>
      </c>
      <c r="EX1196" s="11">
        <v>6.1602023999999998E-2</v>
      </c>
      <c r="EY1196" s="11">
        <v>3.7717487000000001E-2</v>
      </c>
      <c r="EZ1196" s="11">
        <v>1.6923713999999999E-2</v>
      </c>
      <c r="FA1196" s="11">
        <v>0</v>
      </c>
      <c r="FB1196" s="11">
        <v>0</v>
      </c>
      <c r="FC1196" s="11">
        <v>0</v>
      </c>
      <c r="FD1196" s="11">
        <v>0</v>
      </c>
      <c r="FE1196" s="11">
        <v>0</v>
      </c>
      <c r="FF1196" s="11">
        <v>0</v>
      </c>
      <c r="FG1196" s="11">
        <v>0</v>
      </c>
      <c r="FH1196" s="11">
        <v>0.587974</v>
      </c>
      <c r="FI1196" s="11" t="s">
        <v>116</v>
      </c>
      <c r="FJ1196" s="11" t="s">
        <v>116</v>
      </c>
      <c r="FK1196" s="9">
        <v>5235.9376949999996</v>
      </c>
      <c r="FL1196" s="11" t="s">
        <v>116</v>
      </c>
      <c r="FM1196" s="11" t="s">
        <v>116</v>
      </c>
    </row>
    <row r="1197" spans="116:169">
      <c r="DL1197" s="11">
        <v>0</v>
      </c>
      <c r="DM1197" s="11">
        <v>0.56740000000000002</v>
      </c>
      <c r="DN1197" s="11">
        <v>3.5400000000000002E-3</v>
      </c>
      <c r="DO1197" s="11">
        <v>3.0500000000000002E-3</v>
      </c>
      <c r="DP1197" s="11">
        <v>3.0100000000000001E-3</v>
      </c>
      <c r="DQ1197" s="11">
        <v>6.0000000000000002E-5</v>
      </c>
      <c r="DR1197" s="11">
        <v>6.0000000000000002E-5</v>
      </c>
      <c r="DS1197" s="11">
        <v>2.9299999999999999E-3</v>
      </c>
      <c r="DT1197" s="11">
        <v>7.9299999999999995E-3</v>
      </c>
      <c r="DU1197" s="11">
        <v>1.4619999999999999E-2</v>
      </c>
      <c r="DV1197" s="11">
        <v>0.39038</v>
      </c>
      <c r="DW1197" s="11">
        <v>1.00702</v>
      </c>
      <c r="DX1197" s="11">
        <v>0</v>
      </c>
      <c r="DY1197" s="11">
        <v>4991.9997700000004</v>
      </c>
      <c r="DZ1197" s="11">
        <v>31.492819999999998</v>
      </c>
      <c r="EA1197" s="11">
        <v>27.43178</v>
      </c>
      <c r="EB1197" s="11">
        <v>27.313130000000001</v>
      </c>
      <c r="EC1197" s="11">
        <v>0.51615999999999995</v>
      </c>
      <c r="ED1197" s="11">
        <v>0.56101999999999996</v>
      </c>
      <c r="EE1197" s="11">
        <v>26.85258</v>
      </c>
      <c r="EF1197" s="11">
        <v>70.581739999999996</v>
      </c>
      <c r="EG1197" s="11">
        <v>182.82601</v>
      </c>
      <c r="EH1197" s="11">
        <v>4659.9878699999999</v>
      </c>
      <c r="EI1197" s="11">
        <v>12034.20276</v>
      </c>
      <c r="EJ1197" s="11">
        <v>0</v>
      </c>
      <c r="EK1197" s="11">
        <v>59.093071260000002</v>
      </c>
      <c r="EL1197" s="11">
        <v>4.8922260000000002E-2</v>
      </c>
      <c r="EM1197" s="11">
        <v>3.3093892999999999E-2</v>
      </c>
      <c r="EN1197" s="11">
        <v>1.3608568999999999E-2</v>
      </c>
      <c r="EO1197" s="11">
        <v>0</v>
      </c>
      <c r="EP1197" s="11">
        <v>0</v>
      </c>
      <c r="EQ1197" s="11">
        <v>0</v>
      </c>
      <c r="ER1197" s="11">
        <v>0</v>
      </c>
      <c r="ES1197" s="11">
        <v>0</v>
      </c>
      <c r="ET1197" s="11">
        <v>0</v>
      </c>
      <c r="EU1197" s="11">
        <v>0</v>
      </c>
      <c r="EV1197" s="11">
        <v>0</v>
      </c>
      <c r="EW1197" s="11">
        <v>65.638607789999995</v>
      </c>
      <c r="EX1197" s="11">
        <v>5.6199600000000002E-2</v>
      </c>
      <c r="EY1197" s="11">
        <v>3.8675125999999997E-2</v>
      </c>
      <c r="EZ1197" s="11">
        <v>1.6246218999999999E-2</v>
      </c>
      <c r="FA1197" s="11">
        <v>0</v>
      </c>
      <c r="FB1197" s="11">
        <v>0</v>
      </c>
      <c r="FC1197" s="11">
        <v>0</v>
      </c>
      <c r="FD1197" s="11">
        <v>0</v>
      </c>
      <c r="FE1197" s="11">
        <v>0</v>
      </c>
      <c r="FF1197" s="11">
        <v>0</v>
      </c>
      <c r="FG1197" s="11">
        <v>0</v>
      </c>
      <c r="FH1197" s="11">
        <v>0.57705300000000004</v>
      </c>
      <c r="FI1197" s="11" t="s">
        <v>116</v>
      </c>
      <c r="FJ1197" s="11" t="s">
        <v>116</v>
      </c>
      <c r="FK1197" s="9">
        <v>5078.7536620000001</v>
      </c>
      <c r="FL1197" s="11" t="s">
        <v>116</v>
      </c>
      <c r="FM1197" s="11" t="s">
        <v>116</v>
      </c>
    </row>
    <row r="1198" spans="116:169">
      <c r="DL1198" s="11">
        <v>0</v>
      </c>
      <c r="DM1198" s="11">
        <v>0.55664000000000002</v>
      </c>
      <c r="DN1198" s="11">
        <v>3.5500000000000002E-3</v>
      </c>
      <c r="DO1198" s="11">
        <v>3.2399999999999998E-3</v>
      </c>
      <c r="DP1198" s="11">
        <v>2.7100000000000002E-3</v>
      </c>
      <c r="DQ1198" s="11">
        <v>6.0000000000000002E-5</v>
      </c>
      <c r="DR1198" s="11">
        <v>6.0000000000000002E-5</v>
      </c>
      <c r="DS1198" s="11">
        <v>3.0200000000000001E-3</v>
      </c>
      <c r="DT1198" s="11">
        <v>7.77E-3</v>
      </c>
      <c r="DU1198" s="11">
        <v>1.469E-2</v>
      </c>
      <c r="DV1198" s="11">
        <v>0.39330999999999999</v>
      </c>
      <c r="DW1198" s="11">
        <v>1.01495</v>
      </c>
      <c r="DX1198" s="11">
        <v>0</v>
      </c>
      <c r="DY1198" s="11">
        <v>4838.7424499999997</v>
      </c>
      <c r="DZ1198" s="11">
        <v>31.19586</v>
      </c>
      <c r="EA1198" s="11">
        <v>28.832319999999999</v>
      </c>
      <c r="EB1198" s="11">
        <v>24.304549999999999</v>
      </c>
      <c r="EC1198" s="11">
        <v>0.51292000000000004</v>
      </c>
      <c r="ED1198" s="11">
        <v>0.55013999999999996</v>
      </c>
      <c r="EE1198" s="11">
        <v>27.384789999999999</v>
      </c>
      <c r="EF1198" s="11">
        <v>68.409329999999997</v>
      </c>
      <c r="EG1198" s="11">
        <v>183.38703000000001</v>
      </c>
      <c r="EH1198" s="11">
        <v>4686.8404499999997</v>
      </c>
      <c r="EI1198" s="11">
        <v>12104.7845</v>
      </c>
      <c r="EJ1198" s="11">
        <v>0</v>
      </c>
      <c r="EK1198" s="11">
        <v>58.725940620000003</v>
      </c>
      <c r="EL1198" s="11">
        <v>5.0544927000000003E-2</v>
      </c>
      <c r="EM1198" s="11">
        <v>3.0494431999999998E-2</v>
      </c>
      <c r="EN1198" s="11">
        <v>1.4331903E-2</v>
      </c>
      <c r="EO1198" s="11">
        <v>0</v>
      </c>
      <c r="EP1198" s="11">
        <v>0</v>
      </c>
      <c r="EQ1198" s="11">
        <v>0</v>
      </c>
      <c r="ER1198" s="11">
        <v>0</v>
      </c>
      <c r="ES1198" s="11">
        <v>0</v>
      </c>
      <c r="ET1198" s="11">
        <v>0</v>
      </c>
      <c r="EU1198" s="11">
        <v>0</v>
      </c>
      <c r="EV1198" s="11">
        <v>0</v>
      </c>
      <c r="EW1198" s="11">
        <v>63.64453992</v>
      </c>
      <c r="EX1198" s="11">
        <v>5.6636655000000001E-2</v>
      </c>
      <c r="EY1198" s="11">
        <v>3.4801087000000001E-2</v>
      </c>
      <c r="EZ1198" s="11">
        <v>1.6707397999999998E-2</v>
      </c>
      <c r="FA1198" s="11">
        <v>0</v>
      </c>
      <c r="FB1198" s="11">
        <v>0</v>
      </c>
      <c r="FC1198" s="11">
        <v>0</v>
      </c>
      <c r="FD1198" s="11">
        <v>0</v>
      </c>
      <c r="FE1198" s="11">
        <v>0</v>
      </c>
      <c r="FF1198" s="11">
        <v>0</v>
      </c>
      <c r="FG1198" s="11">
        <v>0</v>
      </c>
      <c r="FH1198" s="11">
        <v>0.56619399999999998</v>
      </c>
      <c r="FI1198" s="11" t="s">
        <v>116</v>
      </c>
      <c r="FJ1198" s="11" t="s">
        <v>116</v>
      </c>
      <c r="FK1198" s="9">
        <v>4923.5880989999996</v>
      </c>
      <c r="FL1198" s="11" t="s">
        <v>116</v>
      </c>
      <c r="FM1198" s="11" t="s">
        <v>116</v>
      </c>
    </row>
    <row r="1199" spans="116:169">
      <c r="DL1199" s="11">
        <v>0</v>
      </c>
      <c r="DM1199" s="11">
        <v>0.54601999999999995</v>
      </c>
      <c r="DN1199" s="11">
        <v>3.5799999999999998E-3</v>
      </c>
      <c r="DO1199" s="11">
        <v>3.2499999999999999E-3</v>
      </c>
      <c r="DP1199" s="11">
        <v>2.8400000000000001E-3</v>
      </c>
      <c r="DQ1199" s="11">
        <v>6.0000000000000002E-5</v>
      </c>
      <c r="DR1199" s="11">
        <v>6.0000000000000002E-5</v>
      </c>
      <c r="DS1199" s="11">
        <v>2.7499999999999998E-3</v>
      </c>
      <c r="DT1199" s="11">
        <v>7.6299999999999996E-3</v>
      </c>
      <c r="DU1199" s="11">
        <v>1.4749999999999999E-2</v>
      </c>
      <c r="DV1199" s="11">
        <v>0.39633000000000002</v>
      </c>
      <c r="DW1199" s="11">
        <v>1.0227299999999999</v>
      </c>
      <c r="DX1199" s="11">
        <v>0</v>
      </c>
      <c r="DY1199" s="11">
        <v>4688.1694799999996</v>
      </c>
      <c r="DZ1199" s="11">
        <v>31.094709999999999</v>
      </c>
      <c r="EA1199" s="11">
        <v>28.580939999999998</v>
      </c>
      <c r="EB1199" s="11">
        <v>25.230149999999998</v>
      </c>
      <c r="EC1199" s="11">
        <v>0.50241000000000002</v>
      </c>
      <c r="ED1199" s="11">
        <v>0.53176999999999996</v>
      </c>
      <c r="EE1199" s="11">
        <v>24.67699</v>
      </c>
      <c r="EF1199" s="11">
        <v>66.348939999999999</v>
      </c>
      <c r="EG1199" s="11">
        <v>183.93717000000001</v>
      </c>
      <c r="EH1199" s="11">
        <v>4714.2252399999998</v>
      </c>
      <c r="EI1199" s="11">
        <v>12173.19382</v>
      </c>
      <c r="EJ1199" s="11">
        <v>0</v>
      </c>
      <c r="EK1199" s="11">
        <v>58.35616675</v>
      </c>
      <c r="EL1199" s="11">
        <v>5.1554621000000002E-2</v>
      </c>
      <c r="EM1199" s="11">
        <v>3.1918559999999999E-2</v>
      </c>
      <c r="EN1199" s="11">
        <v>1.3068372999999999E-2</v>
      </c>
      <c r="EO1199" s="11">
        <v>0</v>
      </c>
      <c r="EP1199" s="11">
        <v>0</v>
      </c>
      <c r="EQ1199" s="11">
        <v>0</v>
      </c>
      <c r="ER1199" s="11">
        <v>0</v>
      </c>
      <c r="ES1199" s="11">
        <v>0</v>
      </c>
      <c r="ET1199" s="11">
        <v>0</v>
      </c>
      <c r="EU1199" s="11">
        <v>0</v>
      </c>
      <c r="EV1199" s="11">
        <v>0</v>
      </c>
      <c r="EW1199" s="11">
        <v>61.687846020000002</v>
      </c>
      <c r="EX1199" s="11">
        <v>5.6363426000000001E-2</v>
      </c>
      <c r="EY1199" s="11">
        <v>3.5541418999999998E-2</v>
      </c>
      <c r="EZ1199" s="11">
        <v>1.4872253E-2</v>
      </c>
      <c r="FA1199" s="11">
        <v>0</v>
      </c>
      <c r="FB1199" s="11">
        <v>0</v>
      </c>
      <c r="FC1199" s="11">
        <v>0</v>
      </c>
      <c r="FD1199" s="11">
        <v>0</v>
      </c>
      <c r="FE1199" s="11">
        <v>0</v>
      </c>
      <c r="FF1199" s="11">
        <v>0</v>
      </c>
      <c r="FG1199" s="11">
        <v>0</v>
      </c>
      <c r="FH1199" s="11">
        <v>0.55574699999999999</v>
      </c>
      <c r="FI1199" s="11" t="s">
        <v>116</v>
      </c>
      <c r="FJ1199" s="11" t="s">
        <v>116</v>
      </c>
      <c r="FK1199" s="9">
        <v>4773.5776850000002</v>
      </c>
      <c r="FL1199" s="11" t="s">
        <v>116</v>
      </c>
      <c r="FM1199" s="11" t="s">
        <v>116</v>
      </c>
    </row>
    <row r="1200" spans="116:169">
      <c r="DL1200" s="11">
        <v>0</v>
      </c>
      <c r="DM1200" s="11">
        <v>0.53564000000000001</v>
      </c>
      <c r="DN1200" s="11">
        <v>3.49E-3</v>
      </c>
      <c r="DO1200" s="11">
        <v>3.2699999999999999E-3</v>
      </c>
      <c r="DP1200" s="11">
        <v>2.8600000000000001E-3</v>
      </c>
      <c r="DQ1200" s="11">
        <v>6.0000000000000002E-5</v>
      </c>
      <c r="DR1200" s="11">
        <v>6.0000000000000002E-5</v>
      </c>
      <c r="DS1200" s="11">
        <v>2.8800000000000002E-3</v>
      </c>
      <c r="DT1200" s="11">
        <v>7.4999999999999997E-3</v>
      </c>
      <c r="DU1200" s="11">
        <v>1.481E-2</v>
      </c>
      <c r="DV1200" s="11">
        <v>0.39909</v>
      </c>
      <c r="DW1200" s="11">
        <v>1.0303599999999999</v>
      </c>
      <c r="DX1200" s="11">
        <v>0</v>
      </c>
      <c r="DY1200" s="11">
        <v>4541.1825900000003</v>
      </c>
      <c r="DZ1200" s="11">
        <v>29.997910000000001</v>
      </c>
      <c r="EA1200" s="11">
        <v>28.378450000000001</v>
      </c>
      <c r="EB1200" s="11">
        <v>25.05104</v>
      </c>
      <c r="EC1200" s="11">
        <v>0.50209000000000004</v>
      </c>
      <c r="ED1200" s="11">
        <v>0.52090000000000003</v>
      </c>
      <c r="EE1200" s="11">
        <v>25.469550000000002</v>
      </c>
      <c r="EF1200" s="11">
        <v>64.383129999999994</v>
      </c>
      <c r="EG1200" s="11">
        <v>184.46894</v>
      </c>
      <c r="EH1200" s="11">
        <v>4738.9022199999999</v>
      </c>
      <c r="EI1200" s="11">
        <v>12239.54277</v>
      </c>
      <c r="EJ1200" s="11">
        <v>0</v>
      </c>
      <c r="EK1200" s="11">
        <v>57.992782339999998</v>
      </c>
      <c r="EL1200" s="11">
        <v>5.2706778000000003E-2</v>
      </c>
      <c r="EM1200" s="11">
        <v>3.2645380000000002E-2</v>
      </c>
      <c r="EN1200" s="11">
        <v>1.3898663E-2</v>
      </c>
      <c r="EO1200" s="11">
        <v>0</v>
      </c>
      <c r="EP1200" s="11">
        <v>0</v>
      </c>
      <c r="EQ1200" s="11">
        <v>0</v>
      </c>
      <c r="ER1200" s="11">
        <v>0</v>
      </c>
      <c r="ES1200" s="11">
        <v>0</v>
      </c>
      <c r="ET1200" s="11">
        <v>0</v>
      </c>
      <c r="EU1200" s="11">
        <v>0</v>
      </c>
      <c r="EV1200" s="11">
        <v>0</v>
      </c>
      <c r="EW1200" s="11">
        <v>59.77724499</v>
      </c>
      <c r="EX1200" s="11">
        <v>5.6211386000000002E-2</v>
      </c>
      <c r="EY1200" s="11">
        <v>3.546995E-2</v>
      </c>
      <c r="EZ1200" s="11">
        <v>1.5436882000000001E-2</v>
      </c>
      <c r="FA1200" s="11">
        <v>0</v>
      </c>
      <c r="FB1200" s="11">
        <v>0</v>
      </c>
      <c r="FC1200" s="11">
        <v>0</v>
      </c>
      <c r="FD1200" s="11">
        <v>0</v>
      </c>
      <c r="FE1200" s="11">
        <v>0</v>
      </c>
      <c r="FF1200" s="11">
        <v>0</v>
      </c>
      <c r="FG1200" s="11">
        <v>0</v>
      </c>
      <c r="FH1200" s="11">
        <v>0.54531399999999997</v>
      </c>
      <c r="FI1200" s="11" t="s">
        <v>116</v>
      </c>
      <c r="FJ1200" s="11" t="s">
        <v>116</v>
      </c>
      <c r="FK1200" s="9">
        <v>4625.1120790000004</v>
      </c>
      <c r="FL1200" s="11" t="s">
        <v>116</v>
      </c>
      <c r="FM1200" s="11" t="s">
        <v>116</v>
      </c>
    </row>
    <row r="1201" spans="116:169">
      <c r="DL1201" s="11">
        <v>0</v>
      </c>
      <c r="DM1201" s="11">
        <v>0.52507999999999999</v>
      </c>
      <c r="DN1201" s="11">
        <v>3.81E-3</v>
      </c>
      <c r="DO1201" s="11">
        <v>3.2000000000000002E-3</v>
      </c>
      <c r="DP1201" s="11">
        <v>2.8700000000000002E-3</v>
      </c>
      <c r="DQ1201" s="11">
        <v>6.0000000000000002E-5</v>
      </c>
      <c r="DR1201" s="11">
        <v>6.0000000000000002E-5</v>
      </c>
      <c r="DS1201" s="11">
        <v>2.8999999999999998E-3</v>
      </c>
      <c r="DT1201" s="11">
        <v>7.3400000000000002E-3</v>
      </c>
      <c r="DU1201" s="11">
        <v>1.487E-2</v>
      </c>
      <c r="DV1201" s="11">
        <v>0.40195999999999998</v>
      </c>
      <c r="DW1201" s="11">
        <v>1.03786</v>
      </c>
      <c r="DX1201" s="11">
        <v>0</v>
      </c>
      <c r="DY1201" s="11">
        <v>4394.2043000000003</v>
      </c>
      <c r="DZ1201" s="11">
        <v>32.270350000000001</v>
      </c>
      <c r="EA1201" s="11">
        <v>27.457059999999998</v>
      </c>
      <c r="EB1201" s="11">
        <v>24.83314</v>
      </c>
      <c r="EC1201" s="11">
        <v>0.49148999999999998</v>
      </c>
      <c r="ED1201" s="11">
        <v>0.50605</v>
      </c>
      <c r="EE1201" s="11">
        <v>25.393360000000001</v>
      </c>
      <c r="EF1201" s="11">
        <v>62.267760000000003</v>
      </c>
      <c r="EG1201" s="11">
        <v>184.98983999999999</v>
      </c>
      <c r="EH1201" s="11">
        <v>4764.3717699999997</v>
      </c>
      <c r="EI1201" s="11">
        <v>12303.9259</v>
      </c>
      <c r="EJ1201" s="11">
        <v>0</v>
      </c>
      <c r="EK1201" s="11">
        <v>57.588356429999997</v>
      </c>
      <c r="EL1201" s="11">
        <v>5.2830724000000003E-2</v>
      </c>
      <c r="EM1201" s="11">
        <v>3.3236288000000003E-2</v>
      </c>
      <c r="EN1201" s="11">
        <v>1.4144178E-2</v>
      </c>
      <c r="EO1201" s="11">
        <v>0</v>
      </c>
      <c r="EP1201" s="11">
        <v>0</v>
      </c>
      <c r="EQ1201" s="11">
        <v>0</v>
      </c>
      <c r="ER1201" s="11">
        <v>0</v>
      </c>
      <c r="ES1201" s="11">
        <v>0</v>
      </c>
      <c r="ET1201" s="11">
        <v>0</v>
      </c>
      <c r="EU1201" s="11">
        <v>0</v>
      </c>
      <c r="EV1201" s="11">
        <v>0</v>
      </c>
      <c r="EW1201" s="11">
        <v>57.863893429999997</v>
      </c>
      <c r="EX1201" s="11">
        <v>5.4955392999999998E-2</v>
      </c>
      <c r="EY1201" s="11">
        <v>3.5224668000000001E-2</v>
      </c>
      <c r="EZ1201" s="11">
        <v>1.5327535E-2</v>
      </c>
      <c r="FA1201" s="11">
        <v>0</v>
      </c>
      <c r="FB1201" s="11">
        <v>0</v>
      </c>
      <c r="FC1201" s="11">
        <v>0</v>
      </c>
      <c r="FD1201" s="11">
        <v>0</v>
      </c>
      <c r="FE1201" s="11">
        <v>0</v>
      </c>
      <c r="FF1201" s="11">
        <v>0</v>
      </c>
      <c r="FG1201" s="11">
        <v>0</v>
      </c>
      <c r="FH1201" s="11">
        <v>0.53500899999999996</v>
      </c>
      <c r="FI1201" s="11" t="s">
        <v>116</v>
      </c>
      <c r="FJ1201" s="11" t="s">
        <v>116</v>
      </c>
      <c r="FK1201" s="9">
        <v>4479.2563360000004</v>
      </c>
      <c r="FL1201" s="11" t="s">
        <v>116</v>
      </c>
      <c r="FM1201" s="11" t="s">
        <v>116</v>
      </c>
    </row>
    <row r="1202" spans="116:169">
      <c r="DL1202" s="11">
        <v>0</v>
      </c>
      <c r="DM1202" s="11">
        <v>0.51456000000000002</v>
      </c>
      <c r="DN1202" s="11">
        <v>3.98E-3</v>
      </c>
      <c r="DO1202" s="11">
        <v>3.4099999999999998E-3</v>
      </c>
      <c r="DP1202" s="11">
        <v>2.82E-3</v>
      </c>
      <c r="DQ1202" s="11">
        <v>6.0000000000000002E-5</v>
      </c>
      <c r="DR1202" s="11">
        <v>6.0000000000000002E-5</v>
      </c>
      <c r="DS1202" s="11">
        <v>2.9099999999999998E-3</v>
      </c>
      <c r="DT1202" s="11">
        <v>7.1999999999999998E-3</v>
      </c>
      <c r="DU1202" s="11">
        <v>1.4930000000000001E-2</v>
      </c>
      <c r="DV1202" s="11">
        <v>0.40486</v>
      </c>
      <c r="DW1202" s="11">
        <v>1.0451999999999999</v>
      </c>
      <c r="DX1202" s="11">
        <v>0</v>
      </c>
      <c r="DY1202" s="11">
        <v>4249.1793600000001</v>
      </c>
      <c r="DZ1202" s="11">
        <v>33.321710000000003</v>
      </c>
      <c r="EA1202" s="11">
        <v>28.896999999999998</v>
      </c>
      <c r="EB1202" s="11">
        <v>24.137699999999999</v>
      </c>
      <c r="EC1202" s="11">
        <v>0.49696000000000001</v>
      </c>
      <c r="ED1202" s="11">
        <v>0.49618000000000001</v>
      </c>
      <c r="EE1202" s="11">
        <v>25.203189999999999</v>
      </c>
      <c r="EF1202" s="11">
        <v>60.246729999999999</v>
      </c>
      <c r="EG1202" s="11">
        <v>185.49589</v>
      </c>
      <c r="EH1202" s="11">
        <v>4789.7651299999998</v>
      </c>
      <c r="EI1202" s="11">
        <v>12366.193660000001</v>
      </c>
      <c r="EJ1202" s="11">
        <v>0</v>
      </c>
      <c r="EK1202" s="11">
        <v>57.174138059999997</v>
      </c>
      <c r="EL1202" s="11">
        <v>5.5883113999999998E-2</v>
      </c>
      <c r="EM1202" s="11">
        <v>3.3115439000000003E-2</v>
      </c>
      <c r="EN1202" s="11">
        <v>1.4375011E-2</v>
      </c>
      <c r="EO1202" s="11">
        <v>0</v>
      </c>
      <c r="EP1202" s="11">
        <v>0</v>
      </c>
      <c r="EQ1202" s="11">
        <v>0</v>
      </c>
      <c r="ER1202" s="11">
        <v>0</v>
      </c>
      <c r="ES1202" s="11">
        <v>0</v>
      </c>
      <c r="ET1202" s="11">
        <v>0</v>
      </c>
      <c r="EU1202" s="11">
        <v>0</v>
      </c>
      <c r="EV1202" s="11">
        <v>0</v>
      </c>
      <c r="EW1202" s="11">
        <v>55.981098860000003</v>
      </c>
      <c r="EX1202" s="11">
        <v>5.6644235000000001E-2</v>
      </c>
      <c r="EY1202" s="11">
        <v>3.4225222E-2</v>
      </c>
      <c r="EZ1202" s="11">
        <v>1.519438E-2</v>
      </c>
      <c r="FA1202" s="11">
        <v>0</v>
      </c>
      <c r="FB1202" s="11">
        <v>0</v>
      </c>
      <c r="FC1202" s="11">
        <v>0</v>
      </c>
      <c r="FD1202" s="11">
        <v>0</v>
      </c>
      <c r="FE1202" s="11">
        <v>0</v>
      </c>
      <c r="FF1202" s="11">
        <v>0</v>
      </c>
      <c r="FG1202" s="11">
        <v>0</v>
      </c>
      <c r="FH1202" s="11">
        <v>0.524837</v>
      </c>
      <c r="FI1202" s="11" t="s">
        <v>116</v>
      </c>
      <c r="FJ1202" s="11" t="s">
        <v>116</v>
      </c>
      <c r="FK1202" s="9">
        <v>4336.0327310000002</v>
      </c>
      <c r="FL1202" s="11" t="s">
        <v>116</v>
      </c>
      <c r="FM1202" s="11" t="s">
        <v>116</v>
      </c>
    </row>
    <row r="1203" spans="116:169">
      <c r="DL1203" s="11">
        <v>0</v>
      </c>
      <c r="DM1203" s="11">
        <v>0.50494000000000006</v>
      </c>
      <c r="DN1203" s="11">
        <v>3.3300000000000001E-3</v>
      </c>
      <c r="DO1203" s="11">
        <v>3.5500000000000002E-3</v>
      </c>
      <c r="DP1203" s="11">
        <v>2.99E-3</v>
      </c>
      <c r="DQ1203" s="11">
        <v>6.0000000000000002E-5</v>
      </c>
      <c r="DR1203" s="11">
        <v>6.0000000000000002E-5</v>
      </c>
      <c r="DS1203" s="11">
        <v>2.8500000000000001E-3</v>
      </c>
      <c r="DT1203" s="11">
        <v>7.0600000000000003E-3</v>
      </c>
      <c r="DU1203" s="11">
        <v>1.499E-2</v>
      </c>
      <c r="DV1203" s="11">
        <v>0.40777999999999998</v>
      </c>
      <c r="DW1203" s="11">
        <v>1.0524</v>
      </c>
      <c r="DX1203" s="11">
        <v>0</v>
      </c>
      <c r="DY1203" s="11">
        <v>4113.05249</v>
      </c>
      <c r="DZ1203" s="11">
        <v>27.504020000000001</v>
      </c>
      <c r="EA1203" s="11">
        <v>29.646429999999999</v>
      </c>
      <c r="EB1203" s="11">
        <v>25.238710000000001</v>
      </c>
      <c r="EC1203" s="11">
        <v>0.50461999999999996</v>
      </c>
      <c r="ED1203" s="11">
        <v>0.48625000000000002</v>
      </c>
      <c r="EE1203" s="11">
        <v>24.375889999999998</v>
      </c>
      <c r="EF1203" s="11">
        <v>58.273479999999999</v>
      </c>
      <c r="EG1203" s="11">
        <v>185.99207000000001</v>
      </c>
      <c r="EH1203" s="11">
        <v>4814.9683199999999</v>
      </c>
      <c r="EI1203" s="11">
        <v>12426.44039</v>
      </c>
      <c r="EJ1203" s="11">
        <v>0</v>
      </c>
      <c r="EK1203" s="11">
        <v>56.842179680000001</v>
      </c>
      <c r="EL1203" s="11">
        <v>5.9052433000000001E-2</v>
      </c>
      <c r="EM1203" s="11">
        <v>3.5274659999999999E-2</v>
      </c>
      <c r="EN1203" s="11">
        <v>1.4330900000000001E-2</v>
      </c>
      <c r="EO1203" s="11">
        <v>0</v>
      </c>
      <c r="EP1203" s="11">
        <v>0</v>
      </c>
      <c r="EQ1203" s="11">
        <v>0</v>
      </c>
      <c r="ER1203" s="11">
        <v>0</v>
      </c>
      <c r="ES1203" s="11">
        <v>0</v>
      </c>
      <c r="ET1203" s="11">
        <v>0</v>
      </c>
      <c r="EU1203" s="11">
        <v>0</v>
      </c>
      <c r="EV1203" s="11">
        <v>0</v>
      </c>
      <c r="EW1203" s="11">
        <v>54.216768260000002</v>
      </c>
      <c r="EX1203" s="11">
        <v>5.8327479000000002E-2</v>
      </c>
      <c r="EY1203" s="11">
        <v>3.5533536999999997E-2</v>
      </c>
      <c r="EZ1203" s="11">
        <v>1.4770521E-2</v>
      </c>
      <c r="FA1203" s="11">
        <v>0</v>
      </c>
      <c r="FB1203" s="11">
        <v>0</v>
      </c>
      <c r="FC1203" s="11">
        <v>0</v>
      </c>
      <c r="FD1203" s="11">
        <v>0</v>
      </c>
      <c r="FE1203" s="11">
        <v>0</v>
      </c>
      <c r="FF1203" s="11">
        <v>0</v>
      </c>
      <c r="FG1203" s="11">
        <v>0</v>
      </c>
      <c r="FH1203" s="11">
        <v>0.51486900000000002</v>
      </c>
      <c r="FI1203" s="11" t="s">
        <v>116</v>
      </c>
      <c r="FJ1203" s="11" t="s">
        <v>116</v>
      </c>
      <c r="FK1203" s="9">
        <v>4195.946269</v>
      </c>
      <c r="FL1203" s="11" t="s">
        <v>116</v>
      </c>
      <c r="FM1203" s="11" t="s">
        <v>116</v>
      </c>
    </row>
    <row r="1204" spans="116:169">
      <c r="DL1204" s="11">
        <v>0</v>
      </c>
      <c r="DM1204" s="11">
        <v>0.49484</v>
      </c>
      <c r="DN1204" s="11">
        <v>3.8E-3</v>
      </c>
      <c r="DO1204" s="11">
        <v>3.0899999999999999E-3</v>
      </c>
      <c r="DP1204" s="11">
        <v>3.0799999999999998E-3</v>
      </c>
      <c r="DQ1204" s="11">
        <v>6.0000000000000002E-5</v>
      </c>
      <c r="DR1204" s="11">
        <v>6.0000000000000002E-5</v>
      </c>
      <c r="DS1204" s="11">
        <v>3.0300000000000001E-3</v>
      </c>
      <c r="DT1204" s="11">
        <v>6.9100000000000003E-3</v>
      </c>
      <c r="DU1204" s="11">
        <v>1.5049999999999999E-2</v>
      </c>
      <c r="DV1204" s="11">
        <v>0.41063</v>
      </c>
      <c r="DW1204" s="11">
        <v>1.05945</v>
      </c>
      <c r="DX1204" s="11">
        <v>0</v>
      </c>
      <c r="DY1204" s="11">
        <v>3974.49467</v>
      </c>
      <c r="DZ1204" s="11">
        <v>30.97334</v>
      </c>
      <c r="EA1204" s="11">
        <v>25.430720000000001</v>
      </c>
      <c r="EB1204" s="11">
        <v>25.705190000000002</v>
      </c>
      <c r="EC1204" s="11">
        <v>0.47666999999999998</v>
      </c>
      <c r="ED1204" s="11">
        <v>0.46795999999999999</v>
      </c>
      <c r="EE1204" s="11">
        <v>25.558979999999998</v>
      </c>
      <c r="EF1204" s="11">
        <v>56.309019999999997</v>
      </c>
      <c r="EG1204" s="11">
        <v>186.47830999999999</v>
      </c>
      <c r="EH1204" s="11">
        <v>4839.3442100000002</v>
      </c>
      <c r="EI1204" s="11">
        <v>12484.71387</v>
      </c>
      <c r="EJ1204" s="11">
        <v>0</v>
      </c>
      <c r="EK1204" s="11">
        <v>56.422003869999998</v>
      </c>
      <c r="EL1204" s="11">
        <v>5.5118876999999997E-2</v>
      </c>
      <c r="EM1204" s="11">
        <v>3.7228731000000001E-2</v>
      </c>
      <c r="EN1204" s="11">
        <v>1.5370394000000001E-2</v>
      </c>
      <c r="EO1204" s="11">
        <v>0</v>
      </c>
      <c r="EP1204" s="11">
        <v>0</v>
      </c>
      <c r="EQ1204" s="11">
        <v>0</v>
      </c>
      <c r="ER1204" s="11">
        <v>0</v>
      </c>
      <c r="ES1204" s="11">
        <v>0</v>
      </c>
      <c r="ET1204" s="11">
        <v>0</v>
      </c>
      <c r="EU1204" s="11">
        <v>0</v>
      </c>
      <c r="EV1204" s="11">
        <v>0</v>
      </c>
      <c r="EW1204" s="11">
        <v>52.405273270000002</v>
      </c>
      <c r="EX1204" s="11">
        <v>5.3100890999999997E-2</v>
      </c>
      <c r="EY1204" s="11">
        <v>3.6546433000000003E-2</v>
      </c>
      <c r="EZ1204" s="11">
        <v>1.5442483999999999E-2</v>
      </c>
      <c r="FA1204" s="11">
        <v>0</v>
      </c>
      <c r="FB1204" s="11">
        <v>0</v>
      </c>
      <c r="FC1204" s="11">
        <v>0</v>
      </c>
      <c r="FD1204" s="11">
        <v>0</v>
      </c>
      <c r="FE1204" s="11">
        <v>0</v>
      </c>
      <c r="FF1204" s="11">
        <v>0</v>
      </c>
      <c r="FG1204" s="11">
        <v>0</v>
      </c>
      <c r="FH1204" s="11">
        <v>0.50486900000000001</v>
      </c>
      <c r="FI1204" s="11" t="s">
        <v>116</v>
      </c>
      <c r="FJ1204" s="11" t="s">
        <v>116</v>
      </c>
      <c r="FK1204" s="9">
        <v>4057.0805949999999</v>
      </c>
      <c r="FL1204" s="11" t="s">
        <v>116</v>
      </c>
      <c r="FM1204" s="11" t="s">
        <v>116</v>
      </c>
    </row>
    <row r="1205" spans="116:169">
      <c r="DL1205" s="11">
        <v>0</v>
      </c>
      <c r="DM1205" s="11">
        <v>0.48599999999999999</v>
      </c>
      <c r="DN1205" s="11">
        <v>2.7899999999999999E-3</v>
      </c>
      <c r="DO1205" s="11">
        <v>3.3800000000000002E-3</v>
      </c>
      <c r="DP1205" s="11">
        <v>2.7299999999999998E-3</v>
      </c>
      <c r="DQ1205" s="11">
        <v>6.0000000000000002E-5</v>
      </c>
      <c r="DR1205" s="11">
        <v>6.0000000000000002E-5</v>
      </c>
      <c r="DS1205" s="11">
        <v>3.0599999999999998E-3</v>
      </c>
      <c r="DT1205" s="11">
        <v>6.7999999999999996E-3</v>
      </c>
      <c r="DU1205" s="11">
        <v>1.5100000000000001E-2</v>
      </c>
      <c r="DV1205" s="11">
        <v>0.41366000000000003</v>
      </c>
      <c r="DW1205" s="11">
        <v>1.06637</v>
      </c>
      <c r="DX1205" s="11">
        <v>0</v>
      </c>
      <c r="DY1205" s="11">
        <v>3847.46893</v>
      </c>
      <c r="DZ1205" s="11">
        <v>22.388010000000001</v>
      </c>
      <c r="EA1205" s="11">
        <v>27.495619999999999</v>
      </c>
      <c r="EB1205" s="11">
        <v>22.49588</v>
      </c>
      <c r="EC1205" s="11">
        <v>0.47674</v>
      </c>
      <c r="ED1205" s="11">
        <v>0.45995000000000003</v>
      </c>
      <c r="EE1205" s="11">
        <v>25.464970000000001</v>
      </c>
      <c r="EF1205" s="11">
        <v>54.587000000000003</v>
      </c>
      <c r="EG1205" s="11">
        <v>186.94627</v>
      </c>
      <c r="EH1205" s="11">
        <v>4864.90319</v>
      </c>
      <c r="EI1205" s="11">
        <v>12541.02289</v>
      </c>
      <c r="EJ1205" s="11">
        <v>0</v>
      </c>
      <c r="EK1205" s="11">
        <v>56.135652219999997</v>
      </c>
      <c r="EL1205" s="11">
        <v>5.7970898999999999E-2</v>
      </c>
      <c r="EM1205" s="11">
        <v>3.3807047E-2</v>
      </c>
      <c r="EN1205" s="11">
        <v>1.6062637000000001E-2</v>
      </c>
      <c r="EO1205" s="11">
        <v>0</v>
      </c>
      <c r="EP1205" s="11">
        <v>0</v>
      </c>
      <c r="EQ1205" s="11">
        <v>0</v>
      </c>
      <c r="ER1205" s="11">
        <v>0</v>
      </c>
      <c r="ES1205" s="11">
        <v>0</v>
      </c>
      <c r="ET1205" s="11">
        <v>0</v>
      </c>
      <c r="EU1205" s="11">
        <v>0</v>
      </c>
      <c r="EV1205" s="11">
        <v>0</v>
      </c>
      <c r="EW1205" s="11">
        <v>50.75374188</v>
      </c>
      <c r="EX1205" s="11">
        <v>5.4341961000000001E-2</v>
      </c>
      <c r="EY1205" s="11">
        <v>3.2341417999999997E-2</v>
      </c>
      <c r="EZ1205" s="11">
        <v>1.5725907000000001E-2</v>
      </c>
      <c r="FA1205" s="11">
        <v>0</v>
      </c>
      <c r="FB1205" s="11">
        <v>0</v>
      </c>
      <c r="FC1205" s="11">
        <v>0</v>
      </c>
      <c r="FD1205" s="11">
        <v>0</v>
      </c>
      <c r="FE1205" s="11">
        <v>0</v>
      </c>
      <c r="FF1205" s="11">
        <v>0</v>
      </c>
      <c r="FG1205" s="11">
        <v>0</v>
      </c>
      <c r="FH1205" s="11">
        <v>0.49496000000000001</v>
      </c>
      <c r="FI1205" s="11" t="s">
        <v>116</v>
      </c>
      <c r="FJ1205" s="11" t="s">
        <v>116</v>
      </c>
      <c r="FK1205" s="9">
        <v>3920.3251829999999</v>
      </c>
      <c r="FL1205" s="11" t="s">
        <v>116</v>
      </c>
      <c r="FM1205" s="11" t="s">
        <v>116</v>
      </c>
    </row>
    <row r="1206" spans="116:169">
      <c r="DL1206" s="11">
        <v>0</v>
      </c>
      <c r="DM1206" s="11">
        <v>0.47705999999999998</v>
      </c>
      <c r="DN1206" s="11">
        <v>2.7899999999999999E-3</v>
      </c>
      <c r="DO1206" s="11">
        <v>2.6700000000000001E-3</v>
      </c>
      <c r="DP1206" s="11">
        <v>2.9199999999999999E-3</v>
      </c>
      <c r="DQ1206" s="11">
        <v>5.0000000000000002E-5</v>
      </c>
      <c r="DR1206" s="11">
        <v>5.0000000000000002E-5</v>
      </c>
      <c r="DS1206" s="11">
        <v>2.7499999999999998E-3</v>
      </c>
      <c r="DT1206" s="11">
        <v>6.6699999999999997E-3</v>
      </c>
      <c r="DU1206" s="11">
        <v>1.516E-2</v>
      </c>
      <c r="DV1206" s="11">
        <v>0.41671999999999998</v>
      </c>
      <c r="DW1206" s="11">
        <v>1.0731599999999999</v>
      </c>
      <c r="DX1206" s="11">
        <v>0</v>
      </c>
      <c r="DY1206" s="11">
        <v>3721.0045500000001</v>
      </c>
      <c r="DZ1206" s="11">
        <v>22.05894</v>
      </c>
      <c r="EA1206" s="11">
        <v>21.369689999999999</v>
      </c>
      <c r="EB1206" s="11">
        <v>23.722660000000001</v>
      </c>
      <c r="EC1206" s="11">
        <v>0.42066999999999999</v>
      </c>
      <c r="ED1206" s="11">
        <v>0.43014999999999998</v>
      </c>
      <c r="EE1206" s="11">
        <v>22.588229999999999</v>
      </c>
      <c r="EF1206" s="11">
        <v>52.825290000000003</v>
      </c>
      <c r="EG1206" s="11">
        <v>187.40621999999999</v>
      </c>
      <c r="EH1206" s="11">
        <v>4890.36816</v>
      </c>
      <c r="EI1206" s="11">
        <v>12595.60989</v>
      </c>
      <c r="EJ1206" s="11">
        <v>0</v>
      </c>
      <c r="EK1206" s="11">
        <v>55.804058820000002</v>
      </c>
      <c r="EL1206" s="11">
        <v>5.0306629999999998E-2</v>
      </c>
      <c r="EM1206" s="11">
        <v>3.6204588000000003E-2</v>
      </c>
      <c r="EN1206" s="11">
        <v>1.4436910000000001E-2</v>
      </c>
      <c r="EO1206" s="11">
        <v>0</v>
      </c>
      <c r="EP1206" s="11">
        <v>0</v>
      </c>
      <c r="EQ1206" s="11">
        <v>0</v>
      </c>
      <c r="ER1206" s="11">
        <v>0</v>
      </c>
      <c r="ES1206" s="11">
        <v>0</v>
      </c>
      <c r="ET1206" s="11">
        <v>0</v>
      </c>
      <c r="EU1206" s="11">
        <v>0</v>
      </c>
      <c r="EV1206" s="11">
        <v>0</v>
      </c>
      <c r="EW1206" s="11">
        <v>49.093908800000001</v>
      </c>
      <c r="EX1206" s="11">
        <v>4.5985467000000002E-2</v>
      </c>
      <c r="EY1206" s="11">
        <v>3.3714834999999999E-2</v>
      </c>
      <c r="EZ1206" s="11">
        <v>1.376864E-2</v>
      </c>
      <c r="FA1206" s="11">
        <v>0</v>
      </c>
      <c r="FB1206" s="11">
        <v>0</v>
      </c>
      <c r="FC1206" s="11">
        <v>0</v>
      </c>
      <c r="FD1206" s="11">
        <v>0</v>
      </c>
      <c r="FE1206" s="11">
        <v>0</v>
      </c>
      <c r="FF1206" s="11">
        <v>0</v>
      </c>
      <c r="FG1206" s="11">
        <v>0</v>
      </c>
      <c r="FH1206" s="11">
        <v>0.48548400000000003</v>
      </c>
      <c r="FI1206" s="11" t="s">
        <v>116</v>
      </c>
      <c r="FJ1206" s="11" t="s">
        <v>116</v>
      </c>
      <c r="FK1206" s="9">
        <v>3788.576505</v>
      </c>
      <c r="FL1206" s="11" t="s">
        <v>116</v>
      </c>
      <c r="FM1206" s="11" t="s">
        <v>116</v>
      </c>
    </row>
    <row r="1207" spans="116:169">
      <c r="DL1207" s="11">
        <v>0</v>
      </c>
      <c r="DM1207" s="11">
        <v>0.46794999999999998</v>
      </c>
      <c r="DN1207" s="11">
        <v>3.0000000000000001E-3</v>
      </c>
      <c r="DO1207" s="11">
        <v>2.5999999999999999E-3</v>
      </c>
      <c r="DP1207" s="11">
        <v>2.3700000000000001E-3</v>
      </c>
      <c r="DQ1207" s="11">
        <v>5.0000000000000002E-5</v>
      </c>
      <c r="DR1207" s="11">
        <v>5.0000000000000002E-5</v>
      </c>
      <c r="DS1207" s="11">
        <v>2.8999999999999998E-3</v>
      </c>
      <c r="DT1207" s="11">
        <v>6.5599999999999999E-3</v>
      </c>
      <c r="DU1207" s="11">
        <v>1.521E-2</v>
      </c>
      <c r="DV1207" s="11">
        <v>0.41947000000000001</v>
      </c>
      <c r="DW1207" s="11">
        <v>1.0798300000000001</v>
      </c>
      <c r="DX1207" s="11">
        <v>0</v>
      </c>
      <c r="DY1207" s="11">
        <v>3594.6152499999998</v>
      </c>
      <c r="DZ1207" s="11">
        <v>23.403680000000001</v>
      </c>
      <c r="EA1207" s="11">
        <v>20.57047</v>
      </c>
      <c r="EB1207" s="11">
        <v>18.955269999999999</v>
      </c>
      <c r="EC1207" s="11">
        <v>0.39284000000000002</v>
      </c>
      <c r="ED1207" s="11">
        <v>0.41575000000000001</v>
      </c>
      <c r="EE1207" s="11">
        <v>23.536200000000001</v>
      </c>
      <c r="EF1207" s="11">
        <v>51.155659999999997</v>
      </c>
      <c r="EG1207" s="11">
        <v>187.83636999999999</v>
      </c>
      <c r="EH1207" s="11">
        <v>4912.9563900000003</v>
      </c>
      <c r="EI1207" s="11">
        <v>12648.43519</v>
      </c>
      <c r="EJ1207" s="11">
        <v>0</v>
      </c>
      <c r="EK1207" s="11">
        <v>55.437660309999998</v>
      </c>
      <c r="EL1207" s="11">
        <v>4.7562743999999997E-2</v>
      </c>
      <c r="EM1207" s="11">
        <v>3.0531578E-2</v>
      </c>
      <c r="EN1207" s="11">
        <v>1.5629541E-2</v>
      </c>
      <c r="EO1207" s="11">
        <v>0</v>
      </c>
      <c r="EP1207" s="11">
        <v>0</v>
      </c>
      <c r="EQ1207" s="11">
        <v>0</v>
      </c>
      <c r="ER1207" s="11">
        <v>0</v>
      </c>
      <c r="ES1207" s="11">
        <v>0</v>
      </c>
      <c r="ET1207" s="11">
        <v>0</v>
      </c>
      <c r="EU1207" s="11">
        <v>0</v>
      </c>
      <c r="EV1207" s="11">
        <v>0</v>
      </c>
      <c r="EW1207" s="11">
        <v>47.437619040000001</v>
      </c>
      <c r="EX1207" s="11">
        <v>4.2294823000000002E-2</v>
      </c>
      <c r="EY1207" s="11">
        <v>2.7694495999999999E-2</v>
      </c>
      <c r="EZ1207" s="11">
        <v>1.4515306E-2</v>
      </c>
      <c r="FA1207" s="11">
        <v>0</v>
      </c>
      <c r="FB1207" s="11">
        <v>0</v>
      </c>
      <c r="FC1207" s="11">
        <v>0</v>
      </c>
      <c r="FD1207" s="11">
        <v>0</v>
      </c>
      <c r="FE1207" s="11">
        <v>0</v>
      </c>
      <c r="FF1207" s="11">
        <v>0</v>
      </c>
      <c r="FG1207" s="11">
        <v>0</v>
      </c>
      <c r="FH1207" s="11">
        <v>0.47596899999999998</v>
      </c>
      <c r="FI1207" s="11" t="s">
        <v>116</v>
      </c>
      <c r="FJ1207" s="11" t="s">
        <v>116</v>
      </c>
      <c r="FK1207" s="9">
        <v>3657.9375129999999</v>
      </c>
      <c r="FL1207" s="11" t="s">
        <v>116</v>
      </c>
      <c r="FM1207" s="11" t="s">
        <v>116</v>
      </c>
    </row>
    <row r="1208" spans="116:169">
      <c r="DL1208" s="11">
        <v>0</v>
      </c>
      <c r="DM1208" s="11">
        <v>0.45946999999999999</v>
      </c>
      <c r="DN1208" s="11">
        <v>2.5500000000000002E-3</v>
      </c>
      <c r="DO1208" s="11">
        <v>2.7399999999999998E-3</v>
      </c>
      <c r="DP1208" s="11">
        <v>2.3E-3</v>
      </c>
      <c r="DQ1208" s="11">
        <v>5.0000000000000002E-5</v>
      </c>
      <c r="DR1208" s="11">
        <v>5.0000000000000002E-5</v>
      </c>
      <c r="DS1208" s="11">
        <v>2.3800000000000002E-3</v>
      </c>
      <c r="DT1208" s="11">
        <v>6.43E-3</v>
      </c>
      <c r="DU1208" s="11">
        <v>1.5270000000000001E-2</v>
      </c>
      <c r="DV1208" s="11">
        <v>0.42237000000000002</v>
      </c>
      <c r="DW1208" s="11">
        <v>1.08639</v>
      </c>
      <c r="DX1208" s="11">
        <v>0</v>
      </c>
      <c r="DY1208" s="11">
        <v>3474.5116200000002</v>
      </c>
      <c r="DZ1208" s="11">
        <v>19.62124</v>
      </c>
      <c r="EA1208" s="11">
        <v>21.33605</v>
      </c>
      <c r="EB1208" s="11">
        <v>18.124320000000001</v>
      </c>
      <c r="EC1208" s="11">
        <v>0.37445000000000001</v>
      </c>
      <c r="ED1208" s="11">
        <v>0.39684999999999998</v>
      </c>
      <c r="EE1208" s="11">
        <v>18.978249999999999</v>
      </c>
      <c r="EF1208" s="11">
        <v>49.363039999999998</v>
      </c>
      <c r="EG1208" s="11">
        <v>188.25211999999999</v>
      </c>
      <c r="EH1208" s="11">
        <v>4936.4925899999998</v>
      </c>
      <c r="EI1208" s="11">
        <v>12699.590850000001</v>
      </c>
      <c r="EJ1208" s="11">
        <v>0</v>
      </c>
      <c r="EK1208" s="11">
        <v>55.141054259999997</v>
      </c>
      <c r="EL1208" s="11">
        <v>4.8579457999999999E-2</v>
      </c>
      <c r="EM1208" s="11">
        <v>2.9217927000000001E-2</v>
      </c>
      <c r="EN1208" s="11">
        <v>1.2838647E-2</v>
      </c>
      <c r="EO1208" s="11">
        <v>0</v>
      </c>
      <c r="EP1208" s="11">
        <v>0</v>
      </c>
      <c r="EQ1208" s="11">
        <v>0</v>
      </c>
      <c r="ER1208" s="11">
        <v>0</v>
      </c>
      <c r="ES1208" s="11">
        <v>0</v>
      </c>
      <c r="ET1208" s="11">
        <v>0</v>
      </c>
      <c r="EU1208" s="11">
        <v>0</v>
      </c>
      <c r="EV1208" s="11">
        <v>0</v>
      </c>
      <c r="EW1208" s="11">
        <v>45.874324479999999</v>
      </c>
      <c r="EX1208" s="11">
        <v>4.198296E-2</v>
      </c>
      <c r="EY1208" s="11">
        <v>2.5780535E-2</v>
      </c>
      <c r="EZ1208" s="11">
        <v>1.16065E-2</v>
      </c>
      <c r="FA1208" s="11">
        <v>0</v>
      </c>
      <c r="FB1208" s="11">
        <v>0</v>
      </c>
      <c r="FC1208" s="11">
        <v>0</v>
      </c>
      <c r="FD1208" s="11">
        <v>0</v>
      </c>
      <c r="FE1208" s="11">
        <v>0</v>
      </c>
      <c r="FF1208" s="11">
        <v>0</v>
      </c>
      <c r="FG1208" s="11">
        <v>0</v>
      </c>
      <c r="FH1208" s="11">
        <v>0.467115</v>
      </c>
      <c r="FI1208" s="11" t="s">
        <v>116</v>
      </c>
      <c r="FJ1208" s="11" t="s">
        <v>116</v>
      </c>
      <c r="FK1208" s="9">
        <v>3533.967682</v>
      </c>
      <c r="FL1208" s="11" t="s">
        <v>116</v>
      </c>
      <c r="FM1208" s="11" t="s">
        <v>116</v>
      </c>
    </row>
    <row r="1209" spans="116:169">
      <c r="DL1209" s="11">
        <v>0</v>
      </c>
      <c r="DM1209" s="11">
        <v>0.45077</v>
      </c>
      <c r="DN1209" s="11">
        <v>2.81E-3</v>
      </c>
      <c r="DO1209" s="11">
        <v>2.4299999999999999E-3</v>
      </c>
      <c r="DP1209" s="11">
        <v>2.3900000000000002E-3</v>
      </c>
      <c r="DQ1209" s="11">
        <v>5.0000000000000002E-5</v>
      </c>
      <c r="DR1209" s="11">
        <v>5.0000000000000002E-5</v>
      </c>
      <c r="DS1209" s="11">
        <v>2.33E-3</v>
      </c>
      <c r="DT1209" s="11">
        <v>6.3E-3</v>
      </c>
      <c r="DU1209" s="11">
        <v>1.532E-2</v>
      </c>
      <c r="DV1209" s="11">
        <v>0.42475000000000002</v>
      </c>
      <c r="DW1209" s="11">
        <v>1.0928199999999999</v>
      </c>
      <c r="DX1209" s="11">
        <v>0</v>
      </c>
      <c r="DY1209" s="11">
        <v>3354.0088500000002</v>
      </c>
      <c r="DZ1209" s="11">
        <v>21.25225</v>
      </c>
      <c r="EA1209" s="11">
        <v>18.577929999999999</v>
      </c>
      <c r="EB1209" s="11">
        <v>18.568999999999999</v>
      </c>
      <c r="EC1209" s="11">
        <v>0.35045999999999999</v>
      </c>
      <c r="ED1209" s="11">
        <v>0.37934000000000001</v>
      </c>
      <c r="EE1209" s="11">
        <v>18.314520000000002</v>
      </c>
      <c r="EF1209" s="11">
        <v>47.633809999999997</v>
      </c>
      <c r="EG1209" s="11">
        <v>188.64895999999999</v>
      </c>
      <c r="EH1209" s="11">
        <v>4955.47084</v>
      </c>
      <c r="EI1209" s="11">
        <v>12748.953890000001</v>
      </c>
      <c r="EJ1209" s="11">
        <v>0</v>
      </c>
      <c r="EK1209" s="11">
        <v>54.792860990000001</v>
      </c>
      <c r="EL1209" s="11">
        <v>4.5362181000000001E-2</v>
      </c>
      <c r="EM1209" s="11">
        <v>3.0685646E-2</v>
      </c>
      <c r="EN1209" s="11">
        <v>1.2618272E-2</v>
      </c>
      <c r="EO1209" s="11">
        <v>0</v>
      </c>
      <c r="EP1209" s="11">
        <v>0</v>
      </c>
      <c r="EQ1209" s="11">
        <v>0</v>
      </c>
      <c r="ER1209" s="11">
        <v>0</v>
      </c>
      <c r="ES1209" s="11">
        <v>0</v>
      </c>
      <c r="ET1209" s="11">
        <v>0</v>
      </c>
      <c r="EU1209" s="11">
        <v>0</v>
      </c>
      <c r="EV1209" s="11">
        <v>0</v>
      </c>
      <c r="EW1209" s="11">
        <v>44.300046100000003</v>
      </c>
      <c r="EX1209" s="11">
        <v>3.8151733E-2</v>
      </c>
      <c r="EY1209" s="11">
        <v>2.6331150000000001E-2</v>
      </c>
      <c r="EZ1209" s="11">
        <v>1.1099823E-2</v>
      </c>
      <c r="FA1209" s="11">
        <v>0</v>
      </c>
      <c r="FB1209" s="11">
        <v>0</v>
      </c>
      <c r="FC1209" s="11">
        <v>0</v>
      </c>
      <c r="FD1209" s="11">
        <v>0</v>
      </c>
      <c r="FE1209" s="11">
        <v>0</v>
      </c>
      <c r="FF1209" s="11">
        <v>0</v>
      </c>
      <c r="FG1209" s="11">
        <v>0</v>
      </c>
      <c r="FH1209" s="11">
        <v>0.45843899999999999</v>
      </c>
      <c r="FI1209" s="11" t="s">
        <v>116</v>
      </c>
      <c r="FJ1209" s="11" t="s">
        <v>116</v>
      </c>
      <c r="FK1209" s="9">
        <v>3412.7584870000001</v>
      </c>
      <c r="FL1209" s="11" t="s">
        <v>116</v>
      </c>
      <c r="FM1209" s="11" t="s">
        <v>116</v>
      </c>
    </row>
    <row r="1210" spans="116:169">
      <c r="DL1210" s="11">
        <v>0</v>
      </c>
      <c r="DM1210" s="11">
        <v>0.44222</v>
      </c>
      <c r="DN1210" s="11">
        <v>2.82E-3</v>
      </c>
      <c r="DO1210" s="11">
        <v>2.5799999999999998E-3</v>
      </c>
      <c r="DP1210" s="11">
        <v>2.15E-3</v>
      </c>
      <c r="DQ1210" s="11">
        <v>5.0000000000000002E-5</v>
      </c>
      <c r="DR1210" s="11">
        <v>5.0000000000000002E-5</v>
      </c>
      <c r="DS1210" s="11">
        <v>2.3999999999999998E-3</v>
      </c>
      <c r="DT1210" s="11">
        <v>6.1799999999999997E-3</v>
      </c>
      <c r="DU1210" s="11">
        <v>1.537E-2</v>
      </c>
      <c r="DV1210" s="11">
        <v>0.42708000000000002</v>
      </c>
      <c r="DW1210" s="11">
        <v>1.0991200000000001</v>
      </c>
      <c r="DX1210" s="11">
        <v>0</v>
      </c>
      <c r="DY1210" s="11">
        <v>3236.0747999999999</v>
      </c>
      <c r="DZ1210" s="11">
        <v>20.958860000000001</v>
      </c>
      <c r="EA1210" s="11">
        <v>19.444140000000001</v>
      </c>
      <c r="EB1210" s="11">
        <v>16.453869999999998</v>
      </c>
      <c r="EC1210" s="11">
        <v>0.34678999999999999</v>
      </c>
      <c r="ED1210" s="11">
        <v>0.37037999999999999</v>
      </c>
      <c r="EE1210" s="11">
        <v>18.604990000000001</v>
      </c>
      <c r="EF1210" s="11">
        <v>45.96378</v>
      </c>
      <c r="EG1210" s="11">
        <v>189.0283</v>
      </c>
      <c r="EH1210" s="11">
        <v>4973.7853599999999</v>
      </c>
      <c r="EI1210" s="11">
        <v>12796.5877</v>
      </c>
      <c r="EJ1210" s="11">
        <v>0</v>
      </c>
      <c r="EK1210" s="11">
        <v>54.45244649</v>
      </c>
      <c r="EL1210" s="11">
        <v>4.6866766999999997E-2</v>
      </c>
      <c r="EM1210" s="11">
        <v>2.8275347999999999E-2</v>
      </c>
      <c r="EN1210" s="11">
        <v>1.3288968999999999E-2</v>
      </c>
      <c r="EO1210" s="11">
        <v>0</v>
      </c>
      <c r="EP1210" s="11">
        <v>0</v>
      </c>
      <c r="EQ1210" s="11">
        <v>0</v>
      </c>
      <c r="ER1210" s="11">
        <v>0</v>
      </c>
      <c r="ES1210" s="11">
        <v>0</v>
      </c>
      <c r="ET1210" s="11">
        <v>0</v>
      </c>
      <c r="EU1210" s="11">
        <v>0</v>
      </c>
      <c r="EV1210" s="11">
        <v>0</v>
      </c>
      <c r="EW1210" s="11">
        <v>42.764609759999999</v>
      </c>
      <c r="EX1210" s="11">
        <v>3.8283491000000003E-2</v>
      </c>
      <c r="EY1210" s="11">
        <v>2.3598584999999998E-2</v>
      </c>
      <c r="EZ1210" s="11">
        <v>1.1370161E-2</v>
      </c>
      <c r="FA1210" s="11">
        <v>0</v>
      </c>
      <c r="FB1210" s="11">
        <v>0</v>
      </c>
      <c r="FC1210" s="11">
        <v>0</v>
      </c>
      <c r="FD1210" s="11">
        <v>0</v>
      </c>
      <c r="FE1210" s="11">
        <v>0</v>
      </c>
      <c r="FF1210" s="11">
        <v>0</v>
      </c>
      <c r="FG1210" s="11">
        <v>0</v>
      </c>
      <c r="FH1210" s="11">
        <v>0.44981199999999999</v>
      </c>
      <c r="FI1210" s="11" t="s">
        <v>116</v>
      </c>
      <c r="FJ1210" s="11" t="s">
        <v>116</v>
      </c>
      <c r="FK1210" s="9">
        <v>3293.2784550000001</v>
      </c>
      <c r="FL1210" s="11" t="s">
        <v>116</v>
      </c>
      <c r="FM1210" s="11" t="s">
        <v>116</v>
      </c>
    </row>
    <row r="1211" spans="116:169">
      <c r="DL1211" s="11">
        <v>0</v>
      </c>
      <c r="DM1211" s="11">
        <v>0.43378</v>
      </c>
      <c r="DN1211" s="11">
        <v>2.8400000000000001E-3</v>
      </c>
      <c r="DO1211" s="11">
        <v>2.5899999999999999E-3</v>
      </c>
      <c r="DP1211" s="11">
        <v>2.2599999999999999E-3</v>
      </c>
      <c r="DQ1211" s="11">
        <v>5.0000000000000002E-5</v>
      </c>
      <c r="DR1211" s="11">
        <v>5.0000000000000002E-5</v>
      </c>
      <c r="DS1211" s="11">
        <v>2.1900000000000001E-3</v>
      </c>
      <c r="DT1211" s="11">
        <v>6.0600000000000003E-3</v>
      </c>
      <c r="DU1211" s="11">
        <v>1.542E-2</v>
      </c>
      <c r="DV1211" s="11">
        <v>0.42947999999999997</v>
      </c>
      <c r="DW1211" s="11">
        <v>1.1052900000000001</v>
      </c>
      <c r="DX1211" s="11">
        <v>0</v>
      </c>
      <c r="DY1211" s="11">
        <v>3120.3251399999999</v>
      </c>
      <c r="DZ1211" s="11">
        <v>20.794720000000002</v>
      </c>
      <c r="EA1211" s="11">
        <v>19.189229999999998</v>
      </c>
      <c r="EB1211" s="11">
        <v>17.008469999999999</v>
      </c>
      <c r="EC1211" s="11">
        <v>0.33817999999999998</v>
      </c>
      <c r="ED1211" s="11">
        <v>0.35637999999999997</v>
      </c>
      <c r="EE1211" s="11">
        <v>16.692910000000001</v>
      </c>
      <c r="EF1211" s="11">
        <v>44.374339999999997</v>
      </c>
      <c r="EG1211" s="11">
        <v>189.39868000000001</v>
      </c>
      <c r="EH1211" s="11">
        <v>4992.3903499999997</v>
      </c>
      <c r="EI1211" s="11">
        <v>12842.55148</v>
      </c>
      <c r="EJ1211" s="11">
        <v>0</v>
      </c>
      <c r="EK1211" s="11">
        <v>54.109581110000001</v>
      </c>
      <c r="EL1211" s="11">
        <v>4.7802984999999999E-2</v>
      </c>
      <c r="EM1211" s="11">
        <v>2.9595842000000001E-2</v>
      </c>
      <c r="EN1211" s="11">
        <v>1.2117386000000001E-2</v>
      </c>
      <c r="EO1211" s="11">
        <v>0</v>
      </c>
      <c r="EP1211" s="11">
        <v>0</v>
      </c>
      <c r="EQ1211" s="11">
        <v>0</v>
      </c>
      <c r="ER1211" s="11">
        <v>0</v>
      </c>
      <c r="ES1211" s="11">
        <v>0</v>
      </c>
      <c r="ET1211" s="11">
        <v>0</v>
      </c>
      <c r="EU1211" s="11">
        <v>0</v>
      </c>
      <c r="EV1211" s="11">
        <v>0</v>
      </c>
      <c r="EW1211" s="11">
        <v>41.259216090000002</v>
      </c>
      <c r="EX1211" s="11">
        <v>3.7932356E-2</v>
      </c>
      <c r="EY1211" s="11">
        <v>2.3997642999999999E-2</v>
      </c>
      <c r="EZ1211" s="11">
        <v>1.0080005E-2</v>
      </c>
      <c r="FA1211" s="11">
        <v>0</v>
      </c>
      <c r="FB1211" s="11">
        <v>0</v>
      </c>
      <c r="FC1211" s="11">
        <v>0</v>
      </c>
      <c r="FD1211" s="11">
        <v>0</v>
      </c>
      <c r="FE1211" s="11">
        <v>0</v>
      </c>
      <c r="FF1211" s="11">
        <v>0</v>
      </c>
      <c r="FG1211" s="11">
        <v>0</v>
      </c>
      <c r="FH1211" s="11">
        <v>0.44151200000000002</v>
      </c>
      <c r="FI1211" s="11" t="s">
        <v>116</v>
      </c>
      <c r="FJ1211" s="11" t="s">
        <v>116</v>
      </c>
      <c r="FK1211" s="9">
        <v>3177.6557290000001</v>
      </c>
      <c r="FL1211" s="11" t="s">
        <v>116</v>
      </c>
      <c r="FM1211" s="11" t="s">
        <v>116</v>
      </c>
    </row>
    <row r="1212" spans="116:169">
      <c r="DL1212" s="11">
        <v>0</v>
      </c>
      <c r="DM1212" s="11">
        <v>0.42553000000000002</v>
      </c>
      <c r="DN1212" s="11">
        <v>2.7799999999999999E-3</v>
      </c>
      <c r="DO1212" s="11">
        <v>2.5999999999999999E-3</v>
      </c>
      <c r="DP1212" s="11">
        <v>2.2699999999999999E-3</v>
      </c>
      <c r="DQ1212" s="11">
        <v>5.0000000000000002E-5</v>
      </c>
      <c r="DR1212" s="11">
        <v>5.0000000000000002E-5</v>
      </c>
      <c r="DS1212" s="11">
        <v>2.2799999999999999E-3</v>
      </c>
      <c r="DT1212" s="11">
        <v>5.96E-3</v>
      </c>
      <c r="DU1212" s="11">
        <v>1.546E-2</v>
      </c>
      <c r="DV1212" s="11">
        <v>0.43167</v>
      </c>
      <c r="DW1212" s="11">
        <v>1.1113599999999999</v>
      </c>
      <c r="DX1212" s="11">
        <v>0</v>
      </c>
      <c r="DY1212" s="11">
        <v>3007.3545600000002</v>
      </c>
      <c r="DZ1212" s="11">
        <v>19.96489</v>
      </c>
      <c r="EA1212" s="11">
        <v>18.965319999999998</v>
      </c>
      <c r="EB1212" s="11">
        <v>16.812750000000001</v>
      </c>
      <c r="EC1212" s="11">
        <v>0.33646999999999999</v>
      </c>
      <c r="ED1212" s="11">
        <v>0.34748000000000001</v>
      </c>
      <c r="EE1212" s="11">
        <v>17.156590000000001</v>
      </c>
      <c r="EF1212" s="11">
        <v>42.853000000000002</v>
      </c>
      <c r="EG1212" s="11">
        <v>189.75505999999999</v>
      </c>
      <c r="EH1212" s="11">
        <v>5009.0832600000003</v>
      </c>
      <c r="EI1212" s="11">
        <v>12886.92582</v>
      </c>
      <c r="EJ1212" s="11">
        <v>0</v>
      </c>
      <c r="EK1212" s="11">
        <v>53.77264023</v>
      </c>
      <c r="EL1212" s="11">
        <v>4.8871299E-2</v>
      </c>
      <c r="EM1212" s="11">
        <v>3.0269772E-2</v>
      </c>
      <c r="EN1212" s="11">
        <v>1.2887255E-2</v>
      </c>
      <c r="EO1212" s="11">
        <v>0</v>
      </c>
      <c r="EP1212" s="11">
        <v>0</v>
      </c>
      <c r="EQ1212" s="11">
        <v>0</v>
      </c>
      <c r="ER1212" s="11">
        <v>0</v>
      </c>
      <c r="ES1212" s="11">
        <v>0</v>
      </c>
      <c r="ET1212" s="11">
        <v>0</v>
      </c>
      <c r="EU1212" s="11">
        <v>0</v>
      </c>
      <c r="EV1212" s="11">
        <v>0</v>
      </c>
      <c r="EW1212" s="11">
        <v>39.789592429999999</v>
      </c>
      <c r="EX1212" s="11">
        <v>3.7658584000000002E-2</v>
      </c>
      <c r="EY1212" s="11">
        <v>2.3844357E-2</v>
      </c>
      <c r="EZ1212" s="11">
        <v>1.0418327E-2</v>
      </c>
      <c r="FA1212" s="11">
        <v>0</v>
      </c>
      <c r="FB1212" s="11">
        <v>0</v>
      </c>
      <c r="FC1212" s="11">
        <v>0</v>
      </c>
      <c r="FD1212" s="11">
        <v>0</v>
      </c>
      <c r="FE1212" s="11">
        <v>0</v>
      </c>
      <c r="FF1212" s="11">
        <v>0</v>
      </c>
      <c r="FG1212" s="11">
        <v>0</v>
      </c>
      <c r="FH1212" s="11">
        <v>0.433224</v>
      </c>
      <c r="FI1212" s="11" t="s">
        <v>116</v>
      </c>
      <c r="FJ1212" s="11" t="s">
        <v>116</v>
      </c>
      <c r="FK1212" s="9">
        <v>3063.4339909999999</v>
      </c>
      <c r="FL1212" s="11" t="s">
        <v>116</v>
      </c>
      <c r="FM1212" s="11" t="s">
        <v>116</v>
      </c>
    </row>
    <row r="1213" spans="116:169">
      <c r="DL1213" s="11">
        <v>0</v>
      </c>
      <c r="DM1213" s="11">
        <v>0.41715000000000002</v>
      </c>
      <c r="DN1213" s="11">
        <v>3.0200000000000001E-3</v>
      </c>
      <c r="DO1213" s="11">
        <v>2.5500000000000002E-3</v>
      </c>
      <c r="DP1213" s="11">
        <v>2.2799999999999999E-3</v>
      </c>
      <c r="DQ1213" s="11">
        <v>5.0000000000000002E-5</v>
      </c>
      <c r="DR1213" s="11">
        <v>5.0000000000000002E-5</v>
      </c>
      <c r="DS1213" s="11">
        <v>2.3E-3</v>
      </c>
      <c r="DT1213" s="11">
        <v>5.8300000000000001E-3</v>
      </c>
      <c r="DU1213" s="11">
        <v>1.5509999999999999E-2</v>
      </c>
      <c r="DV1213" s="11">
        <v>0.43395</v>
      </c>
      <c r="DW1213" s="11">
        <v>1.11731</v>
      </c>
      <c r="DX1213" s="11">
        <v>0</v>
      </c>
      <c r="DY1213" s="11">
        <v>2894.7941999999998</v>
      </c>
      <c r="DZ1213" s="11">
        <v>21.369759999999999</v>
      </c>
      <c r="EA1213" s="11">
        <v>18.26089</v>
      </c>
      <c r="EB1213" s="11">
        <v>16.589449999999999</v>
      </c>
      <c r="EC1213" s="11">
        <v>0.32783000000000001</v>
      </c>
      <c r="ED1213" s="11">
        <v>0.33593000000000001</v>
      </c>
      <c r="EE1213" s="11">
        <v>17.02786</v>
      </c>
      <c r="EF1213" s="11">
        <v>41.237499999999997</v>
      </c>
      <c r="EG1213" s="11">
        <v>190.10254</v>
      </c>
      <c r="EH1213" s="11">
        <v>5026.2398499999999</v>
      </c>
      <c r="EI1213" s="11">
        <v>12929.77882</v>
      </c>
      <c r="EJ1213" s="11">
        <v>0</v>
      </c>
      <c r="EK1213" s="11">
        <v>53.397644450000001</v>
      </c>
      <c r="EL1213" s="11">
        <v>4.8986225000000001E-2</v>
      </c>
      <c r="EM1213" s="11">
        <v>3.0817679000000001E-2</v>
      </c>
      <c r="EN1213" s="11">
        <v>1.3114904E-2</v>
      </c>
      <c r="EO1213" s="11">
        <v>0</v>
      </c>
      <c r="EP1213" s="11">
        <v>0</v>
      </c>
      <c r="EQ1213" s="11">
        <v>0</v>
      </c>
      <c r="ER1213" s="11">
        <v>0</v>
      </c>
      <c r="ES1213" s="11">
        <v>0</v>
      </c>
      <c r="ET1213" s="11">
        <v>0</v>
      </c>
      <c r="EU1213" s="11">
        <v>0</v>
      </c>
      <c r="EV1213" s="11">
        <v>0</v>
      </c>
      <c r="EW1213" s="11">
        <v>38.323233160000001</v>
      </c>
      <c r="EX1213" s="11">
        <v>3.6644304000000003E-2</v>
      </c>
      <c r="EY1213" s="11">
        <v>2.3571030999999999E-2</v>
      </c>
      <c r="EZ1213" s="11">
        <v>1.0298857E-2</v>
      </c>
      <c r="FA1213" s="11">
        <v>0</v>
      </c>
      <c r="FB1213" s="11">
        <v>0</v>
      </c>
      <c r="FC1213" s="11">
        <v>0</v>
      </c>
      <c r="FD1213" s="11">
        <v>0</v>
      </c>
      <c r="FE1213" s="11">
        <v>0</v>
      </c>
      <c r="FF1213" s="11">
        <v>0</v>
      </c>
      <c r="FG1213" s="11">
        <v>0</v>
      </c>
      <c r="FH1213" s="11">
        <v>0.425037</v>
      </c>
      <c r="FI1213" s="11" t="s">
        <v>116</v>
      </c>
      <c r="FJ1213" s="11" t="s">
        <v>116</v>
      </c>
      <c r="FK1213" s="9">
        <v>2951.34213</v>
      </c>
      <c r="FL1213" s="11" t="s">
        <v>116</v>
      </c>
      <c r="FM1213" s="11" t="s">
        <v>116</v>
      </c>
    </row>
    <row r="1214" spans="116:169">
      <c r="DL1214" s="11">
        <v>0</v>
      </c>
      <c r="DM1214" s="11">
        <v>0.40878999999999999</v>
      </c>
      <c r="DN1214" s="11">
        <v>3.16E-3</v>
      </c>
      <c r="DO1214" s="11">
        <v>2.7100000000000002E-3</v>
      </c>
      <c r="DP1214" s="11">
        <v>2.2399999999999998E-3</v>
      </c>
      <c r="DQ1214" s="11">
        <v>5.0000000000000002E-5</v>
      </c>
      <c r="DR1214" s="11">
        <v>5.0000000000000002E-5</v>
      </c>
      <c r="DS1214" s="11">
        <v>2.32E-3</v>
      </c>
      <c r="DT1214" s="11">
        <v>5.7200000000000003E-3</v>
      </c>
      <c r="DU1214" s="11">
        <v>1.5559999999999999E-2</v>
      </c>
      <c r="DV1214" s="11">
        <v>0.43625999999999998</v>
      </c>
      <c r="DW1214" s="11">
        <v>1.1231500000000001</v>
      </c>
      <c r="DX1214" s="11">
        <v>0</v>
      </c>
      <c r="DY1214" s="11">
        <v>2783.9437600000001</v>
      </c>
      <c r="DZ1214" s="11">
        <v>21.95055</v>
      </c>
      <c r="EA1214" s="11">
        <v>19.12285</v>
      </c>
      <c r="EB1214" s="11">
        <v>16.046479999999999</v>
      </c>
      <c r="EC1214" s="11">
        <v>0.32984000000000002</v>
      </c>
      <c r="ED1214" s="11">
        <v>0.32771</v>
      </c>
      <c r="EE1214" s="11">
        <v>16.82113</v>
      </c>
      <c r="EF1214" s="11">
        <v>39.690399999999997</v>
      </c>
      <c r="EG1214" s="11">
        <v>190.43848</v>
      </c>
      <c r="EH1214" s="11">
        <v>5043.2677199999998</v>
      </c>
      <c r="EI1214" s="11">
        <v>12971.016320000001</v>
      </c>
      <c r="EJ1214" s="11">
        <v>0</v>
      </c>
      <c r="EK1214" s="11">
        <v>53.013568810000002</v>
      </c>
      <c r="EL1214" s="11">
        <v>5.1816492999999998E-2</v>
      </c>
      <c r="EM1214" s="11">
        <v>3.0705625E-2</v>
      </c>
      <c r="EN1214" s="11">
        <v>1.3328939E-2</v>
      </c>
      <c r="EO1214" s="11">
        <v>0</v>
      </c>
      <c r="EP1214" s="11">
        <v>0</v>
      </c>
      <c r="EQ1214" s="11">
        <v>0</v>
      </c>
      <c r="ER1214" s="11">
        <v>0</v>
      </c>
      <c r="ES1214" s="11">
        <v>0</v>
      </c>
      <c r="ET1214" s="11">
        <v>0</v>
      </c>
      <c r="EU1214" s="11">
        <v>0</v>
      </c>
      <c r="EV1214" s="11">
        <v>0</v>
      </c>
      <c r="EW1214" s="11">
        <v>36.882450110000001</v>
      </c>
      <c r="EX1214" s="11">
        <v>3.7580702000000001E-2</v>
      </c>
      <c r="EY1214" s="11">
        <v>2.2793068999999999E-2</v>
      </c>
      <c r="EZ1214" s="11">
        <v>1.0162422000000001E-2</v>
      </c>
      <c r="FA1214" s="11">
        <v>0</v>
      </c>
      <c r="FB1214" s="11">
        <v>0</v>
      </c>
      <c r="FC1214" s="11">
        <v>0</v>
      </c>
      <c r="FD1214" s="11">
        <v>0</v>
      </c>
      <c r="FE1214" s="11">
        <v>0</v>
      </c>
      <c r="FF1214" s="11">
        <v>0</v>
      </c>
      <c r="FG1214" s="11">
        <v>0</v>
      </c>
      <c r="FH1214" s="11">
        <v>0.41695599999999999</v>
      </c>
      <c r="FI1214" s="11" t="s">
        <v>116</v>
      </c>
      <c r="FJ1214" s="11" t="s">
        <v>116</v>
      </c>
      <c r="FK1214" s="9">
        <v>2841.3934760000002</v>
      </c>
      <c r="FL1214" s="11" t="s">
        <v>116</v>
      </c>
      <c r="FM1214" s="11" t="s">
        <v>116</v>
      </c>
    </row>
    <row r="1215" spans="116:169">
      <c r="DL1215" s="11">
        <v>0</v>
      </c>
      <c r="DM1215" s="11">
        <v>0.40115000000000001</v>
      </c>
      <c r="DN1215" s="11">
        <v>2.65E-3</v>
      </c>
      <c r="DO1215" s="11">
        <v>2.82E-3</v>
      </c>
      <c r="DP1215" s="11">
        <v>2.3700000000000001E-3</v>
      </c>
      <c r="DQ1215" s="11">
        <v>5.0000000000000002E-5</v>
      </c>
      <c r="DR1215" s="11">
        <v>5.0000000000000002E-5</v>
      </c>
      <c r="DS1215" s="11">
        <v>2.2699999999999999E-3</v>
      </c>
      <c r="DT1215" s="11">
        <v>5.6100000000000004E-3</v>
      </c>
      <c r="DU1215" s="11">
        <v>1.5610000000000001E-2</v>
      </c>
      <c r="DV1215" s="11">
        <v>0.43857000000000002</v>
      </c>
      <c r="DW1215" s="11">
        <v>1.12887</v>
      </c>
      <c r="DX1215" s="11">
        <v>0</v>
      </c>
      <c r="DY1215" s="11">
        <v>2679.3327300000001</v>
      </c>
      <c r="DZ1215" s="11">
        <v>18.01885</v>
      </c>
      <c r="EA1215" s="11">
        <v>19.51633</v>
      </c>
      <c r="EB1215" s="11">
        <v>16.69483</v>
      </c>
      <c r="EC1215" s="11">
        <v>0.3332</v>
      </c>
      <c r="ED1215" s="11">
        <v>0.31945000000000001</v>
      </c>
      <c r="EE1215" s="11">
        <v>16.19097</v>
      </c>
      <c r="EF1215" s="11">
        <v>38.180599999999998</v>
      </c>
      <c r="EG1215" s="11">
        <v>190.76618999999999</v>
      </c>
      <c r="EH1215" s="11">
        <v>5060.0888400000003</v>
      </c>
      <c r="EI1215" s="11">
        <v>13010.70671</v>
      </c>
      <c r="EJ1215" s="11">
        <v>0</v>
      </c>
      <c r="EK1215" s="11">
        <v>52.705767080000001</v>
      </c>
      <c r="EL1215" s="11">
        <v>5.4755180000000001E-2</v>
      </c>
      <c r="EM1215" s="11">
        <v>3.2707719000000003E-2</v>
      </c>
      <c r="EN1215" s="11">
        <v>1.3288039E-2</v>
      </c>
      <c r="EO1215" s="11">
        <v>0</v>
      </c>
      <c r="EP1215" s="11">
        <v>0</v>
      </c>
      <c r="EQ1215" s="11">
        <v>0</v>
      </c>
      <c r="ER1215" s="11">
        <v>0</v>
      </c>
      <c r="ES1215" s="11">
        <v>0</v>
      </c>
      <c r="ET1215" s="11">
        <v>0</v>
      </c>
      <c r="EU1215" s="11">
        <v>0</v>
      </c>
      <c r="EV1215" s="11">
        <v>0</v>
      </c>
      <c r="EW1215" s="11">
        <v>35.524858000000002</v>
      </c>
      <c r="EX1215" s="11">
        <v>3.8497126E-2</v>
      </c>
      <c r="EY1215" s="11">
        <v>2.3545753999999999E-2</v>
      </c>
      <c r="EZ1215" s="11">
        <v>9.8315450000000006E-3</v>
      </c>
      <c r="FA1215" s="11">
        <v>0</v>
      </c>
      <c r="FB1215" s="11">
        <v>0</v>
      </c>
      <c r="FC1215" s="11">
        <v>0</v>
      </c>
      <c r="FD1215" s="11">
        <v>0</v>
      </c>
      <c r="FE1215" s="11">
        <v>0</v>
      </c>
      <c r="FF1215" s="11">
        <v>0</v>
      </c>
      <c r="FG1215" s="11">
        <v>0</v>
      </c>
      <c r="FH1215" s="11">
        <v>0.40903699999999998</v>
      </c>
      <c r="FI1215" s="11" t="s">
        <v>116</v>
      </c>
      <c r="FJ1215" s="11" t="s">
        <v>116</v>
      </c>
      <c r="FK1215" s="9">
        <v>2733.8959399999999</v>
      </c>
      <c r="FL1215" s="11" t="s">
        <v>116</v>
      </c>
      <c r="FM1215" s="11" t="s">
        <v>116</v>
      </c>
    </row>
    <row r="1216" spans="116:169">
      <c r="DL1216" s="11">
        <v>0</v>
      </c>
      <c r="DM1216" s="11">
        <v>0.39312999999999998</v>
      </c>
      <c r="DN1216" s="11">
        <v>3.0200000000000001E-3</v>
      </c>
      <c r="DO1216" s="11">
        <v>2.4499999999999999E-3</v>
      </c>
      <c r="DP1216" s="11">
        <v>2.4499999999999999E-3</v>
      </c>
      <c r="DQ1216" s="11">
        <v>5.0000000000000002E-5</v>
      </c>
      <c r="DR1216" s="11">
        <v>5.0000000000000002E-5</v>
      </c>
      <c r="DS1216" s="11">
        <v>2.4099999999999998E-3</v>
      </c>
      <c r="DT1216" s="11">
        <v>5.4900000000000001E-3</v>
      </c>
      <c r="DU1216" s="11">
        <v>1.5650000000000001E-2</v>
      </c>
      <c r="DV1216" s="11">
        <v>0.44084000000000001</v>
      </c>
      <c r="DW1216" s="11">
        <v>1.1344700000000001</v>
      </c>
      <c r="DX1216" s="11">
        <v>0</v>
      </c>
      <c r="DY1216" s="11">
        <v>2573.55006</v>
      </c>
      <c r="DZ1216" s="11">
        <v>20.17567</v>
      </c>
      <c r="EA1216" s="11">
        <v>16.647369999999999</v>
      </c>
      <c r="EB1216" s="11">
        <v>16.91498</v>
      </c>
      <c r="EC1216" s="11">
        <v>0.31315999999999999</v>
      </c>
      <c r="ED1216" s="11">
        <v>0.30574000000000001</v>
      </c>
      <c r="EE1216" s="11">
        <v>16.890550000000001</v>
      </c>
      <c r="EF1216" s="11">
        <v>36.682360000000003</v>
      </c>
      <c r="EG1216" s="11">
        <v>191.08563000000001</v>
      </c>
      <c r="EH1216" s="11">
        <v>5076.27981</v>
      </c>
      <c r="EI1216" s="11">
        <v>13048.88732</v>
      </c>
      <c r="EJ1216" s="11">
        <v>0</v>
      </c>
      <c r="EK1216" s="11">
        <v>52.31616751</v>
      </c>
      <c r="EL1216" s="11">
        <v>5.110787E-2</v>
      </c>
      <c r="EM1216" s="11">
        <v>3.4519591000000002E-2</v>
      </c>
      <c r="EN1216" s="11">
        <v>1.4251889E-2</v>
      </c>
      <c r="EO1216" s="11">
        <v>0</v>
      </c>
      <c r="EP1216" s="11">
        <v>0</v>
      </c>
      <c r="EQ1216" s="11">
        <v>0</v>
      </c>
      <c r="ER1216" s="11">
        <v>0</v>
      </c>
      <c r="ES1216" s="11">
        <v>0</v>
      </c>
      <c r="ET1216" s="11">
        <v>0</v>
      </c>
      <c r="EU1216" s="11">
        <v>0</v>
      </c>
      <c r="EV1216" s="11">
        <v>0</v>
      </c>
      <c r="EW1216" s="11">
        <v>34.141509829999997</v>
      </c>
      <c r="EX1216" s="11">
        <v>3.4867173000000001E-2</v>
      </c>
      <c r="EY1216" s="11">
        <v>2.4090983999999999E-2</v>
      </c>
      <c r="EZ1216" s="11">
        <v>1.0227359E-2</v>
      </c>
      <c r="FA1216" s="11">
        <v>0</v>
      </c>
      <c r="FB1216" s="11">
        <v>0</v>
      </c>
      <c r="FC1216" s="11">
        <v>0</v>
      </c>
      <c r="FD1216" s="11">
        <v>0</v>
      </c>
      <c r="FE1216" s="11">
        <v>0</v>
      </c>
      <c r="FF1216" s="11">
        <v>0</v>
      </c>
      <c r="FG1216" s="11">
        <v>0</v>
      </c>
      <c r="FH1216" s="11">
        <v>0.40109299999999998</v>
      </c>
      <c r="FI1216" s="11" t="s">
        <v>116</v>
      </c>
      <c r="FJ1216" s="11" t="s">
        <v>116</v>
      </c>
      <c r="FK1216" s="9">
        <v>2627.6012340000002</v>
      </c>
      <c r="FL1216" s="11" t="s">
        <v>116</v>
      </c>
      <c r="FM1216" s="11" t="s">
        <v>116</v>
      </c>
    </row>
    <row r="1217" spans="116:169">
      <c r="DL1217" s="11">
        <v>0</v>
      </c>
      <c r="DM1217" s="11">
        <v>0.3861</v>
      </c>
      <c r="DN1217" s="11">
        <v>2.2100000000000002E-3</v>
      </c>
      <c r="DO1217" s="11">
        <v>2.6900000000000001E-3</v>
      </c>
      <c r="DP1217" s="11">
        <v>2.1700000000000001E-3</v>
      </c>
      <c r="DQ1217" s="11">
        <v>5.0000000000000002E-5</v>
      </c>
      <c r="DR1217" s="11">
        <v>5.0000000000000002E-5</v>
      </c>
      <c r="DS1217" s="11">
        <v>2.4299999999999999E-3</v>
      </c>
      <c r="DT1217" s="11">
        <v>5.4000000000000003E-3</v>
      </c>
      <c r="DU1217" s="11">
        <v>1.5699999999999999E-2</v>
      </c>
      <c r="DV1217" s="11">
        <v>0.44324999999999998</v>
      </c>
      <c r="DW1217" s="11">
        <v>1.1399600000000001</v>
      </c>
      <c r="DX1217" s="11">
        <v>0</v>
      </c>
      <c r="DY1217" s="11">
        <v>2475.6370000000002</v>
      </c>
      <c r="DZ1217" s="11">
        <v>14.49559</v>
      </c>
      <c r="EA1217" s="11">
        <v>17.896999999999998</v>
      </c>
      <c r="EB1217" s="11">
        <v>14.719139999999999</v>
      </c>
      <c r="EC1217" s="11">
        <v>0.31141000000000002</v>
      </c>
      <c r="ED1217" s="11">
        <v>0.29876999999999998</v>
      </c>
      <c r="EE1217" s="11">
        <v>16.744289999999999</v>
      </c>
      <c r="EF1217" s="11">
        <v>35.347389999999997</v>
      </c>
      <c r="EG1217" s="11">
        <v>191.39138</v>
      </c>
      <c r="EH1217" s="11">
        <v>5093.1703600000001</v>
      </c>
      <c r="EI1217" s="11">
        <v>13085.569680000001</v>
      </c>
      <c r="EJ1217" s="11">
        <v>0</v>
      </c>
      <c r="EK1217" s="11">
        <v>52.050653709999999</v>
      </c>
      <c r="EL1217" s="11">
        <v>5.3752349999999997E-2</v>
      </c>
      <c r="EM1217" s="11">
        <v>3.1346904000000002E-2</v>
      </c>
      <c r="EN1217" s="11">
        <v>1.4893757000000001E-2</v>
      </c>
      <c r="EO1217" s="11">
        <v>0</v>
      </c>
      <c r="EP1217" s="11">
        <v>0</v>
      </c>
      <c r="EQ1217" s="11">
        <v>0</v>
      </c>
      <c r="ER1217" s="11">
        <v>0</v>
      </c>
      <c r="ES1217" s="11">
        <v>0</v>
      </c>
      <c r="ET1217" s="11">
        <v>0</v>
      </c>
      <c r="EU1217" s="11">
        <v>0</v>
      </c>
      <c r="EV1217" s="11">
        <v>0</v>
      </c>
      <c r="EW1217" s="11">
        <v>32.86747518</v>
      </c>
      <c r="EX1217" s="11">
        <v>3.5474445E-2</v>
      </c>
      <c r="EY1217" s="11">
        <v>2.1204651000000001E-2</v>
      </c>
      <c r="EZ1217" s="11">
        <v>1.0360608E-2</v>
      </c>
      <c r="FA1217" s="11">
        <v>0</v>
      </c>
      <c r="FB1217" s="11">
        <v>0</v>
      </c>
      <c r="FC1217" s="11">
        <v>0</v>
      </c>
      <c r="FD1217" s="11">
        <v>0</v>
      </c>
      <c r="FE1217" s="11">
        <v>0</v>
      </c>
      <c r="FF1217" s="11">
        <v>0</v>
      </c>
      <c r="FG1217" s="11">
        <v>0</v>
      </c>
      <c r="FH1217" s="11">
        <v>0.39322000000000001</v>
      </c>
      <c r="FI1217" s="11" t="s">
        <v>116</v>
      </c>
      <c r="FJ1217" s="11" t="s">
        <v>116</v>
      </c>
      <c r="FK1217" s="9">
        <v>2523.0601350000002</v>
      </c>
      <c r="FL1217" s="11" t="s">
        <v>116</v>
      </c>
      <c r="FM1217" s="11" t="s">
        <v>116</v>
      </c>
    </row>
    <row r="1218" spans="116:169">
      <c r="DL1218" s="11">
        <v>0</v>
      </c>
      <c r="DM1218" s="11">
        <v>0.379</v>
      </c>
      <c r="DN1218" s="11">
        <v>2.2100000000000002E-3</v>
      </c>
      <c r="DO1218" s="11">
        <v>2.1199999999999999E-3</v>
      </c>
      <c r="DP1218" s="11">
        <v>2.32E-3</v>
      </c>
      <c r="DQ1218" s="11">
        <v>4.0000000000000003E-5</v>
      </c>
      <c r="DR1218" s="11">
        <v>4.0000000000000003E-5</v>
      </c>
      <c r="DS1218" s="11">
        <v>2.1800000000000001E-3</v>
      </c>
      <c r="DT1218" s="11">
        <v>5.3E-3</v>
      </c>
      <c r="DU1218" s="11">
        <v>1.5740000000000001E-2</v>
      </c>
      <c r="DV1218" s="11">
        <v>0.44567000000000001</v>
      </c>
      <c r="DW1218" s="11">
        <v>1.1453599999999999</v>
      </c>
      <c r="DX1218" s="11">
        <v>0</v>
      </c>
      <c r="DY1218" s="11">
        <v>2378.4643799999999</v>
      </c>
      <c r="DZ1218" s="11">
        <v>14.19267</v>
      </c>
      <c r="EA1218" s="11">
        <v>13.82286</v>
      </c>
      <c r="EB1218" s="11">
        <v>15.43451</v>
      </c>
      <c r="EC1218" s="11">
        <v>0.27322000000000002</v>
      </c>
      <c r="ED1218" s="11">
        <v>0.27764</v>
      </c>
      <c r="EE1218" s="11">
        <v>14.76646</v>
      </c>
      <c r="EF1218" s="11">
        <v>33.991599999999998</v>
      </c>
      <c r="EG1218" s="11">
        <v>191.69014999999999</v>
      </c>
      <c r="EH1218" s="11">
        <v>5109.9146499999997</v>
      </c>
      <c r="EI1218" s="11">
        <v>13120.91707</v>
      </c>
      <c r="EJ1218" s="11">
        <v>0</v>
      </c>
      <c r="EK1218" s="11">
        <v>51.743190400000003</v>
      </c>
      <c r="EL1218" s="11">
        <v>4.6645810000000003E-2</v>
      </c>
      <c r="EM1218" s="11">
        <v>3.3569975000000002E-2</v>
      </c>
      <c r="EN1218" s="11">
        <v>1.3386334E-2</v>
      </c>
      <c r="EO1218" s="11">
        <v>0</v>
      </c>
      <c r="EP1218" s="11">
        <v>0</v>
      </c>
      <c r="EQ1218" s="11">
        <v>0</v>
      </c>
      <c r="ER1218" s="11">
        <v>0</v>
      </c>
      <c r="ES1218" s="11">
        <v>0</v>
      </c>
      <c r="ET1218" s="11">
        <v>0</v>
      </c>
      <c r="EU1218" s="11">
        <v>0</v>
      </c>
      <c r="EV1218" s="11">
        <v>0</v>
      </c>
      <c r="EW1218" s="11">
        <v>31.592852529999998</v>
      </c>
      <c r="EX1218" s="11">
        <v>2.9853311E-2</v>
      </c>
      <c r="EY1218" s="11">
        <v>2.1977412000000002E-2</v>
      </c>
      <c r="EZ1218" s="11">
        <v>9.0215260000000002E-3</v>
      </c>
      <c r="FA1218" s="11">
        <v>0</v>
      </c>
      <c r="FB1218" s="11">
        <v>0</v>
      </c>
      <c r="FC1218" s="11">
        <v>0</v>
      </c>
      <c r="FD1218" s="11">
        <v>0</v>
      </c>
      <c r="FE1218" s="11">
        <v>0</v>
      </c>
      <c r="FF1218" s="11">
        <v>0</v>
      </c>
      <c r="FG1218" s="11">
        <v>0</v>
      </c>
      <c r="FH1218" s="11">
        <v>0.38569199999999998</v>
      </c>
      <c r="FI1218" s="11" t="s">
        <v>116</v>
      </c>
      <c r="FJ1218" s="11" t="s">
        <v>116</v>
      </c>
      <c r="FK1218" s="9">
        <v>2422.1876400000001</v>
      </c>
      <c r="FL1218" s="11" t="s">
        <v>116</v>
      </c>
      <c r="FM1218" s="11" t="s">
        <v>116</v>
      </c>
    </row>
    <row r="1219" spans="116:169">
      <c r="DL1219" s="11">
        <v>0</v>
      </c>
      <c r="DM1219" s="11">
        <v>0.37175999999999998</v>
      </c>
      <c r="DN1219" s="11">
        <v>2.3800000000000002E-3</v>
      </c>
      <c r="DO1219" s="11">
        <v>2.0699999999999998E-3</v>
      </c>
      <c r="DP1219" s="11">
        <v>1.8799999999999999E-3</v>
      </c>
      <c r="DQ1219" s="11">
        <v>4.0000000000000003E-5</v>
      </c>
      <c r="DR1219" s="11">
        <v>4.0000000000000003E-5</v>
      </c>
      <c r="DS1219" s="11">
        <v>2.31E-3</v>
      </c>
      <c r="DT1219" s="11">
        <v>5.2100000000000002E-3</v>
      </c>
      <c r="DU1219" s="11">
        <v>1.5789999999999998E-2</v>
      </c>
      <c r="DV1219" s="11">
        <v>0.44785999999999998</v>
      </c>
      <c r="DW1219" s="11">
        <v>1.15066</v>
      </c>
      <c r="DX1219" s="11">
        <v>0</v>
      </c>
      <c r="DY1219" s="11">
        <v>2281.7429299999999</v>
      </c>
      <c r="DZ1219" s="11">
        <v>14.95862</v>
      </c>
      <c r="EA1219" s="11">
        <v>13.221500000000001</v>
      </c>
      <c r="EB1219" s="11">
        <v>12.25474</v>
      </c>
      <c r="EC1219" s="11">
        <v>0.25357000000000002</v>
      </c>
      <c r="ED1219" s="11">
        <v>0.26662999999999998</v>
      </c>
      <c r="EE1219" s="11">
        <v>15.299379999999999</v>
      </c>
      <c r="EF1219" s="11">
        <v>32.699910000000003</v>
      </c>
      <c r="EG1219" s="11">
        <v>191.96780000000001</v>
      </c>
      <c r="EH1219" s="11">
        <v>5124.6810999999998</v>
      </c>
      <c r="EI1219" s="11">
        <v>13154.908670000001</v>
      </c>
      <c r="EJ1219" s="11">
        <v>0</v>
      </c>
      <c r="EK1219" s="11">
        <v>51.403454760000002</v>
      </c>
      <c r="EL1219" s="11">
        <v>4.4101596999999999E-2</v>
      </c>
      <c r="EM1219" s="11">
        <v>2.8309791000000001E-2</v>
      </c>
      <c r="EN1219" s="11">
        <v>1.4492177E-2</v>
      </c>
      <c r="EO1219" s="11">
        <v>0</v>
      </c>
      <c r="EP1219" s="11">
        <v>0</v>
      </c>
      <c r="EQ1219" s="11">
        <v>0</v>
      </c>
      <c r="ER1219" s="11">
        <v>0</v>
      </c>
      <c r="ES1219" s="11">
        <v>0</v>
      </c>
      <c r="ET1219" s="11">
        <v>0</v>
      </c>
      <c r="EU1219" s="11">
        <v>0</v>
      </c>
      <c r="EV1219" s="11">
        <v>0</v>
      </c>
      <c r="EW1219" s="11">
        <v>30.325666309999999</v>
      </c>
      <c r="EX1219" s="11">
        <v>2.7285620999999999E-2</v>
      </c>
      <c r="EY1219" s="11">
        <v>1.7947831000000001E-2</v>
      </c>
      <c r="EZ1219" s="11">
        <v>9.4563540000000001E-3</v>
      </c>
      <c r="FA1219" s="11">
        <v>0</v>
      </c>
      <c r="FB1219" s="11">
        <v>0</v>
      </c>
      <c r="FC1219" s="11">
        <v>0</v>
      </c>
      <c r="FD1219" s="11">
        <v>0</v>
      </c>
      <c r="FE1219" s="11">
        <v>0</v>
      </c>
      <c r="FF1219" s="11">
        <v>0</v>
      </c>
      <c r="FG1219" s="11">
        <v>0</v>
      </c>
      <c r="FH1219" s="11">
        <v>0.378133</v>
      </c>
      <c r="FI1219" s="11" t="s">
        <v>116</v>
      </c>
      <c r="FJ1219" s="11" t="s">
        <v>116</v>
      </c>
      <c r="FK1219" s="9">
        <v>2322.4313649999999</v>
      </c>
      <c r="FL1219" s="11" t="s">
        <v>116</v>
      </c>
      <c r="FM1219" s="11" t="s">
        <v>116</v>
      </c>
    </row>
    <row r="1220" spans="116:169">
      <c r="DL1220" s="11">
        <v>0</v>
      </c>
      <c r="DM1220" s="11">
        <v>0.36503000000000002</v>
      </c>
      <c r="DN1220" s="11">
        <v>2.0300000000000001E-3</v>
      </c>
      <c r="DO1220" s="11">
        <v>2.1800000000000001E-3</v>
      </c>
      <c r="DP1220" s="11">
        <v>1.83E-3</v>
      </c>
      <c r="DQ1220" s="11">
        <v>4.0000000000000003E-5</v>
      </c>
      <c r="DR1220" s="11">
        <v>4.0000000000000003E-5</v>
      </c>
      <c r="DS1220" s="11">
        <v>1.89E-3</v>
      </c>
      <c r="DT1220" s="11">
        <v>5.1000000000000004E-3</v>
      </c>
      <c r="DU1220" s="11">
        <v>1.583E-2</v>
      </c>
      <c r="DV1220" s="11">
        <v>0.45017000000000001</v>
      </c>
      <c r="DW1220" s="11">
        <v>1.15587</v>
      </c>
      <c r="DX1220" s="11">
        <v>0</v>
      </c>
      <c r="DY1220" s="11">
        <v>2189.4135099999999</v>
      </c>
      <c r="DZ1220" s="11">
        <v>12.45393</v>
      </c>
      <c r="EA1220" s="11">
        <v>13.623430000000001</v>
      </c>
      <c r="EB1220" s="11">
        <v>11.642530000000001</v>
      </c>
      <c r="EC1220" s="11">
        <v>0.24002000000000001</v>
      </c>
      <c r="ED1220" s="11">
        <v>0.25270999999999999</v>
      </c>
      <c r="EE1220" s="11">
        <v>12.257479999999999</v>
      </c>
      <c r="EF1220" s="11">
        <v>31.3353</v>
      </c>
      <c r="EG1220" s="11">
        <v>192.23443</v>
      </c>
      <c r="EH1220" s="11">
        <v>5139.9804800000002</v>
      </c>
      <c r="EI1220" s="11">
        <v>13187.60858</v>
      </c>
      <c r="EJ1220" s="11">
        <v>0</v>
      </c>
      <c r="EK1220" s="11">
        <v>51.128432760000003</v>
      </c>
      <c r="EL1220" s="11">
        <v>4.5044325000000003E-2</v>
      </c>
      <c r="EM1220" s="11">
        <v>2.7091734999999999E-2</v>
      </c>
      <c r="EN1220" s="11">
        <v>1.1904377000000001E-2</v>
      </c>
      <c r="EO1220" s="11">
        <v>0</v>
      </c>
      <c r="EP1220" s="11">
        <v>0</v>
      </c>
      <c r="EQ1220" s="11">
        <v>0</v>
      </c>
      <c r="ER1220" s="11">
        <v>0</v>
      </c>
      <c r="ES1220" s="11">
        <v>0</v>
      </c>
      <c r="ET1220" s="11">
        <v>0</v>
      </c>
      <c r="EU1220" s="11">
        <v>0</v>
      </c>
      <c r="EV1220" s="11">
        <v>0</v>
      </c>
      <c r="EW1220" s="11">
        <v>29.123092880000002</v>
      </c>
      <c r="EX1220" s="11">
        <v>2.6902861E-2</v>
      </c>
      <c r="EY1220" s="11">
        <v>1.6601715999999999E-2</v>
      </c>
      <c r="EZ1220" s="11">
        <v>7.5160349999999999E-3</v>
      </c>
      <c r="FA1220" s="11">
        <v>0</v>
      </c>
      <c r="FB1220" s="11">
        <v>0</v>
      </c>
      <c r="FC1220" s="11">
        <v>0</v>
      </c>
      <c r="FD1220" s="11">
        <v>0</v>
      </c>
      <c r="FE1220" s="11">
        <v>0</v>
      </c>
      <c r="FF1220" s="11">
        <v>0</v>
      </c>
      <c r="FG1220" s="11">
        <v>0</v>
      </c>
      <c r="FH1220" s="11">
        <v>0.37109900000000001</v>
      </c>
      <c r="FI1220" s="11" t="s">
        <v>116</v>
      </c>
      <c r="FJ1220" s="11" t="s">
        <v>116</v>
      </c>
      <c r="FK1220" s="9">
        <v>2227.3734060000002</v>
      </c>
      <c r="FL1220" s="11" t="s">
        <v>116</v>
      </c>
      <c r="FM1220" s="11" t="s">
        <v>116</v>
      </c>
    </row>
    <row r="1221" spans="116:169">
      <c r="DL1221" s="11">
        <v>0</v>
      </c>
      <c r="DM1221" s="11">
        <v>0.35810999999999998</v>
      </c>
      <c r="DN1221" s="11">
        <v>2.2300000000000002E-3</v>
      </c>
      <c r="DO1221" s="11">
        <v>1.9300000000000001E-3</v>
      </c>
      <c r="DP1221" s="11">
        <v>1.9E-3</v>
      </c>
      <c r="DQ1221" s="11">
        <v>4.0000000000000003E-5</v>
      </c>
      <c r="DR1221" s="11">
        <v>4.0000000000000003E-5</v>
      </c>
      <c r="DS1221" s="11">
        <v>1.8500000000000001E-3</v>
      </c>
      <c r="DT1221" s="11">
        <v>5.0000000000000001E-3</v>
      </c>
      <c r="DU1221" s="11">
        <v>1.5869999999999999E-2</v>
      </c>
      <c r="DV1221" s="11">
        <v>0.45205000000000001</v>
      </c>
      <c r="DW1221" s="11">
        <v>1.1609799999999999</v>
      </c>
      <c r="DX1221" s="11">
        <v>0</v>
      </c>
      <c r="DY1221" s="11">
        <v>2097.2357299999999</v>
      </c>
      <c r="DZ1221" s="11">
        <v>13.390779999999999</v>
      </c>
      <c r="EA1221" s="11">
        <v>11.77797</v>
      </c>
      <c r="EB1221" s="11">
        <v>11.85</v>
      </c>
      <c r="EC1221" s="11">
        <v>0.22316</v>
      </c>
      <c r="ED1221" s="11">
        <v>0.23982999999999999</v>
      </c>
      <c r="EE1221" s="11">
        <v>11.75113</v>
      </c>
      <c r="EF1221" s="11">
        <v>30.017029999999998</v>
      </c>
      <c r="EG1221" s="11">
        <v>192.48714000000001</v>
      </c>
      <c r="EH1221" s="11">
        <v>5152.2379600000004</v>
      </c>
      <c r="EI1221" s="11">
        <v>13218.943880000001</v>
      </c>
      <c r="EJ1221" s="11">
        <v>0</v>
      </c>
      <c r="EK1221" s="11">
        <v>50.805577569999997</v>
      </c>
      <c r="EL1221" s="11">
        <v>4.2061169000000002E-2</v>
      </c>
      <c r="EM1221" s="11">
        <v>2.8452648000000001E-2</v>
      </c>
      <c r="EN1221" s="11">
        <v>1.1700037999999999E-2</v>
      </c>
      <c r="EO1221" s="11">
        <v>0</v>
      </c>
      <c r="EP1221" s="11">
        <v>0</v>
      </c>
      <c r="EQ1221" s="11">
        <v>0</v>
      </c>
      <c r="ER1221" s="11">
        <v>0</v>
      </c>
      <c r="ES1221" s="11">
        <v>0</v>
      </c>
      <c r="ET1221" s="11">
        <v>0</v>
      </c>
      <c r="EU1221" s="11">
        <v>0</v>
      </c>
      <c r="EV1221" s="11">
        <v>0</v>
      </c>
      <c r="EW1221" s="11">
        <v>27.91864318</v>
      </c>
      <c r="EX1221" s="11">
        <v>2.4286341999999999E-2</v>
      </c>
      <c r="EY1221" s="11">
        <v>1.6844266E-2</v>
      </c>
      <c r="EZ1221" s="11">
        <v>7.1427679999999999E-3</v>
      </c>
      <c r="FA1221" s="11">
        <v>0</v>
      </c>
      <c r="FB1221" s="11">
        <v>0</v>
      </c>
      <c r="FC1221" s="11">
        <v>0</v>
      </c>
      <c r="FD1221" s="11">
        <v>0</v>
      </c>
      <c r="FE1221" s="11">
        <v>0</v>
      </c>
      <c r="FF1221" s="11">
        <v>0</v>
      </c>
      <c r="FG1221" s="11">
        <v>0</v>
      </c>
      <c r="FH1221" s="11">
        <v>0.36420599999999997</v>
      </c>
      <c r="FI1221" s="11" t="s">
        <v>116</v>
      </c>
      <c r="FJ1221" s="11" t="s">
        <v>116</v>
      </c>
      <c r="FK1221" s="9">
        <v>2134.4776360000001</v>
      </c>
      <c r="FL1221" s="11" t="s">
        <v>116</v>
      </c>
      <c r="FM1221" s="11" t="s">
        <v>116</v>
      </c>
    </row>
    <row r="1222" spans="116:169">
      <c r="DL1222" s="11">
        <v>0</v>
      </c>
      <c r="DM1222" s="11">
        <v>0.35132000000000002</v>
      </c>
      <c r="DN1222" s="11">
        <v>2.2399999999999998E-3</v>
      </c>
      <c r="DO1222" s="11">
        <v>2.0500000000000002E-3</v>
      </c>
      <c r="DP1222" s="11">
        <v>1.7099999999999999E-3</v>
      </c>
      <c r="DQ1222" s="11">
        <v>4.0000000000000003E-5</v>
      </c>
      <c r="DR1222" s="11">
        <v>4.0000000000000003E-5</v>
      </c>
      <c r="DS1222" s="11">
        <v>1.91E-3</v>
      </c>
      <c r="DT1222" s="11">
        <v>4.9100000000000003E-3</v>
      </c>
      <c r="DU1222" s="11">
        <v>1.5910000000000001E-2</v>
      </c>
      <c r="DV1222" s="11">
        <v>0.45390000000000003</v>
      </c>
      <c r="DW1222" s="11">
        <v>1.16598</v>
      </c>
      <c r="DX1222" s="11">
        <v>0</v>
      </c>
      <c r="DY1222" s="11">
        <v>2007.0861399999999</v>
      </c>
      <c r="DZ1222" s="11">
        <v>13.104419999999999</v>
      </c>
      <c r="EA1222" s="11">
        <v>12.23762</v>
      </c>
      <c r="EB1222" s="11">
        <v>10.42465</v>
      </c>
      <c r="EC1222" s="11">
        <v>0.21923000000000001</v>
      </c>
      <c r="ED1222" s="11">
        <v>0.23243</v>
      </c>
      <c r="EE1222" s="11">
        <v>11.85918</v>
      </c>
      <c r="EF1222" s="11">
        <v>28.742039999999999</v>
      </c>
      <c r="EG1222" s="11">
        <v>192.72695999999999</v>
      </c>
      <c r="EH1222" s="11">
        <v>5163.9890800000003</v>
      </c>
      <c r="EI1222" s="11">
        <v>13248.96091</v>
      </c>
      <c r="EJ1222" s="11">
        <v>0</v>
      </c>
      <c r="EK1222" s="11">
        <v>50.489935070000001</v>
      </c>
      <c r="EL1222" s="11">
        <v>4.3456266E-2</v>
      </c>
      <c r="EM1222" s="11">
        <v>2.6217747999999999E-2</v>
      </c>
      <c r="EN1222" s="11">
        <v>1.2321929000000001E-2</v>
      </c>
      <c r="EO1222" s="11">
        <v>0</v>
      </c>
      <c r="EP1222" s="11">
        <v>0</v>
      </c>
      <c r="EQ1222" s="11">
        <v>0</v>
      </c>
      <c r="ER1222" s="11">
        <v>0</v>
      </c>
      <c r="ES1222" s="11">
        <v>0</v>
      </c>
      <c r="ET1222" s="11">
        <v>0</v>
      </c>
      <c r="EU1222" s="11">
        <v>0</v>
      </c>
      <c r="EV1222" s="11">
        <v>0</v>
      </c>
      <c r="EW1222" s="11">
        <v>26.744018610000001</v>
      </c>
      <c r="EX1222" s="11">
        <v>2.4191236000000001E-2</v>
      </c>
      <c r="EY1222" s="11">
        <v>1.4993426000000001E-2</v>
      </c>
      <c r="EZ1222" s="11">
        <v>7.2684819999999997E-3</v>
      </c>
      <c r="FA1222" s="11">
        <v>0</v>
      </c>
      <c r="FB1222" s="11">
        <v>0</v>
      </c>
      <c r="FC1222" s="11">
        <v>0</v>
      </c>
      <c r="FD1222" s="11">
        <v>0</v>
      </c>
      <c r="FE1222" s="11">
        <v>0</v>
      </c>
      <c r="FF1222" s="11">
        <v>0</v>
      </c>
      <c r="FG1222" s="11">
        <v>0</v>
      </c>
      <c r="FH1222" s="11">
        <v>0.35735299999999998</v>
      </c>
      <c r="FI1222" s="11" t="s">
        <v>116</v>
      </c>
      <c r="FJ1222" s="11" t="s">
        <v>116</v>
      </c>
      <c r="FK1222" s="9">
        <v>2043.07205</v>
      </c>
      <c r="FL1222" s="11" t="s">
        <v>116</v>
      </c>
      <c r="FM1222" s="11" t="s">
        <v>116</v>
      </c>
    </row>
    <row r="1223" spans="116:169">
      <c r="DL1223" s="11">
        <v>0</v>
      </c>
      <c r="DM1223" s="11">
        <v>0.34461999999999998</v>
      </c>
      <c r="DN1223" s="11">
        <v>2.2599999999999999E-3</v>
      </c>
      <c r="DO1223" s="11">
        <v>2.0500000000000002E-3</v>
      </c>
      <c r="DP1223" s="11">
        <v>1.7899999999999999E-3</v>
      </c>
      <c r="DQ1223" s="11">
        <v>4.0000000000000003E-5</v>
      </c>
      <c r="DR1223" s="11">
        <v>4.0000000000000003E-5</v>
      </c>
      <c r="DS1223" s="11">
        <v>1.74E-3</v>
      </c>
      <c r="DT1223" s="11">
        <v>4.8199999999999996E-3</v>
      </c>
      <c r="DU1223" s="11">
        <v>1.5949999999999999E-2</v>
      </c>
      <c r="DV1223" s="11">
        <v>0.45580999999999999</v>
      </c>
      <c r="DW1223" s="11">
        <v>1.17089</v>
      </c>
      <c r="DX1223" s="11">
        <v>0</v>
      </c>
      <c r="DY1223" s="11">
        <v>1918.7199900000001</v>
      </c>
      <c r="DZ1223" s="11">
        <v>12.896330000000001</v>
      </c>
      <c r="EA1223" s="11">
        <v>11.98391</v>
      </c>
      <c r="EB1223" s="11">
        <v>10.69767</v>
      </c>
      <c r="EC1223" s="11">
        <v>0.21214</v>
      </c>
      <c r="ED1223" s="11">
        <v>0.22184999999999999</v>
      </c>
      <c r="EE1223" s="11">
        <v>10.561859999999999</v>
      </c>
      <c r="EF1223" s="11">
        <v>27.523289999999999</v>
      </c>
      <c r="EG1223" s="11">
        <v>192.95939999999999</v>
      </c>
      <c r="EH1223" s="11">
        <v>5175.8482599999998</v>
      </c>
      <c r="EI1223" s="11">
        <v>13277.702950000001</v>
      </c>
      <c r="EJ1223" s="11">
        <v>0</v>
      </c>
      <c r="EK1223" s="11">
        <v>50.17202005</v>
      </c>
      <c r="EL1223" s="11">
        <v>4.4324355000000003E-2</v>
      </c>
      <c r="EM1223" s="11">
        <v>2.7442148999999999E-2</v>
      </c>
      <c r="EN1223" s="11">
        <v>1.1235602000000001E-2</v>
      </c>
      <c r="EO1223" s="11">
        <v>0</v>
      </c>
      <c r="EP1223" s="11">
        <v>0</v>
      </c>
      <c r="EQ1223" s="11">
        <v>0</v>
      </c>
      <c r="ER1223" s="11">
        <v>0</v>
      </c>
      <c r="ES1223" s="11">
        <v>0</v>
      </c>
      <c r="ET1223" s="11">
        <v>0</v>
      </c>
      <c r="EU1223" s="11">
        <v>0</v>
      </c>
      <c r="EV1223" s="11">
        <v>0</v>
      </c>
      <c r="EW1223" s="11">
        <v>25.59358683</v>
      </c>
      <c r="EX1223" s="11">
        <v>2.3787966000000001E-2</v>
      </c>
      <c r="EY1223" s="11">
        <v>1.513512E-2</v>
      </c>
      <c r="EZ1223" s="11">
        <v>6.3990840000000002E-3</v>
      </c>
      <c r="FA1223" s="11">
        <v>0</v>
      </c>
      <c r="FB1223" s="11">
        <v>0</v>
      </c>
      <c r="FC1223" s="11">
        <v>0</v>
      </c>
      <c r="FD1223" s="11">
        <v>0</v>
      </c>
      <c r="FE1223" s="11">
        <v>0</v>
      </c>
      <c r="FF1223" s="11">
        <v>0</v>
      </c>
      <c r="FG1223" s="11">
        <v>0</v>
      </c>
      <c r="FH1223" s="11">
        <v>0.35075899999999999</v>
      </c>
      <c r="FI1223" s="11" t="s">
        <v>116</v>
      </c>
      <c r="FJ1223" s="11" t="s">
        <v>116</v>
      </c>
      <c r="FK1223" s="9">
        <v>1954.510033</v>
      </c>
      <c r="FL1223" s="11" t="s">
        <v>116</v>
      </c>
      <c r="FM1223" s="11" t="s">
        <v>116</v>
      </c>
    </row>
    <row r="1224" spans="116:169">
      <c r="DL1224" s="11">
        <v>0</v>
      </c>
      <c r="DM1224" s="11">
        <v>0.33806999999999998</v>
      </c>
      <c r="DN1224" s="11">
        <v>2.2100000000000002E-3</v>
      </c>
      <c r="DO1224" s="11">
        <v>2.0600000000000002E-3</v>
      </c>
      <c r="DP1224" s="11">
        <v>1.8E-3</v>
      </c>
      <c r="DQ1224" s="11">
        <v>4.0000000000000003E-5</v>
      </c>
      <c r="DR1224" s="11">
        <v>4.0000000000000003E-5</v>
      </c>
      <c r="DS1224" s="11">
        <v>1.81E-3</v>
      </c>
      <c r="DT1224" s="11">
        <v>4.7299999999999998E-3</v>
      </c>
      <c r="DU1224" s="11">
        <v>1.5990000000000001E-2</v>
      </c>
      <c r="DV1224" s="11">
        <v>0.45755000000000001</v>
      </c>
      <c r="DW1224" s="11">
        <v>1.17571</v>
      </c>
      <c r="DX1224" s="11">
        <v>0</v>
      </c>
      <c r="DY1224" s="11">
        <v>1832.4968799999999</v>
      </c>
      <c r="DZ1224" s="11">
        <v>12.27556</v>
      </c>
      <c r="EA1224" s="11">
        <v>11.747590000000001</v>
      </c>
      <c r="EB1224" s="11">
        <v>10.49264</v>
      </c>
      <c r="EC1224" s="11">
        <v>0.20943000000000001</v>
      </c>
      <c r="ED1224" s="11">
        <v>0.21454000000000001</v>
      </c>
      <c r="EE1224" s="11">
        <v>10.776339999999999</v>
      </c>
      <c r="EF1224" s="11">
        <v>26.352119999999999</v>
      </c>
      <c r="EG1224" s="11">
        <v>193.18125000000001</v>
      </c>
      <c r="EH1224" s="11">
        <v>5186.4101199999996</v>
      </c>
      <c r="EI1224" s="11">
        <v>13305.22624</v>
      </c>
      <c r="EJ1224" s="11">
        <v>0</v>
      </c>
      <c r="EK1224" s="11">
        <v>49.859598400000003</v>
      </c>
      <c r="EL1224" s="11">
        <v>4.5314928999999997E-2</v>
      </c>
      <c r="EM1224" s="11">
        <v>2.8067036E-2</v>
      </c>
      <c r="EN1224" s="11">
        <v>1.1949448E-2</v>
      </c>
      <c r="EO1224" s="11">
        <v>0</v>
      </c>
      <c r="EP1224" s="11">
        <v>0</v>
      </c>
      <c r="EQ1224" s="11">
        <v>0</v>
      </c>
      <c r="ER1224" s="11">
        <v>0</v>
      </c>
      <c r="ES1224" s="11">
        <v>0</v>
      </c>
      <c r="ET1224" s="11">
        <v>0</v>
      </c>
      <c r="EU1224" s="11">
        <v>0</v>
      </c>
      <c r="EV1224" s="11">
        <v>0</v>
      </c>
      <c r="EW1224" s="11">
        <v>24.47078582</v>
      </c>
      <c r="EX1224" s="11">
        <v>2.3428615E-2</v>
      </c>
      <c r="EY1224" s="11">
        <v>1.4923857E-2</v>
      </c>
      <c r="EZ1224" s="11">
        <v>6.5656389999999999E-3</v>
      </c>
      <c r="FA1224" s="11">
        <v>0</v>
      </c>
      <c r="FB1224" s="11">
        <v>0</v>
      </c>
      <c r="FC1224" s="11">
        <v>0</v>
      </c>
      <c r="FD1224" s="11">
        <v>0</v>
      </c>
      <c r="FE1224" s="11">
        <v>0</v>
      </c>
      <c r="FF1224" s="11">
        <v>0</v>
      </c>
      <c r="FG1224" s="11">
        <v>0</v>
      </c>
      <c r="FH1224" s="11">
        <v>0.34417399999999998</v>
      </c>
      <c r="FI1224" s="11" t="s">
        <v>116</v>
      </c>
      <c r="FJ1224" s="11" t="s">
        <v>116</v>
      </c>
      <c r="FK1224" s="9">
        <v>1867.2221070000001</v>
      </c>
      <c r="FL1224" s="11" t="s">
        <v>116</v>
      </c>
      <c r="FM1224" s="11" t="s">
        <v>116</v>
      </c>
    </row>
    <row r="1225" spans="116:169">
      <c r="DL1225" s="11">
        <v>0</v>
      </c>
      <c r="DM1225" s="11">
        <v>0.33139999999999997</v>
      </c>
      <c r="DN1225" s="11">
        <v>2.3999999999999998E-3</v>
      </c>
      <c r="DO1225" s="11">
        <v>2.0200000000000001E-3</v>
      </c>
      <c r="DP1225" s="11">
        <v>1.81E-3</v>
      </c>
      <c r="DQ1225" s="11">
        <v>4.0000000000000003E-5</v>
      </c>
      <c r="DR1225" s="11">
        <v>4.0000000000000003E-5</v>
      </c>
      <c r="DS1225" s="11">
        <v>1.83E-3</v>
      </c>
      <c r="DT1225" s="11">
        <v>4.64E-3</v>
      </c>
      <c r="DU1225" s="11">
        <v>1.602E-2</v>
      </c>
      <c r="DV1225" s="11">
        <v>0.45935999999999999</v>
      </c>
      <c r="DW1225" s="11">
        <v>1.1804399999999999</v>
      </c>
      <c r="DX1225" s="11">
        <v>0</v>
      </c>
      <c r="DY1225" s="11">
        <v>1746.97371</v>
      </c>
      <c r="DZ1225" s="11">
        <v>13.020339999999999</v>
      </c>
      <c r="EA1225" s="11">
        <v>11.213509999999999</v>
      </c>
      <c r="EB1225" s="11">
        <v>10.268700000000001</v>
      </c>
      <c r="EC1225" s="11">
        <v>0.20236999999999999</v>
      </c>
      <c r="ED1225" s="11">
        <v>0.20558999999999999</v>
      </c>
      <c r="EE1225" s="11">
        <v>10.61083</v>
      </c>
      <c r="EF1225" s="11">
        <v>25.129010000000001</v>
      </c>
      <c r="EG1225" s="11">
        <v>193.39578</v>
      </c>
      <c r="EH1225" s="11">
        <v>5197.1864599999999</v>
      </c>
      <c r="EI1225" s="11">
        <v>13331.57836</v>
      </c>
      <c r="EJ1225" s="11">
        <v>0</v>
      </c>
      <c r="EK1225" s="11">
        <v>49.511891110000001</v>
      </c>
      <c r="EL1225" s="11">
        <v>4.5421492000000001E-2</v>
      </c>
      <c r="EM1225" s="11">
        <v>2.8575072999999999E-2</v>
      </c>
      <c r="EN1225" s="11">
        <v>1.2160531E-2</v>
      </c>
      <c r="EO1225" s="11">
        <v>0</v>
      </c>
      <c r="EP1225" s="11">
        <v>0</v>
      </c>
      <c r="EQ1225" s="11">
        <v>0</v>
      </c>
      <c r="ER1225" s="11">
        <v>0</v>
      </c>
      <c r="ES1225" s="11">
        <v>0</v>
      </c>
      <c r="ET1225" s="11">
        <v>0</v>
      </c>
      <c r="EU1225" s="11">
        <v>0</v>
      </c>
      <c r="EV1225" s="11">
        <v>0</v>
      </c>
      <c r="EW1225" s="11">
        <v>23.35563118</v>
      </c>
      <c r="EX1225" s="11">
        <v>2.2607562000000001E-2</v>
      </c>
      <c r="EY1225" s="11">
        <v>1.4633960999999999E-2</v>
      </c>
      <c r="EZ1225" s="11">
        <v>6.4404980000000002E-3</v>
      </c>
      <c r="FA1225" s="11">
        <v>0</v>
      </c>
      <c r="FB1225" s="11">
        <v>0</v>
      </c>
      <c r="FC1225" s="11">
        <v>0</v>
      </c>
      <c r="FD1225" s="11">
        <v>0</v>
      </c>
      <c r="FE1225" s="11">
        <v>0</v>
      </c>
      <c r="FF1225" s="11">
        <v>0</v>
      </c>
      <c r="FG1225" s="11">
        <v>0</v>
      </c>
      <c r="FH1225" s="11">
        <v>0.33767000000000003</v>
      </c>
      <c r="FI1225" s="11" t="s">
        <v>116</v>
      </c>
      <c r="FJ1225" s="11" t="s">
        <v>116</v>
      </c>
      <c r="FK1225" s="9">
        <v>1781.678623</v>
      </c>
      <c r="FL1225" s="11" t="s">
        <v>116</v>
      </c>
      <c r="FM1225" s="11" t="s">
        <v>116</v>
      </c>
    </row>
    <row r="1226" spans="116:169">
      <c r="DL1226" s="11">
        <v>0</v>
      </c>
      <c r="DM1226" s="11">
        <v>0.32477</v>
      </c>
      <c r="DN1226" s="11">
        <v>2.5100000000000001E-3</v>
      </c>
      <c r="DO1226" s="11">
        <v>2.16E-3</v>
      </c>
      <c r="DP1226" s="11">
        <v>1.7799999999999999E-3</v>
      </c>
      <c r="DQ1226" s="11">
        <v>4.0000000000000003E-5</v>
      </c>
      <c r="DR1226" s="11">
        <v>4.0000000000000003E-5</v>
      </c>
      <c r="DS1226" s="11">
        <v>1.8400000000000001E-3</v>
      </c>
      <c r="DT1226" s="11">
        <v>4.5399999999999998E-3</v>
      </c>
      <c r="DU1226" s="11">
        <v>1.6060000000000001E-2</v>
      </c>
      <c r="DV1226" s="11">
        <v>0.4612</v>
      </c>
      <c r="DW1226" s="11">
        <v>1.1850700000000001</v>
      </c>
      <c r="DX1226" s="11">
        <v>0</v>
      </c>
      <c r="DY1226" s="11">
        <v>1662.9555399999999</v>
      </c>
      <c r="DZ1226" s="11">
        <v>13.245810000000001</v>
      </c>
      <c r="EA1226" s="11">
        <v>11.63682</v>
      </c>
      <c r="EB1226" s="11">
        <v>9.8461700000000008</v>
      </c>
      <c r="EC1226" s="11">
        <v>0.20179</v>
      </c>
      <c r="ED1226" s="11">
        <v>0.19871</v>
      </c>
      <c r="EE1226" s="11">
        <v>10.39498</v>
      </c>
      <c r="EF1226" s="11">
        <v>23.954170000000001</v>
      </c>
      <c r="EG1226" s="11">
        <v>193.60137</v>
      </c>
      <c r="EH1226" s="11">
        <v>5207.7972900000004</v>
      </c>
      <c r="EI1226" s="11">
        <v>13356.70737</v>
      </c>
      <c r="EJ1226" s="11">
        <v>0</v>
      </c>
      <c r="EK1226" s="11">
        <v>49.155764699999999</v>
      </c>
      <c r="EL1226" s="11">
        <v>4.80458E-2</v>
      </c>
      <c r="EM1226" s="11">
        <v>2.8471171999999999E-2</v>
      </c>
      <c r="EN1226" s="11">
        <v>1.2358991E-2</v>
      </c>
      <c r="EO1226" s="11">
        <v>0</v>
      </c>
      <c r="EP1226" s="11">
        <v>0</v>
      </c>
      <c r="EQ1226" s="11">
        <v>0</v>
      </c>
      <c r="ER1226" s="11">
        <v>0</v>
      </c>
      <c r="ES1226" s="11">
        <v>0</v>
      </c>
      <c r="ET1226" s="11">
        <v>0</v>
      </c>
      <c r="EU1226" s="11">
        <v>0</v>
      </c>
      <c r="EV1226" s="11">
        <v>0</v>
      </c>
      <c r="EW1226" s="11">
        <v>22.262001160000001</v>
      </c>
      <c r="EX1226" s="11">
        <v>2.2975675000000001E-2</v>
      </c>
      <c r="EY1226" s="11">
        <v>1.403079E-2</v>
      </c>
      <c r="EZ1226" s="11">
        <v>6.303688E-3</v>
      </c>
      <c r="FA1226" s="11">
        <v>0</v>
      </c>
      <c r="FB1226" s="11">
        <v>0</v>
      </c>
      <c r="FC1226" s="11">
        <v>0</v>
      </c>
      <c r="FD1226" s="11">
        <v>0</v>
      </c>
      <c r="FE1226" s="11">
        <v>0</v>
      </c>
      <c r="FF1226" s="11">
        <v>0</v>
      </c>
      <c r="FG1226" s="11">
        <v>0</v>
      </c>
      <c r="FH1226" s="11">
        <v>0.33124999999999999</v>
      </c>
      <c r="FI1226" s="11" t="s">
        <v>116</v>
      </c>
      <c r="FJ1226" s="11" t="s">
        <v>116</v>
      </c>
      <c r="FK1226" s="9">
        <v>1697.886123</v>
      </c>
      <c r="FL1226" s="11" t="s">
        <v>116</v>
      </c>
      <c r="FM1226" s="11" t="s">
        <v>116</v>
      </c>
    </row>
    <row r="1227" spans="116:169">
      <c r="DL1227" s="11">
        <v>0</v>
      </c>
      <c r="DM1227" s="11">
        <v>0.31868999999999997</v>
      </c>
      <c r="DN1227" s="11">
        <v>2.0999999999999999E-3</v>
      </c>
      <c r="DO1227" s="11">
        <v>2.2399999999999998E-3</v>
      </c>
      <c r="DP1227" s="11">
        <v>1.8799999999999999E-3</v>
      </c>
      <c r="DQ1227" s="11">
        <v>4.0000000000000003E-5</v>
      </c>
      <c r="DR1227" s="11">
        <v>4.0000000000000003E-5</v>
      </c>
      <c r="DS1227" s="11">
        <v>1.8E-3</v>
      </c>
      <c r="DT1227" s="11">
        <v>4.45E-3</v>
      </c>
      <c r="DU1227" s="11">
        <v>1.61E-2</v>
      </c>
      <c r="DV1227" s="11">
        <v>0.46303</v>
      </c>
      <c r="DW1227" s="11">
        <v>1.1896199999999999</v>
      </c>
      <c r="DX1227" s="11">
        <v>0</v>
      </c>
      <c r="DY1227" s="11">
        <v>1583.125</v>
      </c>
      <c r="DZ1227" s="11">
        <v>10.76221</v>
      </c>
      <c r="EA1227" s="11">
        <v>11.7622</v>
      </c>
      <c r="EB1227" s="11">
        <v>10.15137</v>
      </c>
      <c r="EC1227" s="11">
        <v>0.20194999999999999</v>
      </c>
      <c r="ED1227" s="11">
        <v>0.1918</v>
      </c>
      <c r="EE1227" s="11">
        <v>9.9194700000000005</v>
      </c>
      <c r="EF1227" s="11">
        <v>22.808350000000001</v>
      </c>
      <c r="EG1227" s="11">
        <v>193.80008000000001</v>
      </c>
      <c r="EH1227" s="11">
        <v>5218.1922699999996</v>
      </c>
      <c r="EI1227" s="11">
        <v>13380.661539999999</v>
      </c>
      <c r="EJ1227" s="11">
        <v>0</v>
      </c>
      <c r="EK1227" s="11">
        <v>48.87036174</v>
      </c>
      <c r="EL1227" s="11">
        <v>5.0770638999999999E-2</v>
      </c>
      <c r="EM1227" s="11">
        <v>3.0327574E-2</v>
      </c>
      <c r="EN1227" s="11">
        <v>1.2321066E-2</v>
      </c>
      <c r="EO1227" s="11">
        <v>0</v>
      </c>
      <c r="EP1227" s="11">
        <v>0</v>
      </c>
      <c r="EQ1227" s="11">
        <v>0</v>
      </c>
      <c r="ER1227" s="11">
        <v>0</v>
      </c>
      <c r="ES1227" s="11">
        <v>0</v>
      </c>
      <c r="ET1227" s="11">
        <v>0</v>
      </c>
      <c r="EU1227" s="11">
        <v>0</v>
      </c>
      <c r="EV1227" s="11">
        <v>0</v>
      </c>
      <c r="EW1227" s="11">
        <v>21.224334330000001</v>
      </c>
      <c r="EX1227" s="11">
        <v>2.3313525000000002E-2</v>
      </c>
      <c r="EY1227" s="11">
        <v>1.4362919E-2</v>
      </c>
      <c r="EZ1227" s="11">
        <v>6.046254E-3</v>
      </c>
      <c r="FA1227" s="11">
        <v>0</v>
      </c>
      <c r="FB1227" s="11">
        <v>0</v>
      </c>
      <c r="FC1227" s="11">
        <v>0</v>
      </c>
      <c r="FD1227" s="11">
        <v>0</v>
      </c>
      <c r="FE1227" s="11">
        <v>0</v>
      </c>
      <c r="FF1227" s="11">
        <v>0</v>
      </c>
      <c r="FG1227" s="11">
        <v>0</v>
      </c>
      <c r="FH1227" s="11">
        <v>0.324959</v>
      </c>
      <c r="FI1227" s="11" t="s">
        <v>116</v>
      </c>
      <c r="FJ1227" s="11" t="s">
        <v>116</v>
      </c>
      <c r="FK1227" s="9">
        <v>1616.002727</v>
      </c>
      <c r="FL1227" s="11" t="s">
        <v>116</v>
      </c>
      <c r="FM1227" s="11" t="s">
        <v>116</v>
      </c>
    </row>
    <row r="1228" spans="116:169">
      <c r="DL1228" s="11">
        <v>0</v>
      </c>
      <c r="DM1228" s="11">
        <v>0.31231999999999999</v>
      </c>
      <c r="DN1228" s="11">
        <v>2.3999999999999998E-3</v>
      </c>
      <c r="DO1228" s="11">
        <v>1.9499999999999999E-3</v>
      </c>
      <c r="DP1228" s="11">
        <v>1.9400000000000001E-3</v>
      </c>
      <c r="DQ1228" s="11">
        <v>4.0000000000000003E-5</v>
      </c>
      <c r="DR1228" s="11">
        <v>4.0000000000000003E-5</v>
      </c>
      <c r="DS1228" s="11">
        <v>1.91E-3</v>
      </c>
      <c r="DT1228" s="11">
        <v>4.3600000000000002E-3</v>
      </c>
      <c r="DU1228" s="11">
        <v>1.6140000000000002E-2</v>
      </c>
      <c r="DV1228" s="11">
        <v>0.46483999999999998</v>
      </c>
      <c r="DW1228" s="11">
        <v>1.19407</v>
      </c>
      <c r="DX1228" s="11">
        <v>0</v>
      </c>
      <c r="DY1228" s="11">
        <v>1503.068</v>
      </c>
      <c r="DZ1228" s="11">
        <v>11.919919999999999</v>
      </c>
      <c r="EA1228" s="11">
        <v>9.9282199999999996</v>
      </c>
      <c r="EB1228" s="11">
        <v>10.186769999999999</v>
      </c>
      <c r="EC1228" s="11">
        <v>0.18803</v>
      </c>
      <c r="ED1228" s="11">
        <v>0.18168000000000001</v>
      </c>
      <c r="EE1228" s="11">
        <v>10.252420000000001</v>
      </c>
      <c r="EF1228" s="11">
        <v>21.67596</v>
      </c>
      <c r="EG1228" s="11">
        <v>193.99189000000001</v>
      </c>
      <c r="EH1228" s="11">
        <v>5228.1117400000003</v>
      </c>
      <c r="EI1228" s="11">
        <v>13403.46989</v>
      </c>
      <c r="EJ1228" s="11">
        <v>0</v>
      </c>
      <c r="EK1228" s="11">
        <v>48.509113390000003</v>
      </c>
      <c r="EL1228" s="11">
        <v>4.7388743999999997E-2</v>
      </c>
      <c r="EM1228" s="11">
        <v>3.2007595999999999E-2</v>
      </c>
      <c r="EN1228" s="11">
        <v>1.3214777E-2</v>
      </c>
      <c r="EO1228" s="11">
        <v>0</v>
      </c>
      <c r="EP1228" s="11">
        <v>0</v>
      </c>
      <c r="EQ1228" s="11">
        <v>0</v>
      </c>
      <c r="ER1228" s="11">
        <v>0</v>
      </c>
      <c r="ES1228" s="11">
        <v>0</v>
      </c>
      <c r="ET1228" s="11">
        <v>0</v>
      </c>
      <c r="EU1228" s="11">
        <v>0</v>
      </c>
      <c r="EV1228" s="11">
        <v>0</v>
      </c>
      <c r="EW1228" s="11">
        <v>20.177066849999999</v>
      </c>
      <c r="EX1228" s="11">
        <v>2.0914008000000001E-2</v>
      </c>
      <c r="EY1228" s="11">
        <v>1.4555492999999999E-2</v>
      </c>
      <c r="EZ1228" s="11">
        <v>6.2327270000000004E-3</v>
      </c>
      <c r="FA1228" s="11">
        <v>0</v>
      </c>
      <c r="FB1228" s="11">
        <v>0</v>
      </c>
      <c r="FC1228" s="11">
        <v>0</v>
      </c>
      <c r="FD1228" s="11">
        <v>0</v>
      </c>
      <c r="FE1228" s="11">
        <v>0</v>
      </c>
      <c r="FF1228" s="11">
        <v>0</v>
      </c>
      <c r="FG1228" s="11">
        <v>0</v>
      </c>
      <c r="FH1228" s="11">
        <v>0.31864700000000001</v>
      </c>
      <c r="FI1228" s="11" t="s">
        <v>116</v>
      </c>
      <c r="FJ1228" s="11" t="s">
        <v>116</v>
      </c>
      <c r="FK1228" s="9">
        <v>1535.2909400000001</v>
      </c>
      <c r="FL1228" s="11" t="s">
        <v>116</v>
      </c>
      <c r="FM1228" s="11" t="s">
        <v>116</v>
      </c>
    </row>
    <row r="1229" spans="116:169">
      <c r="DL1229" s="11">
        <v>0</v>
      </c>
      <c r="DM1229" s="11">
        <v>0.30674000000000001</v>
      </c>
      <c r="DN1229" s="11">
        <v>1.7600000000000001E-3</v>
      </c>
      <c r="DO1229" s="11">
        <v>2.1299999999999999E-3</v>
      </c>
      <c r="DP1229" s="11">
        <v>1.72E-3</v>
      </c>
      <c r="DQ1229" s="11">
        <v>4.0000000000000003E-5</v>
      </c>
      <c r="DR1229" s="11">
        <v>4.0000000000000003E-5</v>
      </c>
      <c r="DS1229" s="11">
        <v>1.9300000000000001E-3</v>
      </c>
      <c r="DT1229" s="11">
        <v>4.2900000000000004E-3</v>
      </c>
      <c r="DU1229" s="11">
        <v>1.617E-2</v>
      </c>
      <c r="DV1229" s="11">
        <v>0.46675</v>
      </c>
      <c r="DW1229" s="11">
        <v>1.1984300000000001</v>
      </c>
      <c r="DX1229" s="11">
        <v>0</v>
      </c>
      <c r="DY1229" s="11">
        <v>1428.0649900000001</v>
      </c>
      <c r="DZ1229" s="11">
        <v>8.4649099999999997</v>
      </c>
      <c r="EA1229" s="11">
        <v>10.558590000000001</v>
      </c>
      <c r="EB1229" s="11">
        <v>8.7703500000000005</v>
      </c>
      <c r="EC1229" s="11">
        <v>0.18496000000000001</v>
      </c>
      <c r="ED1229" s="11">
        <v>0.17558000000000001</v>
      </c>
      <c r="EE1229" s="11">
        <v>10.069850000000001</v>
      </c>
      <c r="EF1229" s="11">
        <v>20.646070000000002</v>
      </c>
      <c r="EG1229" s="11">
        <v>194.17356000000001</v>
      </c>
      <c r="EH1229" s="11">
        <v>5238.3641600000001</v>
      </c>
      <c r="EI1229" s="11">
        <v>13425.145850000001</v>
      </c>
      <c r="EJ1229" s="11">
        <v>0</v>
      </c>
      <c r="EK1229" s="11">
        <v>48.262921059999996</v>
      </c>
      <c r="EL1229" s="11">
        <v>4.9840783999999999E-2</v>
      </c>
      <c r="EM1229" s="11">
        <v>2.9065785E-2</v>
      </c>
      <c r="EN1229" s="11">
        <v>1.3809936E-2</v>
      </c>
      <c r="EO1229" s="11">
        <v>0</v>
      </c>
      <c r="EP1229" s="11">
        <v>0</v>
      </c>
      <c r="EQ1229" s="11">
        <v>0</v>
      </c>
      <c r="ER1229" s="11">
        <v>0</v>
      </c>
      <c r="ES1229" s="11">
        <v>0</v>
      </c>
      <c r="ET1229" s="11">
        <v>0</v>
      </c>
      <c r="EU1229" s="11">
        <v>0</v>
      </c>
      <c r="EV1229" s="11">
        <v>0</v>
      </c>
      <c r="EW1229" s="11">
        <v>19.20016708</v>
      </c>
      <c r="EX1229" s="11">
        <v>2.1045317000000001E-2</v>
      </c>
      <c r="EY1229" s="11">
        <v>1.2683722999999999E-2</v>
      </c>
      <c r="EZ1229" s="11">
        <v>6.2533579999999997E-3</v>
      </c>
      <c r="FA1229" s="11">
        <v>0</v>
      </c>
      <c r="FB1229" s="11">
        <v>0</v>
      </c>
      <c r="FC1229" s="11">
        <v>0</v>
      </c>
      <c r="FD1229" s="11">
        <v>0</v>
      </c>
      <c r="FE1229" s="11">
        <v>0</v>
      </c>
      <c r="FF1229" s="11">
        <v>0</v>
      </c>
      <c r="FG1229" s="11">
        <v>0</v>
      </c>
      <c r="FH1229" s="11">
        <v>0.31239299999999998</v>
      </c>
      <c r="FI1229" s="11" t="s">
        <v>116</v>
      </c>
      <c r="FJ1229" s="11" t="s">
        <v>116</v>
      </c>
      <c r="FK1229" s="9">
        <v>1456.043805</v>
      </c>
      <c r="FL1229" s="11" t="s">
        <v>116</v>
      </c>
      <c r="FM1229" s="11" t="s">
        <v>116</v>
      </c>
    </row>
    <row r="1230" spans="116:169">
      <c r="DL1230" s="11">
        <v>0</v>
      </c>
      <c r="DM1230" s="11">
        <v>0.30109000000000002</v>
      </c>
      <c r="DN1230" s="11">
        <v>1.7600000000000001E-3</v>
      </c>
      <c r="DO1230" s="11">
        <v>1.6800000000000001E-3</v>
      </c>
      <c r="DP1230" s="11">
        <v>1.8400000000000001E-3</v>
      </c>
      <c r="DQ1230" s="11">
        <v>3.0000000000000001E-5</v>
      </c>
      <c r="DR1230" s="11">
        <v>3.0000000000000001E-5</v>
      </c>
      <c r="DS1230" s="11">
        <v>1.74E-3</v>
      </c>
      <c r="DT1230" s="11">
        <v>4.2100000000000002E-3</v>
      </c>
      <c r="DU1230" s="11">
        <v>1.6209999999999999E-2</v>
      </c>
      <c r="DV1230" s="11">
        <v>0.46867999999999999</v>
      </c>
      <c r="DW1230" s="11">
        <v>1.20272</v>
      </c>
      <c r="DX1230" s="11">
        <v>0</v>
      </c>
      <c r="DY1230" s="11">
        <v>1353.92326</v>
      </c>
      <c r="DZ1230" s="11">
        <v>8.1858000000000004</v>
      </c>
      <c r="EA1230" s="11">
        <v>8.0568200000000001</v>
      </c>
      <c r="EB1230" s="11">
        <v>9.0982900000000004</v>
      </c>
      <c r="EC1230" s="11">
        <v>0.16052</v>
      </c>
      <c r="ED1230" s="11">
        <v>0.16114999999999999</v>
      </c>
      <c r="EE1230" s="11">
        <v>8.7837800000000001</v>
      </c>
      <c r="EF1230" s="11">
        <v>19.609570000000001</v>
      </c>
      <c r="EG1230" s="11">
        <v>194.34914000000001</v>
      </c>
      <c r="EH1230" s="11">
        <v>5248.4340099999999</v>
      </c>
      <c r="EI1230" s="11">
        <v>13445.79192</v>
      </c>
      <c r="EJ1230" s="11">
        <v>0</v>
      </c>
      <c r="EK1230" s="11">
        <v>47.977831889999997</v>
      </c>
      <c r="EL1230" s="11">
        <v>4.3251389000000001E-2</v>
      </c>
      <c r="EM1230" s="11">
        <v>3.1127083999999999E-2</v>
      </c>
      <c r="EN1230" s="11">
        <v>1.2412209E-2</v>
      </c>
      <c r="EO1230" s="11">
        <v>0</v>
      </c>
      <c r="EP1230" s="11">
        <v>0</v>
      </c>
      <c r="EQ1230" s="11">
        <v>0</v>
      </c>
      <c r="ER1230" s="11">
        <v>0</v>
      </c>
      <c r="ES1230" s="11">
        <v>0</v>
      </c>
      <c r="ET1230" s="11">
        <v>0</v>
      </c>
      <c r="EU1230" s="11">
        <v>0</v>
      </c>
      <c r="EV1230" s="11">
        <v>0</v>
      </c>
      <c r="EW1230" s="11">
        <v>18.228370269999999</v>
      </c>
      <c r="EX1230" s="11">
        <v>1.7523231E-2</v>
      </c>
      <c r="EY1230" s="11">
        <v>1.300246E-2</v>
      </c>
      <c r="EZ1230" s="11">
        <v>5.3896839999999996E-3</v>
      </c>
      <c r="FA1230" s="11">
        <v>0</v>
      </c>
      <c r="FB1230" s="11">
        <v>0</v>
      </c>
      <c r="FC1230" s="11">
        <v>0</v>
      </c>
      <c r="FD1230" s="11">
        <v>0</v>
      </c>
      <c r="FE1230" s="11">
        <v>0</v>
      </c>
      <c r="FF1230" s="11">
        <v>0</v>
      </c>
      <c r="FG1230" s="11">
        <v>0</v>
      </c>
      <c r="FH1230" s="11">
        <v>0.30641200000000002</v>
      </c>
      <c r="FI1230" s="11" t="s">
        <v>116</v>
      </c>
      <c r="FJ1230" s="11" t="s">
        <v>116</v>
      </c>
      <c r="FK1230" s="9">
        <v>1379.424683</v>
      </c>
      <c r="FL1230" s="11" t="s">
        <v>116</v>
      </c>
      <c r="FM1230" s="11" t="s">
        <v>116</v>
      </c>
    </row>
    <row r="1231" spans="116:169">
      <c r="DL1231" s="11">
        <v>0</v>
      </c>
      <c r="DM1231" s="11">
        <v>0.29533999999999999</v>
      </c>
      <c r="DN1231" s="11">
        <v>1.89E-3</v>
      </c>
      <c r="DO1231" s="11">
        <v>1.64E-3</v>
      </c>
      <c r="DP1231" s="11">
        <v>1.49E-3</v>
      </c>
      <c r="DQ1231" s="11">
        <v>3.0000000000000001E-5</v>
      </c>
      <c r="DR1231" s="11">
        <v>3.0000000000000001E-5</v>
      </c>
      <c r="DS1231" s="11">
        <v>1.83E-3</v>
      </c>
      <c r="DT1231" s="11">
        <v>4.1399999999999996E-3</v>
      </c>
      <c r="DU1231" s="11">
        <v>1.6240000000000001E-2</v>
      </c>
      <c r="DV1231" s="11">
        <v>0.47040999999999999</v>
      </c>
      <c r="DW1231" s="11">
        <v>1.2069300000000001</v>
      </c>
      <c r="DX1231" s="11">
        <v>0</v>
      </c>
      <c r="DY1231" s="11">
        <v>1280.50298</v>
      </c>
      <c r="DZ1231" s="11">
        <v>8.5139300000000002</v>
      </c>
      <c r="EA1231" s="11">
        <v>7.6102100000000004</v>
      </c>
      <c r="EB1231" s="11">
        <v>7.13558</v>
      </c>
      <c r="EC1231" s="11">
        <v>0.1472</v>
      </c>
      <c r="ED1231" s="11">
        <v>0.15279999999999999</v>
      </c>
      <c r="EE1231" s="11">
        <v>9.0029800000000009</v>
      </c>
      <c r="EF1231" s="11">
        <v>18.615600000000001</v>
      </c>
      <c r="EG1231" s="11">
        <v>194.51029</v>
      </c>
      <c r="EH1231" s="11">
        <v>5257.2177899999997</v>
      </c>
      <c r="EI1231" s="11">
        <v>13465.40149</v>
      </c>
      <c r="EJ1231" s="11">
        <v>0</v>
      </c>
      <c r="EK1231" s="11">
        <v>47.662818850000001</v>
      </c>
      <c r="EL1231" s="11">
        <v>4.0892319000000003E-2</v>
      </c>
      <c r="EM1231" s="11">
        <v>2.6249683999999999E-2</v>
      </c>
      <c r="EN1231" s="11">
        <v>1.3437579999999999E-2</v>
      </c>
      <c r="EO1231" s="11">
        <v>0</v>
      </c>
      <c r="EP1231" s="11">
        <v>0</v>
      </c>
      <c r="EQ1231" s="11">
        <v>0</v>
      </c>
      <c r="ER1231" s="11">
        <v>0</v>
      </c>
      <c r="ES1231" s="11">
        <v>0</v>
      </c>
      <c r="ET1231" s="11">
        <v>0</v>
      </c>
      <c r="EU1231" s="11">
        <v>0</v>
      </c>
      <c r="EV1231" s="11">
        <v>0</v>
      </c>
      <c r="EW1231" s="11">
        <v>17.266766499999999</v>
      </c>
      <c r="EX1231" s="11">
        <v>1.5821156999999999E-2</v>
      </c>
      <c r="EY1231" s="11">
        <v>1.0499619E-2</v>
      </c>
      <c r="EZ1231" s="11">
        <v>5.5882969999999999E-3</v>
      </c>
      <c r="FA1231" s="11">
        <v>0</v>
      </c>
      <c r="FB1231" s="11">
        <v>0</v>
      </c>
      <c r="FC1231" s="11">
        <v>0</v>
      </c>
      <c r="FD1231" s="11">
        <v>0</v>
      </c>
      <c r="FE1231" s="11">
        <v>0</v>
      </c>
      <c r="FF1231" s="11">
        <v>0</v>
      </c>
      <c r="FG1231" s="11">
        <v>0</v>
      </c>
      <c r="FH1231" s="11">
        <v>0.30040699999999998</v>
      </c>
      <c r="FI1231" s="11" t="s">
        <v>116</v>
      </c>
      <c r="FJ1231" s="11" t="s">
        <v>116</v>
      </c>
      <c r="FK1231" s="9">
        <v>1303.9098980000001</v>
      </c>
      <c r="FL1231" s="11" t="s">
        <v>116</v>
      </c>
      <c r="FM1231" s="11" t="s">
        <v>116</v>
      </c>
    </row>
    <row r="1232" spans="116:169">
      <c r="DL1232" s="11">
        <v>0</v>
      </c>
      <c r="DM1232" s="11">
        <v>0.28999999999999998</v>
      </c>
      <c r="DN1232" s="11">
        <v>1.6100000000000001E-3</v>
      </c>
      <c r="DO1232" s="11">
        <v>1.73E-3</v>
      </c>
      <c r="DP1232" s="11">
        <v>1.4499999999999999E-3</v>
      </c>
      <c r="DQ1232" s="11">
        <v>3.0000000000000001E-5</v>
      </c>
      <c r="DR1232" s="11">
        <v>3.0000000000000001E-5</v>
      </c>
      <c r="DS1232" s="11">
        <v>1.5E-3</v>
      </c>
      <c r="DT1232" s="11">
        <v>4.0600000000000002E-3</v>
      </c>
      <c r="DU1232" s="11">
        <v>1.6279999999999999E-2</v>
      </c>
      <c r="DV1232" s="11">
        <v>0.47225</v>
      </c>
      <c r="DW1232" s="11">
        <v>1.2110700000000001</v>
      </c>
      <c r="DX1232" s="11">
        <v>0</v>
      </c>
      <c r="DY1232" s="11">
        <v>1210.01412</v>
      </c>
      <c r="DZ1232" s="11">
        <v>6.98794</v>
      </c>
      <c r="EA1232" s="11">
        <v>7.7382499999999999</v>
      </c>
      <c r="EB1232" s="11">
        <v>6.6936499999999999</v>
      </c>
      <c r="EC1232" s="11">
        <v>0.13739999999999999</v>
      </c>
      <c r="ED1232" s="11">
        <v>0.14274999999999999</v>
      </c>
      <c r="EE1232" s="11">
        <v>7.1233700000000004</v>
      </c>
      <c r="EF1232" s="11">
        <v>17.586690000000001</v>
      </c>
      <c r="EG1232" s="11">
        <v>194.66309000000001</v>
      </c>
      <c r="EH1232" s="11">
        <v>5266.2207699999999</v>
      </c>
      <c r="EI1232" s="11">
        <v>13484.017089999999</v>
      </c>
      <c r="EJ1232" s="11">
        <v>0</v>
      </c>
      <c r="EK1232" s="11">
        <v>47.407810249999997</v>
      </c>
      <c r="EL1232" s="11">
        <v>4.1766444E-2</v>
      </c>
      <c r="EM1232" s="11">
        <v>2.5120265999999999E-2</v>
      </c>
      <c r="EN1232" s="11">
        <v>1.1038094E-2</v>
      </c>
      <c r="EO1232" s="11">
        <v>0</v>
      </c>
      <c r="EP1232" s="11">
        <v>0</v>
      </c>
      <c r="EQ1232" s="11">
        <v>0</v>
      </c>
      <c r="ER1232" s="11">
        <v>0</v>
      </c>
      <c r="ES1232" s="11">
        <v>0</v>
      </c>
      <c r="ET1232" s="11">
        <v>0</v>
      </c>
      <c r="EU1232" s="11">
        <v>0</v>
      </c>
      <c r="EV1232" s="11">
        <v>0</v>
      </c>
      <c r="EW1232" s="11">
        <v>16.347901490000002</v>
      </c>
      <c r="EX1232" s="11">
        <v>1.5391897E-2</v>
      </c>
      <c r="EY1232" s="11">
        <v>9.5919349999999994E-3</v>
      </c>
      <c r="EZ1232" s="11">
        <v>4.3904249999999999E-3</v>
      </c>
      <c r="FA1232" s="11">
        <v>0</v>
      </c>
      <c r="FB1232" s="11">
        <v>0</v>
      </c>
      <c r="FC1232" s="11">
        <v>0</v>
      </c>
      <c r="FD1232" s="11">
        <v>0</v>
      </c>
      <c r="FE1232" s="11">
        <v>0</v>
      </c>
      <c r="FF1232" s="11">
        <v>0</v>
      </c>
      <c r="FG1232" s="11">
        <v>0</v>
      </c>
      <c r="FH1232" s="11">
        <v>0.294819</v>
      </c>
      <c r="FI1232" s="11" t="s">
        <v>116</v>
      </c>
      <c r="FJ1232" s="11" t="s">
        <v>116</v>
      </c>
      <c r="FK1232" s="9">
        <v>1231.571355</v>
      </c>
      <c r="FL1232" s="11" t="s">
        <v>116</v>
      </c>
      <c r="FM1232" s="11" t="s">
        <v>116</v>
      </c>
    </row>
    <row r="1233" spans="116:169">
      <c r="DL1233" s="11">
        <v>0</v>
      </c>
      <c r="DM1233" s="11">
        <v>0.28449999999999998</v>
      </c>
      <c r="DN1233" s="11">
        <v>1.7700000000000001E-3</v>
      </c>
      <c r="DO1233" s="11">
        <v>1.5299999999999999E-3</v>
      </c>
      <c r="DP1233" s="11">
        <v>1.5100000000000001E-3</v>
      </c>
      <c r="DQ1233" s="11">
        <v>3.0000000000000001E-5</v>
      </c>
      <c r="DR1233" s="11">
        <v>3.0000000000000001E-5</v>
      </c>
      <c r="DS1233" s="11">
        <v>1.47E-3</v>
      </c>
      <c r="DT1233" s="11">
        <v>3.98E-3</v>
      </c>
      <c r="DU1233" s="11">
        <v>1.6310000000000002E-2</v>
      </c>
      <c r="DV1233" s="11">
        <v>0.47375</v>
      </c>
      <c r="DW1233" s="11">
        <v>1.21513</v>
      </c>
      <c r="DX1233" s="11">
        <v>0</v>
      </c>
      <c r="DY1233" s="11">
        <v>1140.08035</v>
      </c>
      <c r="DZ1233" s="11">
        <v>7.3994400000000002</v>
      </c>
      <c r="EA1233" s="11">
        <v>6.5926900000000002</v>
      </c>
      <c r="EB1233" s="11">
        <v>6.7232900000000004</v>
      </c>
      <c r="EC1233" s="11">
        <v>0.12604000000000001</v>
      </c>
      <c r="ED1233" s="11">
        <v>0.13347000000000001</v>
      </c>
      <c r="EE1233" s="11">
        <v>6.7405200000000001</v>
      </c>
      <c r="EF1233" s="11">
        <v>16.590869999999999</v>
      </c>
      <c r="EG1233" s="11">
        <v>194.80583999999999</v>
      </c>
      <c r="EH1233" s="11">
        <v>5273.3441400000002</v>
      </c>
      <c r="EI1233" s="11">
        <v>13501.603779999999</v>
      </c>
      <c r="EJ1233" s="11">
        <v>0</v>
      </c>
      <c r="EK1233" s="11">
        <v>47.10844926</v>
      </c>
      <c r="EL1233" s="11">
        <v>3.9000372999999998E-2</v>
      </c>
      <c r="EM1233" s="11">
        <v>2.6382144999999999E-2</v>
      </c>
      <c r="EN1233" s="11">
        <v>1.0848625000000001E-2</v>
      </c>
      <c r="EO1233" s="11">
        <v>0</v>
      </c>
      <c r="EP1233" s="11">
        <v>0</v>
      </c>
      <c r="EQ1233" s="11">
        <v>0</v>
      </c>
      <c r="ER1233" s="11">
        <v>0</v>
      </c>
      <c r="ES1233" s="11">
        <v>0</v>
      </c>
      <c r="ET1233" s="11">
        <v>0</v>
      </c>
      <c r="EU1233" s="11">
        <v>0</v>
      </c>
      <c r="EV1233" s="11">
        <v>0</v>
      </c>
      <c r="EW1233" s="11">
        <v>15.433897249999999</v>
      </c>
      <c r="EX1233" s="11">
        <v>1.3709314E-2</v>
      </c>
      <c r="EY1233" s="11">
        <v>9.6039239999999998E-3</v>
      </c>
      <c r="EZ1233" s="11">
        <v>4.1210159999999999E-3</v>
      </c>
      <c r="FA1233" s="11">
        <v>0</v>
      </c>
      <c r="FB1233" s="11">
        <v>0</v>
      </c>
      <c r="FC1233" s="11">
        <v>0</v>
      </c>
      <c r="FD1233" s="11">
        <v>0</v>
      </c>
      <c r="FE1233" s="11">
        <v>0</v>
      </c>
      <c r="FF1233" s="11">
        <v>0</v>
      </c>
      <c r="FG1233" s="11">
        <v>0</v>
      </c>
      <c r="FH1233" s="11">
        <v>0.28934300000000002</v>
      </c>
      <c r="FI1233" s="11" t="s">
        <v>116</v>
      </c>
      <c r="FJ1233" s="11" t="s">
        <v>116</v>
      </c>
      <c r="FK1233" s="9">
        <v>1160.921822</v>
      </c>
      <c r="FL1233" s="11" t="s">
        <v>116</v>
      </c>
      <c r="FM1233" s="11" t="s">
        <v>116</v>
      </c>
    </row>
    <row r="1234" spans="116:169">
      <c r="DL1234" s="11">
        <v>0</v>
      </c>
      <c r="DM1234" s="11">
        <v>0.27911000000000002</v>
      </c>
      <c r="DN1234" s="11">
        <v>1.7799999999999999E-3</v>
      </c>
      <c r="DO1234" s="11">
        <v>1.6299999999999999E-3</v>
      </c>
      <c r="DP1234" s="11">
        <v>1.3600000000000001E-3</v>
      </c>
      <c r="DQ1234" s="11">
        <v>3.0000000000000001E-5</v>
      </c>
      <c r="DR1234" s="11">
        <v>3.0000000000000001E-5</v>
      </c>
      <c r="DS1234" s="11">
        <v>1.5100000000000001E-3</v>
      </c>
      <c r="DT1234" s="11">
        <v>3.8999999999999998E-3</v>
      </c>
      <c r="DU1234" s="11">
        <v>1.634E-2</v>
      </c>
      <c r="DV1234" s="11">
        <v>0.47521999999999998</v>
      </c>
      <c r="DW1234" s="11">
        <v>1.2191000000000001</v>
      </c>
      <c r="DX1234" s="11">
        <v>0</v>
      </c>
      <c r="DY1234" s="11">
        <v>1071.7462800000001</v>
      </c>
      <c r="DZ1234" s="11">
        <v>7.1225300000000002</v>
      </c>
      <c r="EA1234" s="11">
        <v>6.7459800000000003</v>
      </c>
      <c r="EB1234" s="11">
        <v>5.8273799999999998</v>
      </c>
      <c r="EC1234" s="11">
        <v>0.12198000000000001</v>
      </c>
      <c r="ED1234" s="11">
        <v>0.12733</v>
      </c>
      <c r="EE1234" s="11">
        <v>6.71258</v>
      </c>
      <c r="EF1234" s="11">
        <v>15.625959999999999</v>
      </c>
      <c r="EG1234" s="11">
        <v>194.93932000000001</v>
      </c>
      <c r="EH1234" s="11">
        <v>5280.0846600000004</v>
      </c>
      <c r="EI1234" s="11">
        <v>13518.194649999999</v>
      </c>
      <c r="EJ1234" s="11">
        <v>0</v>
      </c>
      <c r="EK1234" s="11">
        <v>46.815776110000002</v>
      </c>
      <c r="EL1234" s="11">
        <v>4.0293948000000003E-2</v>
      </c>
      <c r="EM1234" s="11">
        <v>2.4309879E-2</v>
      </c>
      <c r="EN1234" s="11">
        <v>1.1425261000000001E-2</v>
      </c>
      <c r="EO1234" s="11">
        <v>0</v>
      </c>
      <c r="EP1234" s="11">
        <v>0</v>
      </c>
      <c r="EQ1234" s="11">
        <v>0</v>
      </c>
      <c r="ER1234" s="11">
        <v>0</v>
      </c>
      <c r="ES1234" s="11">
        <v>0</v>
      </c>
      <c r="ET1234" s="11">
        <v>0</v>
      </c>
      <c r="EU1234" s="11">
        <v>0</v>
      </c>
      <c r="EV1234" s="11">
        <v>0</v>
      </c>
      <c r="EW1234" s="11">
        <v>14.542629829999999</v>
      </c>
      <c r="EX1234" s="11">
        <v>1.3448514999999999E-2</v>
      </c>
      <c r="EY1234" s="11">
        <v>8.4302800000000001E-3</v>
      </c>
      <c r="EZ1234" s="11">
        <v>4.1383139999999997E-3</v>
      </c>
      <c r="FA1234" s="11">
        <v>0</v>
      </c>
      <c r="FB1234" s="11">
        <v>0</v>
      </c>
      <c r="FC1234" s="11">
        <v>0</v>
      </c>
      <c r="FD1234" s="11">
        <v>0</v>
      </c>
      <c r="FE1234" s="11">
        <v>0</v>
      </c>
      <c r="FF1234" s="11">
        <v>0</v>
      </c>
      <c r="FG1234" s="11">
        <v>0</v>
      </c>
      <c r="FH1234" s="11">
        <v>0.28389799999999998</v>
      </c>
      <c r="FI1234" s="11" t="s">
        <v>116</v>
      </c>
      <c r="FJ1234" s="11" t="s">
        <v>116</v>
      </c>
      <c r="FK1234" s="9">
        <v>1091.5641430000001</v>
      </c>
      <c r="FL1234" s="11" t="s">
        <v>116</v>
      </c>
      <c r="FM1234" s="11" t="s">
        <v>116</v>
      </c>
    </row>
    <row r="1235" spans="116:169">
      <c r="DL1235" s="11">
        <v>0</v>
      </c>
      <c r="DM1235" s="11">
        <v>0.27378000000000002</v>
      </c>
      <c r="DN1235" s="11">
        <v>1.7899999999999999E-3</v>
      </c>
      <c r="DO1235" s="11">
        <v>1.6299999999999999E-3</v>
      </c>
      <c r="DP1235" s="11">
        <v>1.4300000000000001E-3</v>
      </c>
      <c r="DQ1235" s="11">
        <v>3.0000000000000001E-5</v>
      </c>
      <c r="DR1235" s="11">
        <v>3.0000000000000001E-5</v>
      </c>
      <c r="DS1235" s="11">
        <v>1.3799999999999999E-3</v>
      </c>
      <c r="DT1235" s="11">
        <v>3.8300000000000001E-3</v>
      </c>
      <c r="DU1235" s="11">
        <v>1.6369999999999999E-2</v>
      </c>
      <c r="DV1235" s="11">
        <v>0.47672999999999999</v>
      </c>
      <c r="DW1235" s="11">
        <v>1.2230000000000001</v>
      </c>
      <c r="DX1235" s="11">
        <v>0</v>
      </c>
      <c r="DY1235" s="11">
        <v>1004.87359</v>
      </c>
      <c r="DZ1235" s="11">
        <v>6.8851800000000001</v>
      </c>
      <c r="EA1235" s="11">
        <v>6.4969599999999996</v>
      </c>
      <c r="EB1235" s="11">
        <v>5.8888800000000003</v>
      </c>
      <c r="EC1235" s="11">
        <v>0.11612</v>
      </c>
      <c r="ED1235" s="11">
        <v>0.11942999999999999</v>
      </c>
      <c r="EE1235" s="11">
        <v>5.8875099999999998</v>
      </c>
      <c r="EF1235" s="11">
        <v>14.698499999999999</v>
      </c>
      <c r="EG1235" s="11">
        <v>195.06665000000001</v>
      </c>
      <c r="EH1235" s="11">
        <v>5286.7972399999999</v>
      </c>
      <c r="EI1235" s="11">
        <v>13533.820599999999</v>
      </c>
      <c r="EJ1235" s="11">
        <v>0</v>
      </c>
      <c r="EK1235" s="11">
        <v>46.520995810000002</v>
      </c>
      <c r="EL1235" s="11">
        <v>4.1098865999999998E-2</v>
      </c>
      <c r="EM1235" s="11">
        <v>2.5445181000000001E-2</v>
      </c>
      <c r="EN1235" s="11">
        <v>1.0417986000000001E-2</v>
      </c>
      <c r="EO1235" s="11">
        <v>0</v>
      </c>
      <c r="EP1235" s="11">
        <v>0</v>
      </c>
      <c r="EQ1235" s="11">
        <v>0</v>
      </c>
      <c r="ER1235" s="11">
        <v>0</v>
      </c>
      <c r="ES1235" s="11">
        <v>0</v>
      </c>
      <c r="ET1235" s="11">
        <v>0</v>
      </c>
      <c r="EU1235" s="11">
        <v>0</v>
      </c>
      <c r="EV1235" s="11">
        <v>0</v>
      </c>
      <c r="EW1235" s="11">
        <v>13.67088408</v>
      </c>
      <c r="EX1235" s="11">
        <v>1.3012871000000001E-2</v>
      </c>
      <c r="EY1235" s="11">
        <v>8.3802709999999999E-3</v>
      </c>
      <c r="EZ1235" s="11">
        <v>3.591866E-3</v>
      </c>
      <c r="FA1235" s="11">
        <v>0</v>
      </c>
      <c r="FB1235" s="11">
        <v>0</v>
      </c>
      <c r="FC1235" s="11">
        <v>0</v>
      </c>
      <c r="FD1235" s="11">
        <v>0</v>
      </c>
      <c r="FE1235" s="11">
        <v>0</v>
      </c>
      <c r="FF1235" s="11">
        <v>0</v>
      </c>
      <c r="FG1235" s="11">
        <v>0</v>
      </c>
      <c r="FH1235" s="11">
        <v>0.27866000000000002</v>
      </c>
      <c r="FI1235" s="11" t="s">
        <v>116</v>
      </c>
      <c r="FJ1235" s="11" t="s">
        <v>116</v>
      </c>
      <c r="FK1235" s="9">
        <v>1024.2607410000001</v>
      </c>
      <c r="FL1235" s="11" t="s">
        <v>116</v>
      </c>
      <c r="FM1235" s="11" t="s">
        <v>116</v>
      </c>
    </row>
    <row r="1236" spans="116:169">
      <c r="DL1236" s="11">
        <v>0</v>
      </c>
      <c r="DM1236" s="11">
        <v>0.26857999999999999</v>
      </c>
      <c r="DN1236" s="11">
        <v>1.75E-3</v>
      </c>
      <c r="DO1236" s="11">
        <v>1.64E-3</v>
      </c>
      <c r="DP1236" s="11">
        <v>1.4300000000000001E-3</v>
      </c>
      <c r="DQ1236" s="11">
        <v>3.0000000000000001E-5</v>
      </c>
      <c r="DR1236" s="11">
        <v>3.0000000000000001E-5</v>
      </c>
      <c r="DS1236" s="11">
        <v>1.4400000000000001E-3</v>
      </c>
      <c r="DT1236" s="11">
        <v>3.7599999999999999E-3</v>
      </c>
      <c r="DU1236" s="11">
        <v>1.6400000000000001E-2</v>
      </c>
      <c r="DV1236" s="11">
        <v>0.47810999999999998</v>
      </c>
      <c r="DW1236" s="11">
        <v>1.2268300000000001</v>
      </c>
      <c r="DX1236" s="11">
        <v>0</v>
      </c>
      <c r="DY1236" s="11">
        <v>939.64337999999998</v>
      </c>
      <c r="DZ1236" s="11">
        <v>6.4277100000000003</v>
      </c>
      <c r="EA1236" s="11">
        <v>6.25502</v>
      </c>
      <c r="EB1236" s="11">
        <v>5.6800699999999997</v>
      </c>
      <c r="EC1236" s="11">
        <v>0.11272</v>
      </c>
      <c r="ED1236" s="11">
        <v>0.1134</v>
      </c>
      <c r="EE1236" s="11">
        <v>5.9152199999999997</v>
      </c>
      <c r="EF1236" s="11">
        <v>13.8028</v>
      </c>
      <c r="EG1236" s="11">
        <v>195.18608</v>
      </c>
      <c r="EH1236" s="11">
        <v>5292.6847500000003</v>
      </c>
      <c r="EI1236" s="11">
        <v>13548.5191</v>
      </c>
      <c r="EJ1236" s="11">
        <v>0</v>
      </c>
      <c r="EK1236" s="11">
        <v>46.231309119999999</v>
      </c>
      <c r="EL1236" s="11">
        <v>4.2017355999999999E-2</v>
      </c>
      <c r="EM1236" s="11">
        <v>2.6024595000000001E-2</v>
      </c>
      <c r="EN1236" s="11">
        <v>1.1079884999999999E-2</v>
      </c>
      <c r="EO1236" s="11">
        <v>0</v>
      </c>
      <c r="EP1236" s="11">
        <v>0</v>
      </c>
      <c r="EQ1236" s="11">
        <v>0</v>
      </c>
      <c r="ER1236" s="11">
        <v>0</v>
      </c>
      <c r="ES1236" s="11">
        <v>0</v>
      </c>
      <c r="ET1236" s="11">
        <v>0</v>
      </c>
      <c r="EU1236" s="11">
        <v>0</v>
      </c>
      <c r="EV1236" s="11">
        <v>0</v>
      </c>
      <c r="EW1236" s="11">
        <v>12.82036014</v>
      </c>
      <c r="EX1236" s="11">
        <v>1.2595856000000001E-2</v>
      </c>
      <c r="EY1236" s="11">
        <v>8.1294599999999998E-3</v>
      </c>
      <c r="EZ1236" s="11">
        <v>3.6294000000000001E-3</v>
      </c>
      <c r="FA1236" s="11">
        <v>0</v>
      </c>
      <c r="FB1236" s="11">
        <v>0</v>
      </c>
      <c r="FC1236" s="11">
        <v>0</v>
      </c>
      <c r="FD1236" s="11">
        <v>0</v>
      </c>
      <c r="FE1236" s="11">
        <v>0</v>
      </c>
      <c r="FF1236" s="11">
        <v>0</v>
      </c>
      <c r="FG1236" s="11">
        <v>0</v>
      </c>
      <c r="FH1236" s="11">
        <v>0.273428</v>
      </c>
      <c r="FI1236" s="11" t="s">
        <v>116</v>
      </c>
      <c r="FJ1236" s="11" t="s">
        <v>116</v>
      </c>
      <c r="FK1236" s="11">
        <v>958.11889499999995</v>
      </c>
      <c r="FL1236" s="11" t="s">
        <v>116</v>
      </c>
      <c r="FM1236" s="11" t="s">
        <v>116</v>
      </c>
    </row>
    <row r="1237" spans="116:169">
      <c r="DL1237" s="11">
        <v>0</v>
      </c>
      <c r="DM1237" s="11">
        <v>0.26328000000000001</v>
      </c>
      <c r="DN1237" s="11">
        <v>1.91E-3</v>
      </c>
      <c r="DO1237" s="11">
        <v>1.6100000000000001E-3</v>
      </c>
      <c r="DP1237" s="11">
        <v>1.4400000000000001E-3</v>
      </c>
      <c r="DQ1237" s="11">
        <v>3.0000000000000001E-5</v>
      </c>
      <c r="DR1237" s="11">
        <v>3.0000000000000001E-5</v>
      </c>
      <c r="DS1237" s="11">
        <v>1.4499999999999999E-3</v>
      </c>
      <c r="DT1237" s="11">
        <v>3.6800000000000001E-3</v>
      </c>
      <c r="DU1237" s="11">
        <v>1.643E-2</v>
      </c>
      <c r="DV1237" s="11">
        <v>0.47954999999999998</v>
      </c>
      <c r="DW1237" s="11">
        <v>1.2305900000000001</v>
      </c>
      <c r="DX1237" s="11">
        <v>0</v>
      </c>
      <c r="DY1237" s="11">
        <v>875.31602999999996</v>
      </c>
      <c r="DZ1237" s="11">
        <v>6.6750999999999996</v>
      </c>
      <c r="EA1237" s="11">
        <v>5.8544200000000002</v>
      </c>
      <c r="EB1237" s="11">
        <v>5.4589999999999996</v>
      </c>
      <c r="EC1237" s="11">
        <v>0.10692</v>
      </c>
      <c r="ED1237" s="11">
        <v>0.1065</v>
      </c>
      <c r="EE1237" s="11">
        <v>5.7251000000000003</v>
      </c>
      <c r="EF1237" s="11">
        <v>12.887029999999999</v>
      </c>
      <c r="EG1237" s="11">
        <v>195.29947999999999</v>
      </c>
      <c r="EH1237" s="11">
        <v>5298.5999700000002</v>
      </c>
      <c r="EI1237" s="11">
        <v>13562.321910000001</v>
      </c>
      <c r="EJ1237" s="11">
        <v>0</v>
      </c>
      <c r="EK1237" s="11">
        <v>45.908904530000001</v>
      </c>
      <c r="EL1237" s="11">
        <v>4.2116163999999998E-2</v>
      </c>
      <c r="EM1237" s="11">
        <v>2.6495661E-2</v>
      </c>
      <c r="EN1237" s="11">
        <v>1.1275607999999999E-2</v>
      </c>
      <c r="EO1237" s="11">
        <v>0</v>
      </c>
      <c r="EP1237" s="11">
        <v>0</v>
      </c>
      <c r="EQ1237" s="11">
        <v>0</v>
      </c>
      <c r="ER1237" s="11">
        <v>0</v>
      </c>
      <c r="ES1237" s="11">
        <v>0</v>
      </c>
      <c r="ET1237" s="11">
        <v>0</v>
      </c>
      <c r="EU1237" s="11">
        <v>0</v>
      </c>
      <c r="EV1237" s="11">
        <v>0</v>
      </c>
      <c r="EW1237" s="11">
        <v>11.98059613</v>
      </c>
      <c r="EX1237" s="11">
        <v>1.1929422E-2</v>
      </c>
      <c r="EY1237" s="11">
        <v>7.8316949999999996E-3</v>
      </c>
      <c r="EZ1237" s="11">
        <v>3.5019539999999998E-3</v>
      </c>
      <c r="FA1237" s="11">
        <v>0</v>
      </c>
      <c r="FB1237" s="11">
        <v>0</v>
      </c>
      <c r="FC1237" s="11">
        <v>0</v>
      </c>
      <c r="FD1237" s="11">
        <v>0</v>
      </c>
      <c r="FE1237" s="11">
        <v>0</v>
      </c>
      <c r="FF1237" s="11">
        <v>0</v>
      </c>
      <c r="FG1237" s="11">
        <v>0</v>
      </c>
      <c r="FH1237" s="11">
        <v>0.268262</v>
      </c>
      <c r="FI1237" s="11" t="s">
        <v>116</v>
      </c>
      <c r="FJ1237" s="11" t="s">
        <v>116</v>
      </c>
      <c r="FK1237" s="11">
        <v>893.411474</v>
      </c>
      <c r="FL1237" s="11" t="s">
        <v>116</v>
      </c>
      <c r="FM1237" s="11" t="s">
        <v>116</v>
      </c>
    </row>
    <row r="1238" spans="116:169">
      <c r="DL1238" s="11">
        <v>0</v>
      </c>
      <c r="DM1238" s="11">
        <v>0.25801000000000002</v>
      </c>
      <c r="DN1238" s="11">
        <v>2E-3</v>
      </c>
      <c r="DO1238" s="11">
        <v>1.7099999999999999E-3</v>
      </c>
      <c r="DP1238" s="11">
        <v>1.41E-3</v>
      </c>
      <c r="DQ1238" s="11">
        <v>3.0000000000000001E-5</v>
      </c>
      <c r="DR1238" s="11">
        <v>3.0000000000000001E-5</v>
      </c>
      <c r="DS1238" s="11">
        <v>1.4599999999999999E-3</v>
      </c>
      <c r="DT1238" s="11">
        <v>3.6099999999999999E-3</v>
      </c>
      <c r="DU1238" s="11">
        <v>1.6459999999999999E-2</v>
      </c>
      <c r="DV1238" s="11">
        <v>0.48100999999999999</v>
      </c>
      <c r="DW1238" s="11">
        <v>1.23427</v>
      </c>
      <c r="DX1238" s="11">
        <v>0</v>
      </c>
      <c r="DY1238" s="11">
        <v>812.32024000000001</v>
      </c>
      <c r="DZ1238" s="11">
        <v>6.63544</v>
      </c>
      <c r="EA1238" s="11">
        <v>5.9482699999999999</v>
      </c>
      <c r="EB1238" s="11">
        <v>5.1315099999999996</v>
      </c>
      <c r="EC1238" s="11">
        <v>0.10445</v>
      </c>
      <c r="ED1238" s="11">
        <v>0.10070999999999999</v>
      </c>
      <c r="EE1238" s="11">
        <v>5.5057600000000004</v>
      </c>
      <c r="EF1238" s="11">
        <v>12.00398</v>
      </c>
      <c r="EG1238" s="11">
        <v>195.40598</v>
      </c>
      <c r="EH1238" s="11">
        <v>5304.3250600000001</v>
      </c>
      <c r="EI1238" s="11">
        <v>13575.20894</v>
      </c>
      <c r="EJ1238" s="11">
        <v>0</v>
      </c>
      <c r="EK1238" s="11">
        <v>45.578693489999999</v>
      </c>
      <c r="EL1238" s="11">
        <v>4.4549500999999998E-2</v>
      </c>
      <c r="EM1238" s="11">
        <v>2.6399321999999999E-2</v>
      </c>
      <c r="EN1238" s="11">
        <v>1.1459626000000001E-2</v>
      </c>
      <c r="EO1238" s="11">
        <v>0</v>
      </c>
      <c r="EP1238" s="11">
        <v>0</v>
      </c>
      <c r="EQ1238" s="11">
        <v>0</v>
      </c>
      <c r="ER1238" s="11">
        <v>0</v>
      </c>
      <c r="ES1238" s="11">
        <v>0</v>
      </c>
      <c r="ET1238" s="11">
        <v>0</v>
      </c>
      <c r="EU1238" s="11">
        <v>0</v>
      </c>
      <c r="EV1238" s="11">
        <v>0</v>
      </c>
      <c r="EW1238" s="11">
        <v>11.15905021</v>
      </c>
      <c r="EX1238" s="11">
        <v>1.1873409999999999E-2</v>
      </c>
      <c r="EY1238" s="11">
        <v>7.3663019999999999E-3</v>
      </c>
      <c r="EZ1238" s="11">
        <v>3.366913E-3</v>
      </c>
      <c r="FA1238" s="11">
        <v>0</v>
      </c>
      <c r="FB1238" s="11">
        <v>0</v>
      </c>
      <c r="FC1238" s="11">
        <v>0</v>
      </c>
      <c r="FD1238" s="11">
        <v>0</v>
      </c>
      <c r="FE1238" s="11">
        <v>0</v>
      </c>
      <c r="FF1238" s="11">
        <v>0</v>
      </c>
      <c r="FG1238" s="11">
        <v>0</v>
      </c>
      <c r="FH1238" s="11">
        <v>0.26316099999999998</v>
      </c>
      <c r="FI1238" s="11" t="s">
        <v>116</v>
      </c>
      <c r="FJ1238" s="11" t="s">
        <v>116</v>
      </c>
      <c r="FK1238" s="11">
        <v>830.13991899999996</v>
      </c>
      <c r="FL1238" s="11" t="s">
        <v>116</v>
      </c>
      <c r="FM1238" s="11" t="s">
        <v>116</v>
      </c>
    </row>
    <row r="1239" spans="116:169">
      <c r="DL1239" s="11">
        <v>0</v>
      </c>
      <c r="DM1239" s="11">
        <v>0.25319000000000003</v>
      </c>
      <c r="DN1239" s="11">
        <v>1.67E-3</v>
      </c>
      <c r="DO1239" s="11">
        <v>1.7799999999999999E-3</v>
      </c>
      <c r="DP1239" s="11">
        <v>1.5E-3</v>
      </c>
      <c r="DQ1239" s="11">
        <v>3.0000000000000001E-5</v>
      </c>
      <c r="DR1239" s="11">
        <v>3.0000000000000001E-5</v>
      </c>
      <c r="DS1239" s="11">
        <v>1.4300000000000001E-3</v>
      </c>
      <c r="DT1239" s="11">
        <v>3.5400000000000002E-3</v>
      </c>
      <c r="DU1239" s="11">
        <v>1.6490000000000001E-2</v>
      </c>
      <c r="DV1239" s="11">
        <v>0.48247000000000001</v>
      </c>
      <c r="DW1239" s="11">
        <v>1.2378800000000001</v>
      </c>
      <c r="DX1239" s="11">
        <v>0</v>
      </c>
      <c r="DY1239" s="11">
        <v>751.93802000000005</v>
      </c>
      <c r="DZ1239" s="11">
        <v>5.2557200000000002</v>
      </c>
      <c r="EA1239" s="11">
        <v>5.8742900000000002</v>
      </c>
      <c r="EB1239" s="11">
        <v>5.1793699999999996</v>
      </c>
      <c r="EC1239" s="11">
        <v>0.10224</v>
      </c>
      <c r="ED1239" s="11">
        <v>9.4909999999999994E-2</v>
      </c>
      <c r="EE1239" s="11">
        <v>5.1512700000000002</v>
      </c>
      <c r="EF1239" s="11">
        <v>11.143409999999999</v>
      </c>
      <c r="EG1239" s="11">
        <v>195.50668999999999</v>
      </c>
      <c r="EH1239" s="11">
        <v>5309.8308299999999</v>
      </c>
      <c r="EI1239" s="11">
        <v>13587.21292</v>
      </c>
      <c r="EJ1239" s="11">
        <v>0</v>
      </c>
      <c r="EK1239" s="11">
        <v>45.31405934</v>
      </c>
      <c r="EL1239" s="11">
        <v>4.7076053E-2</v>
      </c>
      <c r="EM1239" s="11">
        <v>2.8120632E-2</v>
      </c>
      <c r="EN1239" s="11">
        <v>1.1424461E-2</v>
      </c>
      <c r="EO1239" s="11">
        <v>0</v>
      </c>
      <c r="EP1239" s="11">
        <v>0</v>
      </c>
      <c r="EQ1239" s="11">
        <v>0</v>
      </c>
      <c r="ER1239" s="11">
        <v>0</v>
      </c>
      <c r="ES1239" s="11">
        <v>0</v>
      </c>
      <c r="ET1239" s="11">
        <v>0</v>
      </c>
      <c r="EU1239" s="11">
        <v>0</v>
      </c>
      <c r="EV1239" s="11">
        <v>0</v>
      </c>
      <c r="EW1239" s="11">
        <v>10.372573429999999</v>
      </c>
      <c r="EX1239" s="11">
        <v>1.1780007E-2</v>
      </c>
      <c r="EY1239" s="11">
        <v>7.383667E-3</v>
      </c>
      <c r="EZ1239" s="11">
        <v>3.1674310000000001E-3</v>
      </c>
      <c r="FA1239" s="11">
        <v>0</v>
      </c>
      <c r="FB1239" s="11">
        <v>0</v>
      </c>
      <c r="FC1239" s="11">
        <v>0</v>
      </c>
      <c r="FD1239" s="11">
        <v>0</v>
      </c>
      <c r="FE1239" s="11">
        <v>0</v>
      </c>
      <c r="FF1239" s="11">
        <v>0</v>
      </c>
      <c r="FG1239" s="11">
        <v>0</v>
      </c>
      <c r="FH1239" s="11">
        <v>0.25816299999999998</v>
      </c>
      <c r="FI1239" s="11" t="s">
        <v>116</v>
      </c>
      <c r="FJ1239" s="11" t="s">
        <v>116</v>
      </c>
      <c r="FK1239" s="11">
        <v>768.34964600000001</v>
      </c>
      <c r="FL1239" s="11" t="s">
        <v>116</v>
      </c>
      <c r="FM1239" s="11" t="s">
        <v>116</v>
      </c>
    </row>
    <row r="1240" spans="116:169">
      <c r="DL1240" s="11">
        <v>0</v>
      </c>
      <c r="DM1240" s="11">
        <v>0.24812000000000001</v>
      </c>
      <c r="DN1240" s="11">
        <v>1.91E-3</v>
      </c>
      <c r="DO1240" s="11">
        <v>1.5499999999999999E-3</v>
      </c>
      <c r="DP1240" s="11">
        <v>1.5399999999999999E-3</v>
      </c>
      <c r="DQ1240" s="11">
        <v>3.0000000000000001E-5</v>
      </c>
      <c r="DR1240" s="11">
        <v>3.0000000000000001E-5</v>
      </c>
      <c r="DS1240" s="11">
        <v>1.5200000000000001E-3</v>
      </c>
      <c r="DT1240" s="11">
        <v>3.47E-3</v>
      </c>
      <c r="DU1240" s="11">
        <v>1.652E-2</v>
      </c>
      <c r="DV1240" s="11">
        <v>0.4839</v>
      </c>
      <c r="DW1240" s="11">
        <v>1.24142</v>
      </c>
      <c r="DX1240" s="11">
        <v>0</v>
      </c>
      <c r="DY1240" s="11">
        <v>692.02898000000005</v>
      </c>
      <c r="DZ1240" s="11">
        <v>5.6601400000000002</v>
      </c>
      <c r="EA1240" s="11">
        <v>4.8301400000000001</v>
      </c>
      <c r="EB1240" s="11">
        <v>5.0781599999999996</v>
      </c>
      <c r="EC1240" s="11">
        <v>9.3039999999999998E-2</v>
      </c>
      <c r="ED1240" s="11">
        <v>8.7569999999999995E-2</v>
      </c>
      <c r="EE1240" s="11">
        <v>5.2091799999999999</v>
      </c>
      <c r="EF1240" s="11">
        <v>10.297470000000001</v>
      </c>
      <c r="EG1240" s="11">
        <v>195.60158999999999</v>
      </c>
      <c r="EH1240" s="11">
        <v>5314.9821000000002</v>
      </c>
      <c r="EI1240" s="11">
        <v>13598.356330000001</v>
      </c>
      <c r="EJ1240" s="11">
        <v>0</v>
      </c>
      <c r="EK1240" s="11">
        <v>44.979099069999997</v>
      </c>
      <c r="EL1240" s="11">
        <v>4.3940259000000002E-2</v>
      </c>
      <c r="EM1240" s="11">
        <v>2.9678400000000001E-2</v>
      </c>
      <c r="EN1240" s="11">
        <v>1.2253136E-2</v>
      </c>
      <c r="EO1240" s="11">
        <v>0</v>
      </c>
      <c r="EP1240" s="11">
        <v>0</v>
      </c>
      <c r="EQ1240" s="11">
        <v>0</v>
      </c>
      <c r="ER1240" s="11">
        <v>0</v>
      </c>
      <c r="ES1240" s="11">
        <v>0</v>
      </c>
      <c r="ET1240" s="11">
        <v>0</v>
      </c>
      <c r="EU1240" s="11">
        <v>0</v>
      </c>
      <c r="EV1240" s="11">
        <v>0</v>
      </c>
      <c r="EW1240" s="11">
        <v>9.5885402689999992</v>
      </c>
      <c r="EX1240" s="11">
        <v>1.0322767E-2</v>
      </c>
      <c r="EY1240" s="11">
        <v>7.3135810000000004E-3</v>
      </c>
      <c r="EZ1240" s="11">
        <v>3.1969059999999998E-3</v>
      </c>
      <c r="FA1240" s="11">
        <v>0</v>
      </c>
      <c r="FB1240" s="11">
        <v>0</v>
      </c>
      <c r="FC1240" s="11">
        <v>0</v>
      </c>
      <c r="FD1240" s="11">
        <v>0</v>
      </c>
      <c r="FE1240" s="11">
        <v>0</v>
      </c>
      <c r="FF1240" s="11">
        <v>0</v>
      </c>
      <c r="FG1240" s="11">
        <v>0</v>
      </c>
      <c r="FH1240" s="11">
        <v>0.25314900000000001</v>
      </c>
      <c r="FI1240" s="11" t="s">
        <v>116</v>
      </c>
      <c r="FJ1240" s="11" t="s">
        <v>116</v>
      </c>
      <c r="FK1240" s="11">
        <v>707.69045700000004</v>
      </c>
      <c r="FL1240" s="11" t="s">
        <v>116</v>
      </c>
      <c r="FM1240" s="11" t="s">
        <v>116</v>
      </c>
    </row>
    <row r="1241" spans="116:169">
      <c r="DL1241" s="11">
        <v>0</v>
      </c>
      <c r="DM1241" s="11">
        <v>0.24368999999999999</v>
      </c>
      <c r="DN1241" s="11">
        <v>1.4E-3</v>
      </c>
      <c r="DO1241" s="11">
        <v>1.6999999999999999E-3</v>
      </c>
      <c r="DP1241" s="11">
        <v>1.3699999999999999E-3</v>
      </c>
      <c r="DQ1241" s="11">
        <v>3.0000000000000001E-5</v>
      </c>
      <c r="DR1241" s="11">
        <v>3.0000000000000001E-5</v>
      </c>
      <c r="DS1241" s="11">
        <v>1.5299999999999999E-3</v>
      </c>
      <c r="DT1241" s="11">
        <v>3.4099999999999998E-3</v>
      </c>
      <c r="DU1241" s="11">
        <v>1.6549999999999999E-2</v>
      </c>
      <c r="DV1241" s="11">
        <v>0.48542000000000002</v>
      </c>
      <c r="DW1241" s="11">
        <v>1.24488</v>
      </c>
      <c r="DX1241" s="11">
        <v>0</v>
      </c>
      <c r="DY1241" s="11">
        <v>635.02425000000005</v>
      </c>
      <c r="DZ1241" s="11">
        <v>3.89588</v>
      </c>
      <c r="EA1241" s="11">
        <v>4.9949199999999996</v>
      </c>
      <c r="EB1241" s="11">
        <v>4.2570600000000001</v>
      </c>
      <c r="EC1241" s="11">
        <v>8.9050000000000004E-2</v>
      </c>
      <c r="ED1241" s="11">
        <v>8.2199999999999995E-2</v>
      </c>
      <c r="EE1241" s="11">
        <v>5.0025899999999996</v>
      </c>
      <c r="EF1241" s="11">
        <v>9.5077200000000008</v>
      </c>
      <c r="EG1241" s="11">
        <v>195.68915999999999</v>
      </c>
      <c r="EH1241" s="11">
        <v>5320.19128</v>
      </c>
      <c r="EI1241" s="11">
        <v>13608.6538</v>
      </c>
      <c r="EJ1241" s="11">
        <v>0</v>
      </c>
      <c r="EK1241" s="11">
        <v>44.750822190000001</v>
      </c>
      <c r="EL1241" s="11">
        <v>4.6213864E-2</v>
      </c>
      <c r="EM1241" s="11">
        <v>2.6950663999999999E-2</v>
      </c>
      <c r="EN1241" s="11">
        <v>1.2804985E-2</v>
      </c>
      <c r="EO1241" s="11">
        <v>0</v>
      </c>
      <c r="EP1241" s="11">
        <v>0</v>
      </c>
      <c r="EQ1241" s="11">
        <v>0</v>
      </c>
      <c r="ER1241" s="11">
        <v>0</v>
      </c>
      <c r="ES1241" s="11">
        <v>0</v>
      </c>
      <c r="ET1241" s="11">
        <v>0</v>
      </c>
      <c r="EU1241" s="11">
        <v>0</v>
      </c>
      <c r="EV1241" s="11">
        <v>0</v>
      </c>
      <c r="EW1241" s="11">
        <v>8.8451333489999993</v>
      </c>
      <c r="EX1241" s="11">
        <v>1.0101499E-2</v>
      </c>
      <c r="EY1241" s="11">
        <v>6.2171739999999998E-3</v>
      </c>
      <c r="EZ1241" s="11">
        <v>3.1342700000000002E-3</v>
      </c>
      <c r="FA1241" s="11">
        <v>0</v>
      </c>
      <c r="FB1241" s="11">
        <v>0</v>
      </c>
      <c r="FC1241" s="11">
        <v>0</v>
      </c>
      <c r="FD1241" s="11">
        <v>0</v>
      </c>
      <c r="FE1241" s="11">
        <v>0</v>
      </c>
      <c r="FF1241" s="11">
        <v>0</v>
      </c>
      <c r="FG1241" s="11">
        <v>0</v>
      </c>
      <c r="FH1241" s="11">
        <v>0.24818000000000001</v>
      </c>
      <c r="FI1241" s="11" t="s">
        <v>116</v>
      </c>
      <c r="FJ1241" s="11" t="s">
        <v>116</v>
      </c>
      <c r="FK1241" s="11">
        <v>648.26115600000003</v>
      </c>
      <c r="FL1241" s="11" t="s">
        <v>116</v>
      </c>
      <c r="FM1241" s="11" t="s">
        <v>116</v>
      </c>
    </row>
    <row r="1242" spans="116:169">
      <c r="DL1242" s="11">
        <v>0</v>
      </c>
      <c r="DM1242" s="11">
        <v>0.2392</v>
      </c>
      <c r="DN1242" s="11">
        <v>1.4E-3</v>
      </c>
      <c r="DO1242" s="11">
        <v>1.34E-3</v>
      </c>
      <c r="DP1242" s="11">
        <v>1.4599999999999999E-3</v>
      </c>
      <c r="DQ1242" s="11">
        <v>3.0000000000000001E-5</v>
      </c>
      <c r="DR1242" s="11">
        <v>3.0000000000000001E-5</v>
      </c>
      <c r="DS1242" s="11">
        <v>1.3799999999999999E-3</v>
      </c>
      <c r="DT1242" s="11">
        <v>3.3500000000000001E-3</v>
      </c>
      <c r="DU1242" s="11">
        <v>1.6580000000000001E-2</v>
      </c>
      <c r="DV1242" s="11">
        <v>0.48694999999999999</v>
      </c>
      <c r="DW1242" s="11">
        <v>1.2482899999999999</v>
      </c>
      <c r="DX1242" s="11">
        <v>0</v>
      </c>
      <c r="DY1242" s="11">
        <v>578.95690999999999</v>
      </c>
      <c r="DZ1242" s="11">
        <v>3.6384699999999999</v>
      </c>
      <c r="EA1242" s="11">
        <v>3.6888399999999999</v>
      </c>
      <c r="EB1242" s="11">
        <v>4.2946999999999997</v>
      </c>
      <c r="EC1242" s="11">
        <v>7.5090000000000004E-2</v>
      </c>
      <c r="ED1242" s="11">
        <v>7.2929999999999995E-2</v>
      </c>
      <c r="EE1242" s="11">
        <v>4.24533</v>
      </c>
      <c r="EF1242" s="11">
        <v>8.7219200000000008</v>
      </c>
      <c r="EG1242" s="11">
        <v>195.77135999999999</v>
      </c>
      <c r="EH1242" s="11">
        <v>5325.1938700000001</v>
      </c>
      <c r="EI1242" s="11">
        <v>13618.16152</v>
      </c>
      <c r="EJ1242" s="11">
        <v>0</v>
      </c>
      <c r="EK1242" s="11">
        <v>44.486479000000003</v>
      </c>
      <c r="EL1242" s="11">
        <v>4.0103979999999997E-2</v>
      </c>
      <c r="EM1242" s="11">
        <v>2.8861962000000001E-2</v>
      </c>
      <c r="EN1242" s="11">
        <v>1.1508971E-2</v>
      </c>
      <c r="EO1242" s="11">
        <v>0</v>
      </c>
      <c r="EP1242" s="11">
        <v>0</v>
      </c>
      <c r="EQ1242" s="11">
        <v>0</v>
      </c>
      <c r="ER1242" s="11">
        <v>0</v>
      </c>
      <c r="ES1242" s="11">
        <v>0</v>
      </c>
      <c r="ET1242" s="11">
        <v>0</v>
      </c>
      <c r="EU1242" s="11">
        <v>0</v>
      </c>
      <c r="EV1242" s="11">
        <v>0</v>
      </c>
      <c r="EW1242" s="11">
        <v>8.1109452449999999</v>
      </c>
      <c r="EX1242" s="11">
        <v>8.1783310000000005E-3</v>
      </c>
      <c r="EY1242" s="11">
        <v>6.1966920000000002E-3</v>
      </c>
      <c r="EZ1242" s="11">
        <v>2.6337180000000002E-3</v>
      </c>
      <c r="FA1242" s="11">
        <v>0</v>
      </c>
      <c r="FB1242" s="11">
        <v>0</v>
      </c>
      <c r="FC1242" s="11">
        <v>0</v>
      </c>
      <c r="FD1242" s="11">
        <v>0</v>
      </c>
      <c r="FE1242" s="11">
        <v>0</v>
      </c>
      <c r="FF1242" s="11">
        <v>0</v>
      </c>
      <c r="FG1242" s="11">
        <v>0</v>
      </c>
      <c r="FH1242" s="11">
        <v>0.24342900000000001</v>
      </c>
      <c r="FI1242" s="11" t="s">
        <v>116</v>
      </c>
      <c r="FJ1242" s="11" t="s">
        <v>116</v>
      </c>
      <c r="FK1242" s="11">
        <v>590.65402200000005</v>
      </c>
      <c r="FL1242" s="11" t="s">
        <v>116</v>
      </c>
      <c r="FM1242" s="11" t="s">
        <v>116</v>
      </c>
    </row>
    <row r="1243" spans="116:169">
      <c r="DL1243" s="11">
        <v>0</v>
      </c>
      <c r="DM1243" s="11">
        <v>0.23463000000000001</v>
      </c>
      <c r="DN1243" s="11">
        <v>1.5E-3</v>
      </c>
      <c r="DO1243" s="11">
        <v>1.31E-3</v>
      </c>
      <c r="DP1243" s="11">
        <v>1.1900000000000001E-3</v>
      </c>
      <c r="DQ1243" s="11">
        <v>2.0000000000000002E-5</v>
      </c>
      <c r="DR1243" s="11">
        <v>3.0000000000000001E-5</v>
      </c>
      <c r="DS1243" s="11">
        <v>1.4599999999999999E-3</v>
      </c>
      <c r="DT1243" s="11">
        <v>3.29E-3</v>
      </c>
      <c r="DU1243" s="11">
        <v>1.66E-2</v>
      </c>
      <c r="DV1243" s="11">
        <v>0.48832999999999999</v>
      </c>
      <c r="DW1243" s="11">
        <v>1.2516400000000001</v>
      </c>
      <c r="DX1243" s="11">
        <v>0</v>
      </c>
      <c r="DY1243" s="11">
        <v>523.79935</v>
      </c>
      <c r="DZ1243" s="11">
        <v>3.6391900000000001</v>
      </c>
      <c r="EA1243" s="11">
        <v>3.3628999999999998</v>
      </c>
      <c r="EB1243" s="11">
        <v>3.2578900000000002</v>
      </c>
      <c r="EC1243" s="11">
        <v>6.6629999999999995E-2</v>
      </c>
      <c r="ED1243" s="11">
        <v>6.6669999999999993E-2</v>
      </c>
      <c r="EE1243" s="11">
        <v>4.2301599999999997</v>
      </c>
      <c r="EF1243" s="11">
        <v>7.9621300000000002</v>
      </c>
      <c r="EG1243" s="11">
        <v>195.84429</v>
      </c>
      <c r="EH1243" s="11">
        <v>5329.4392099999995</v>
      </c>
      <c r="EI1243" s="11">
        <v>13626.88344</v>
      </c>
      <c r="EJ1243" s="11">
        <v>0</v>
      </c>
      <c r="EK1243" s="11">
        <v>44.1943895</v>
      </c>
      <c r="EL1243" s="11">
        <v>3.7916578999999999E-2</v>
      </c>
      <c r="EM1243" s="11">
        <v>2.4339491000000001E-2</v>
      </c>
      <c r="EN1243" s="11">
        <v>1.2459726000000001E-2</v>
      </c>
      <c r="EO1243" s="11">
        <v>0</v>
      </c>
      <c r="EP1243" s="11">
        <v>0</v>
      </c>
      <c r="EQ1243" s="11">
        <v>0</v>
      </c>
      <c r="ER1243" s="11">
        <v>0</v>
      </c>
      <c r="ES1243" s="11">
        <v>0</v>
      </c>
      <c r="ET1243" s="11">
        <v>0</v>
      </c>
      <c r="EU1243" s="11">
        <v>0</v>
      </c>
      <c r="EV1243" s="11">
        <v>0</v>
      </c>
      <c r="EW1243" s="11">
        <v>7.3888283130000003</v>
      </c>
      <c r="EX1243" s="11">
        <v>7.1393610000000003E-3</v>
      </c>
      <c r="EY1243" s="11">
        <v>4.8559409999999999E-3</v>
      </c>
      <c r="EZ1243" s="11">
        <v>2.6553560000000002E-3</v>
      </c>
      <c r="FA1243" s="11">
        <v>0</v>
      </c>
      <c r="FB1243" s="11">
        <v>0</v>
      </c>
      <c r="FC1243" s="11">
        <v>0</v>
      </c>
      <c r="FD1243" s="11">
        <v>0</v>
      </c>
      <c r="FE1243" s="11">
        <v>0</v>
      </c>
      <c r="FF1243" s="11">
        <v>0</v>
      </c>
      <c r="FG1243" s="11">
        <v>0</v>
      </c>
      <c r="FH1243" s="11">
        <v>0.23865800000000001</v>
      </c>
      <c r="FI1243" s="11" t="s">
        <v>116</v>
      </c>
      <c r="FJ1243" s="11" t="s">
        <v>116</v>
      </c>
      <c r="FK1243" s="11">
        <v>534.12595399999998</v>
      </c>
      <c r="FL1243" s="11" t="s">
        <v>116</v>
      </c>
      <c r="FM1243" s="11" t="s">
        <v>116</v>
      </c>
    </row>
    <row r="1244" spans="116:169">
      <c r="DL1244" s="11">
        <v>0</v>
      </c>
      <c r="DM1244" s="11">
        <v>0.23039000000000001</v>
      </c>
      <c r="DN1244" s="11">
        <v>1.2800000000000001E-3</v>
      </c>
      <c r="DO1244" s="11">
        <v>1.3699999999999999E-3</v>
      </c>
      <c r="DP1244" s="11">
        <v>1.15E-3</v>
      </c>
      <c r="DQ1244" s="11">
        <v>2.0000000000000002E-5</v>
      </c>
      <c r="DR1244" s="11">
        <v>3.0000000000000001E-5</v>
      </c>
      <c r="DS1244" s="11">
        <v>1.1900000000000001E-3</v>
      </c>
      <c r="DT1244" s="11">
        <v>3.2200000000000002E-3</v>
      </c>
      <c r="DU1244" s="11">
        <v>1.6629999999999999E-2</v>
      </c>
      <c r="DV1244" s="11">
        <v>0.48979</v>
      </c>
      <c r="DW1244" s="11">
        <v>1.25492</v>
      </c>
      <c r="DX1244" s="11">
        <v>0</v>
      </c>
      <c r="DY1244" s="11">
        <v>470.45341999999999</v>
      </c>
      <c r="DZ1244" s="11">
        <v>2.85697</v>
      </c>
      <c r="EA1244" s="11">
        <v>3.2872699999999999</v>
      </c>
      <c r="EB1244" s="11">
        <v>2.948</v>
      </c>
      <c r="EC1244" s="11">
        <v>5.9749999999999998E-2</v>
      </c>
      <c r="ED1244" s="11">
        <v>5.9619999999999999E-2</v>
      </c>
      <c r="EE1244" s="11">
        <v>3.2348400000000002</v>
      </c>
      <c r="EF1244" s="11">
        <v>7.1959</v>
      </c>
      <c r="EG1244" s="11">
        <v>195.91095999999999</v>
      </c>
      <c r="EH1244" s="11">
        <v>5333.6693699999996</v>
      </c>
      <c r="EI1244" s="11">
        <v>13634.845569999999</v>
      </c>
      <c r="EJ1244" s="11">
        <v>0</v>
      </c>
      <c r="EK1244" s="11">
        <v>43.957937899999997</v>
      </c>
      <c r="EL1244" s="11">
        <v>3.8727093999999997E-2</v>
      </c>
      <c r="EM1244" s="11">
        <v>2.3292261000000002E-2</v>
      </c>
      <c r="EN1244" s="11">
        <v>1.023485E-2</v>
      </c>
      <c r="EO1244" s="11">
        <v>0</v>
      </c>
      <c r="EP1244" s="11">
        <v>0</v>
      </c>
      <c r="EQ1244" s="11">
        <v>0</v>
      </c>
      <c r="ER1244" s="11">
        <v>0</v>
      </c>
      <c r="ES1244" s="11">
        <v>0</v>
      </c>
      <c r="ET1244" s="11">
        <v>0</v>
      </c>
      <c r="EU1244" s="11">
        <v>0</v>
      </c>
      <c r="EV1244" s="11">
        <v>0</v>
      </c>
      <c r="EW1244" s="11">
        <v>6.6926976729999996</v>
      </c>
      <c r="EX1244" s="11">
        <v>6.6822690000000002E-3</v>
      </c>
      <c r="EY1244" s="11">
        <v>4.2847980000000003E-3</v>
      </c>
      <c r="EZ1244" s="11">
        <v>2.0223149999999998E-3</v>
      </c>
      <c r="FA1244" s="11">
        <v>0</v>
      </c>
      <c r="FB1244" s="11">
        <v>0</v>
      </c>
      <c r="FC1244" s="11">
        <v>0</v>
      </c>
      <c r="FD1244" s="11">
        <v>0</v>
      </c>
      <c r="FE1244" s="11">
        <v>0</v>
      </c>
      <c r="FF1244" s="11">
        <v>0</v>
      </c>
      <c r="FG1244" s="11">
        <v>0</v>
      </c>
      <c r="FH1244" s="11">
        <v>0.23421900000000001</v>
      </c>
      <c r="FI1244" s="11" t="s">
        <v>116</v>
      </c>
      <c r="FJ1244" s="11" t="s">
        <v>116</v>
      </c>
      <c r="FK1244" s="11">
        <v>479.60540200000003</v>
      </c>
      <c r="FL1244" s="11" t="s">
        <v>116</v>
      </c>
      <c r="FM1244" s="11" t="s">
        <v>116</v>
      </c>
    </row>
    <row r="1245" spans="116:169">
      <c r="DL1245" s="11">
        <v>0</v>
      </c>
      <c r="DM1245" s="11">
        <v>0.22602</v>
      </c>
      <c r="DN1245" s="11">
        <v>1.41E-3</v>
      </c>
      <c r="DO1245" s="11">
        <v>1.2199999999999999E-3</v>
      </c>
      <c r="DP1245" s="11">
        <v>1.1999999999999999E-3</v>
      </c>
      <c r="DQ1245" s="11">
        <v>2.0000000000000002E-5</v>
      </c>
      <c r="DR1245" s="11">
        <v>2.0000000000000002E-5</v>
      </c>
      <c r="DS1245" s="11">
        <v>1.17E-3</v>
      </c>
      <c r="DT1245" s="11">
        <v>3.16E-3</v>
      </c>
      <c r="DU1245" s="11">
        <v>1.6660000000000001E-2</v>
      </c>
      <c r="DV1245" s="11">
        <v>0.49098000000000003</v>
      </c>
      <c r="DW1245" s="11">
        <v>1.2581500000000001</v>
      </c>
      <c r="DX1245" s="11">
        <v>0</v>
      </c>
      <c r="DY1245" s="11">
        <v>417.95148</v>
      </c>
      <c r="DZ1245" s="11">
        <v>2.8753199999999999</v>
      </c>
      <c r="EA1245" s="11">
        <v>2.67442</v>
      </c>
      <c r="EB1245" s="11">
        <v>2.8462000000000001</v>
      </c>
      <c r="EC1245" s="11">
        <v>5.262E-2</v>
      </c>
      <c r="ED1245" s="11">
        <v>5.3129999999999997E-2</v>
      </c>
      <c r="EE1245" s="11">
        <v>2.94869</v>
      </c>
      <c r="EF1245" s="11">
        <v>6.4524999999999997</v>
      </c>
      <c r="EG1245" s="11">
        <v>195.97057000000001</v>
      </c>
      <c r="EH1245" s="11">
        <v>5336.9042099999997</v>
      </c>
      <c r="EI1245" s="11">
        <v>13642.04147</v>
      </c>
      <c r="EJ1245" s="11">
        <v>0</v>
      </c>
      <c r="EK1245" s="11">
        <v>43.680361449999999</v>
      </c>
      <c r="EL1245" s="11">
        <v>3.6162311000000003E-2</v>
      </c>
      <c r="EM1245" s="11">
        <v>2.4462312999999999E-2</v>
      </c>
      <c r="EN1245" s="11">
        <v>1.0059169E-2</v>
      </c>
      <c r="EO1245" s="11">
        <v>0</v>
      </c>
      <c r="EP1245" s="11">
        <v>0</v>
      </c>
      <c r="EQ1245" s="11">
        <v>0</v>
      </c>
      <c r="ER1245" s="11">
        <v>0</v>
      </c>
      <c r="ES1245" s="11">
        <v>0</v>
      </c>
      <c r="ET1245" s="11">
        <v>0</v>
      </c>
      <c r="EU1245" s="11">
        <v>0</v>
      </c>
      <c r="EV1245" s="11">
        <v>0</v>
      </c>
      <c r="EW1245" s="11">
        <v>6.0063178199999996</v>
      </c>
      <c r="EX1245" s="11">
        <v>5.7128259999999998E-3</v>
      </c>
      <c r="EY1245" s="11">
        <v>4.1267689999999997E-3</v>
      </c>
      <c r="EZ1245" s="11">
        <v>1.8334410000000001E-3</v>
      </c>
      <c r="FA1245" s="11">
        <v>0</v>
      </c>
      <c r="FB1245" s="11">
        <v>0</v>
      </c>
      <c r="FC1245" s="11">
        <v>0</v>
      </c>
      <c r="FD1245" s="11">
        <v>0</v>
      </c>
      <c r="FE1245" s="11">
        <v>0</v>
      </c>
      <c r="FF1245" s="11">
        <v>0</v>
      </c>
      <c r="FG1245" s="11">
        <v>0</v>
      </c>
      <c r="FH1245" s="11">
        <v>0.22986799999999999</v>
      </c>
      <c r="FI1245" s="11" t="s">
        <v>116</v>
      </c>
      <c r="FJ1245" s="11" t="s">
        <v>116</v>
      </c>
      <c r="FK1245" s="11">
        <v>426.40003300000001</v>
      </c>
      <c r="FL1245" s="11" t="s">
        <v>116</v>
      </c>
      <c r="FM1245" s="11" t="s">
        <v>116</v>
      </c>
    </row>
    <row r="1246" spans="116:169">
      <c r="DL1246" s="11">
        <v>0</v>
      </c>
      <c r="DM1246" s="11">
        <v>0.22173999999999999</v>
      </c>
      <c r="DN1246" s="11">
        <v>1.41E-3</v>
      </c>
      <c r="DO1246" s="11">
        <v>1.2899999999999999E-3</v>
      </c>
      <c r="DP1246" s="11">
        <v>1.08E-3</v>
      </c>
      <c r="DQ1246" s="11">
        <v>2.0000000000000002E-5</v>
      </c>
      <c r="DR1246" s="11">
        <v>2.0000000000000002E-5</v>
      </c>
      <c r="DS1246" s="11">
        <v>1.1999999999999999E-3</v>
      </c>
      <c r="DT1246" s="11">
        <v>3.0999999999999999E-3</v>
      </c>
      <c r="DU1246" s="11">
        <v>1.668E-2</v>
      </c>
      <c r="DV1246" s="11">
        <v>0.49214999999999998</v>
      </c>
      <c r="DW1246" s="11">
        <v>1.2613000000000001</v>
      </c>
      <c r="DX1246" s="11">
        <v>0</v>
      </c>
      <c r="DY1246" s="11">
        <v>366.70965000000001</v>
      </c>
      <c r="DZ1246" s="11">
        <v>2.6095100000000002</v>
      </c>
      <c r="EA1246" s="11">
        <v>2.5997300000000001</v>
      </c>
      <c r="EB1246" s="11">
        <v>2.3536899999999998</v>
      </c>
      <c r="EC1246" s="11">
        <v>4.8520000000000001E-2</v>
      </c>
      <c r="ED1246" s="11">
        <v>4.8009999999999997E-2</v>
      </c>
      <c r="EE1246" s="11">
        <v>2.8210000000000002</v>
      </c>
      <c r="EF1246" s="11">
        <v>5.7304399999999998</v>
      </c>
      <c r="EG1246" s="11">
        <v>196.02369999999999</v>
      </c>
      <c r="EH1246" s="11">
        <v>5339.8528999999999</v>
      </c>
      <c r="EI1246" s="11">
        <v>13648.49397</v>
      </c>
      <c r="EJ1246" s="11">
        <v>0</v>
      </c>
      <c r="EK1246" s="11">
        <v>43.408986169999999</v>
      </c>
      <c r="EL1246" s="11">
        <v>3.7361751999999998E-2</v>
      </c>
      <c r="EM1246" s="11">
        <v>2.2540846E-2</v>
      </c>
      <c r="EN1246" s="11">
        <v>1.0593843E-2</v>
      </c>
      <c r="EO1246" s="11">
        <v>0</v>
      </c>
      <c r="EP1246" s="11">
        <v>0</v>
      </c>
      <c r="EQ1246" s="11">
        <v>0</v>
      </c>
      <c r="ER1246" s="11">
        <v>0</v>
      </c>
      <c r="ES1246" s="11">
        <v>0</v>
      </c>
      <c r="ET1246" s="11">
        <v>0</v>
      </c>
      <c r="EU1246" s="11">
        <v>0</v>
      </c>
      <c r="EV1246" s="11">
        <v>0</v>
      </c>
      <c r="EW1246" s="11">
        <v>5.3371131839999997</v>
      </c>
      <c r="EX1246" s="11">
        <v>5.3338719999999999E-3</v>
      </c>
      <c r="EY1246" s="11">
        <v>3.469527E-3</v>
      </c>
      <c r="EZ1246" s="11">
        <v>1.7706169999999999E-3</v>
      </c>
      <c r="FA1246" s="11">
        <v>0</v>
      </c>
      <c r="FB1246" s="11">
        <v>0</v>
      </c>
      <c r="FC1246" s="11">
        <v>0</v>
      </c>
      <c r="FD1246" s="11">
        <v>0</v>
      </c>
      <c r="FE1246" s="11">
        <v>0</v>
      </c>
      <c r="FF1246" s="11">
        <v>0</v>
      </c>
      <c r="FG1246" s="11">
        <v>0</v>
      </c>
      <c r="FH1246" s="11">
        <v>0.22554299999999999</v>
      </c>
      <c r="FI1246" s="11" t="s">
        <v>116</v>
      </c>
      <c r="FJ1246" s="11" t="s">
        <v>116</v>
      </c>
      <c r="FK1246" s="11">
        <v>374.32109800000001</v>
      </c>
      <c r="FL1246" s="11" t="s">
        <v>116</v>
      </c>
      <c r="FM1246" s="11" t="s">
        <v>116</v>
      </c>
    </row>
    <row r="1247" spans="116:169">
      <c r="DL1247" s="11">
        <v>0</v>
      </c>
      <c r="DM1247" s="11">
        <v>0.2175</v>
      </c>
      <c r="DN1247" s="11">
        <v>1.4300000000000001E-3</v>
      </c>
      <c r="DO1247" s="11">
        <v>1.2999999999999999E-3</v>
      </c>
      <c r="DP1247" s="11">
        <v>1.1299999999999999E-3</v>
      </c>
      <c r="DQ1247" s="11">
        <v>2.0000000000000002E-5</v>
      </c>
      <c r="DR1247" s="11">
        <v>2.0000000000000002E-5</v>
      </c>
      <c r="DS1247" s="11">
        <v>1.1000000000000001E-3</v>
      </c>
      <c r="DT1247" s="11">
        <v>3.0400000000000002E-3</v>
      </c>
      <c r="DU1247" s="11">
        <v>1.6709999999999999E-2</v>
      </c>
      <c r="DV1247" s="11">
        <v>0.49335000000000001</v>
      </c>
      <c r="DW1247" s="11">
        <v>1.2644</v>
      </c>
      <c r="DX1247" s="11">
        <v>0</v>
      </c>
      <c r="DY1247" s="11">
        <v>316.67011000000002</v>
      </c>
      <c r="DZ1247" s="11">
        <v>2.3541599999999998</v>
      </c>
      <c r="EA1247" s="11">
        <v>2.3578899999999998</v>
      </c>
      <c r="EB1247" s="11">
        <v>2.25847</v>
      </c>
      <c r="EC1247" s="11">
        <v>4.3659999999999997E-2</v>
      </c>
      <c r="ED1247" s="11">
        <v>4.2200000000000001E-2</v>
      </c>
      <c r="EE1247" s="11">
        <v>2.35616</v>
      </c>
      <c r="EF1247" s="11">
        <v>5.0314300000000003</v>
      </c>
      <c r="EG1247" s="11">
        <v>196.07171</v>
      </c>
      <c r="EH1247" s="11">
        <v>5342.6738999999998</v>
      </c>
      <c r="EI1247" s="11">
        <v>13654.224410000001</v>
      </c>
      <c r="EJ1247" s="11">
        <v>0</v>
      </c>
      <c r="EK1247" s="11">
        <v>43.13565706</v>
      </c>
      <c r="EL1247" s="11">
        <v>3.8108097E-2</v>
      </c>
      <c r="EM1247" s="11">
        <v>2.3593532E-2</v>
      </c>
      <c r="EN1247" s="11">
        <v>9.6598680000000003E-3</v>
      </c>
      <c r="EO1247" s="11">
        <v>0</v>
      </c>
      <c r="EP1247" s="11">
        <v>0</v>
      </c>
      <c r="EQ1247" s="11">
        <v>0</v>
      </c>
      <c r="ER1247" s="11">
        <v>0</v>
      </c>
      <c r="ES1247" s="11">
        <v>0</v>
      </c>
      <c r="ET1247" s="11">
        <v>0</v>
      </c>
      <c r="EU1247" s="11">
        <v>0</v>
      </c>
      <c r="EV1247" s="11">
        <v>0</v>
      </c>
      <c r="EW1247" s="11">
        <v>4.683697306</v>
      </c>
      <c r="EX1247" s="11">
        <v>4.8808970000000004E-3</v>
      </c>
      <c r="EY1247" s="11">
        <v>3.2790509999999998E-3</v>
      </c>
      <c r="EZ1247" s="11">
        <v>1.4702389999999999E-3</v>
      </c>
      <c r="FA1247" s="11">
        <v>0</v>
      </c>
      <c r="FB1247" s="11">
        <v>0</v>
      </c>
      <c r="FC1247" s="11">
        <v>0</v>
      </c>
      <c r="FD1247" s="11">
        <v>0</v>
      </c>
      <c r="FE1247" s="11">
        <v>0</v>
      </c>
      <c r="FF1247" s="11">
        <v>0</v>
      </c>
      <c r="FG1247" s="11">
        <v>0</v>
      </c>
      <c r="FH1247" s="11">
        <v>0.22138099999999999</v>
      </c>
      <c r="FI1247" s="11" t="s">
        <v>116</v>
      </c>
      <c r="FJ1247" s="11" t="s">
        <v>116</v>
      </c>
      <c r="FK1247" s="11">
        <v>323.68429300000003</v>
      </c>
      <c r="FL1247" s="11" t="s">
        <v>116</v>
      </c>
      <c r="FM1247" s="11" t="s">
        <v>116</v>
      </c>
    </row>
    <row r="1248" spans="116:169">
      <c r="DL1248" s="11">
        <v>0</v>
      </c>
      <c r="DM1248" s="11">
        <v>0.21314</v>
      </c>
      <c r="DN1248" s="11">
        <v>1.41E-3</v>
      </c>
      <c r="DO1248" s="11">
        <v>1.5E-3</v>
      </c>
      <c r="DP1248" s="11">
        <v>1.14E-3</v>
      </c>
      <c r="DQ1248" s="11">
        <v>2.0000000000000002E-5</v>
      </c>
      <c r="DR1248" s="11">
        <v>2.0000000000000002E-5</v>
      </c>
      <c r="DS1248" s="11">
        <v>1.15E-3</v>
      </c>
      <c r="DT1248" s="11">
        <v>2.99E-3</v>
      </c>
      <c r="DU1248" s="11">
        <v>1.6729999999999998E-2</v>
      </c>
      <c r="DV1248" s="11">
        <v>0.49445</v>
      </c>
      <c r="DW1248" s="11">
        <v>1.2674399999999999</v>
      </c>
      <c r="DX1248" s="11">
        <v>0</v>
      </c>
      <c r="DY1248" s="11">
        <v>267.58692000000002</v>
      </c>
      <c r="DZ1248" s="11">
        <v>2.05559</v>
      </c>
      <c r="EA1248" s="11">
        <v>2.4463599999999999</v>
      </c>
      <c r="EB1248" s="11">
        <v>2.06189</v>
      </c>
      <c r="EC1248" s="11">
        <v>4.2479999999999997E-2</v>
      </c>
      <c r="ED1248" s="11">
        <v>3.7969999999999997E-2</v>
      </c>
      <c r="EE1248" s="11">
        <v>2.2473900000000002</v>
      </c>
      <c r="EF1248" s="11">
        <v>4.3539700000000003</v>
      </c>
      <c r="EG1248" s="11">
        <v>196.11391</v>
      </c>
      <c r="EH1248" s="11">
        <v>5345.03006</v>
      </c>
      <c r="EI1248" s="11">
        <v>13659.25585</v>
      </c>
      <c r="EJ1248" s="11">
        <v>0</v>
      </c>
      <c r="EK1248" s="11">
        <v>42.774033350000003</v>
      </c>
      <c r="EL1248" s="11">
        <v>4.3281808999999997E-2</v>
      </c>
      <c r="EM1248" s="11">
        <v>2.4130782E-2</v>
      </c>
      <c r="EN1248" s="11">
        <v>1.0273601E-2</v>
      </c>
      <c r="EO1248" s="11">
        <v>0</v>
      </c>
      <c r="EP1248" s="11">
        <v>0</v>
      </c>
      <c r="EQ1248" s="11">
        <v>0</v>
      </c>
      <c r="ER1248" s="11">
        <v>0</v>
      </c>
      <c r="ES1248" s="11">
        <v>0</v>
      </c>
      <c r="ET1248" s="11">
        <v>0</v>
      </c>
      <c r="EU1248" s="11">
        <v>0</v>
      </c>
      <c r="EV1248" s="11">
        <v>0</v>
      </c>
      <c r="EW1248" s="11">
        <v>4.0370334740000002</v>
      </c>
      <c r="EX1248" s="11">
        <v>4.8967189999999999E-3</v>
      </c>
      <c r="EY1248" s="11">
        <v>3.0028590000000001E-3</v>
      </c>
      <c r="EZ1248" s="11">
        <v>1.4121699999999999E-3</v>
      </c>
      <c r="FA1248" s="11">
        <v>0</v>
      </c>
      <c r="FB1248" s="11">
        <v>0</v>
      </c>
      <c r="FC1248" s="11">
        <v>0</v>
      </c>
      <c r="FD1248" s="11">
        <v>0</v>
      </c>
      <c r="FE1248" s="11">
        <v>0</v>
      </c>
      <c r="FF1248" s="11">
        <v>0</v>
      </c>
      <c r="FG1248" s="11">
        <v>0</v>
      </c>
      <c r="FH1248" s="11">
        <v>0.217222</v>
      </c>
      <c r="FI1248" s="11" t="s">
        <v>116</v>
      </c>
      <c r="FJ1248" s="11" t="s">
        <v>116</v>
      </c>
      <c r="FK1248" s="11">
        <v>274.19324399999999</v>
      </c>
      <c r="FL1248" s="11" t="s">
        <v>116</v>
      </c>
      <c r="FM1248" s="11" t="s">
        <v>116</v>
      </c>
    </row>
    <row r="1249" spans="116:169">
      <c r="DL1249" s="11">
        <v>0</v>
      </c>
      <c r="DM1249" s="11">
        <v>0.19300999999999999</v>
      </c>
      <c r="DN1249" s="11">
        <v>3.4000000000000002E-4</v>
      </c>
      <c r="DO1249" s="11">
        <v>1.49E-3</v>
      </c>
      <c r="DP1249" s="11">
        <v>1.2999999999999999E-3</v>
      </c>
      <c r="DQ1249" s="11">
        <v>3.0000000000000001E-5</v>
      </c>
      <c r="DR1249" s="11">
        <v>2.0000000000000002E-5</v>
      </c>
      <c r="DS1249" s="11">
        <v>1.1199999999999999E-3</v>
      </c>
      <c r="DT1249" s="11">
        <v>1.9900000000000001E-2</v>
      </c>
      <c r="DU1249" s="11">
        <v>1.6750000000000001E-2</v>
      </c>
      <c r="DV1249" s="11">
        <v>0.49558999999999997</v>
      </c>
      <c r="DW1249" s="11">
        <v>1.2704299999999999</v>
      </c>
      <c r="DX1249" s="11">
        <v>0</v>
      </c>
      <c r="DY1249" s="11">
        <v>203.13144</v>
      </c>
      <c r="DZ1249" s="11">
        <v>0.42837999999999998</v>
      </c>
      <c r="EA1249" s="11">
        <v>2.1377999999999999</v>
      </c>
      <c r="EB1249" s="11">
        <v>2.1021100000000001</v>
      </c>
      <c r="EC1249" s="11">
        <v>3.8830000000000003E-2</v>
      </c>
      <c r="ED1249" s="11">
        <v>3.1289999999999998E-2</v>
      </c>
      <c r="EE1249" s="11">
        <v>2.0022000000000002</v>
      </c>
      <c r="EF1249" s="11">
        <v>24.98687</v>
      </c>
      <c r="EG1249" s="11">
        <v>196.15188000000001</v>
      </c>
      <c r="EH1249" s="11">
        <v>5347.2774600000002</v>
      </c>
      <c r="EI1249" s="11">
        <v>13663.60982</v>
      </c>
      <c r="EJ1249" s="11">
        <v>0</v>
      </c>
      <c r="EK1249" s="11">
        <v>39.250537430000001</v>
      </c>
      <c r="EL1249" s="11">
        <v>4.5541650000000003E-2</v>
      </c>
      <c r="EM1249" s="11">
        <v>2.7722549999999999E-2</v>
      </c>
      <c r="EN1249" s="11">
        <v>1.0521298E-2</v>
      </c>
      <c r="EO1249" s="11">
        <v>0</v>
      </c>
      <c r="EP1249" s="11">
        <v>0</v>
      </c>
      <c r="EQ1249" s="11">
        <v>0</v>
      </c>
      <c r="ER1249" s="11">
        <v>0</v>
      </c>
      <c r="ES1249" s="11">
        <v>0</v>
      </c>
      <c r="ET1249" s="11">
        <v>0</v>
      </c>
      <c r="EU1249" s="11">
        <v>0</v>
      </c>
      <c r="EV1249" s="11">
        <v>0</v>
      </c>
      <c r="EW1249" s="11">
        <v>3.1551016999999999</v>
      </c>
      <c r="EX1249" s="11">
        <v>4.5141000000000001E-3</v>
      </c>
      <c r="EY1249" s="11">
        <v>3.0470549999999999E-3</v>
      </c>
      <c r="EZ1249" s="11">
        <v>1.293071E-3</v>
      </c>
      <c r="FA1249" s="11">
        <v>0</v>
      </c>
      <c r="FB1249" s="11">
        <v>0</v>
      </c>
      <c r="FC1249" s="11">
        <v>0</v>
      </c>
      <c r="FD1249" s="11">
        <v>0</v>
      </c>
      <c r="FE1249" s="11">
        <v>0</v>
      </c>
      <c r="FF1249" s="11">
        <v>0</v>
      </c>
      <c r="FG1249" s="11">
        <v>0</v>
      </c>
      <c r="FH1249" s="11">
        <v>0.19617999999999999</v>
      </c>
      <c r="FI1249" s="11" t="s">
        <v>116</v>
      </c>
      <c r="FJ1249" s="11" t="s">
        <v>116</v>
      </c>
      <c r="FK1249" s="11">
        <v>207.83855700000001</v>
      </c>
      <c r="FL1249" s="11" t="s">
        <v>116</v>
      </c>
      <c r="FM1249" s="11" t="s">
        <v>116</v>
      </c>
    </row>
    <row r="1250" spans="116:169">
      <c r="DL1250" s="11">
        <v>0</v>
      </c>
      <c r="DM1250" s="11">
        <v>0.10962</v>
      </c>
      <c r="DN1250" s="11">
        <v>9.0000000000000006E-5</v>
      </c>
      <c r="DO1250" s="11">
        <v>5.1000000000000004E-4</v>
      </c>
      <c r="DP1250" s="11">
        <v>1.2600000000000001E-3</v>
      </c>
      <c r="DQ1250" s="11">
        <v>2.0000000000000002E-5</v>
      </c>
      <c r="DR1250" s="11">
        <v>1.0000000000000001E-5</v>
      </c>
      <c r="DS1250" s="11">
        <v>1.25E-3</v>
      </c>
      <c r="DT1250" s="11">
        <v>8.3419999999999994E-2</v>
      </c>
      <c r="DU1250" s="11">
        <v>1.678E-2</v>
      </c>
      <c r="DV1250" s="11">
        <v>0.49670999999999998</v>
      </c>
      <c r="DW1250" s="11">
        <v>1.29033</v>
      </c>
      <c r="DX1250" s="11">
        <v>0</v>
      </c>
      <c r="DY1250" s="11">
        <v>92.815820000000002</v>
      </c>
      <c r="DZ1250" s="11">
        <v>8.8429999999999995E-2</v>
      </c>
      <c r="EA1250" s="11">
        <v>0.61667000000000005</v>
      </c>
      <c r="EB1250" s="11">
        <v>1.79129</v>
      </c>
      <c r="EC1250" s="11">
        <v>2.4060000000000002E-2</v>
      </c>
      <c r="ED1250" s="11">
        <v>1.711E-2</v>
      </c>
      <c r="EE1250" s="11">
        <v>2.0121500000000001</v>
      </c>
      <c r="EF1250" s="11">
        <v>87.794020000000003</v>
      </c>
      <c r="EG1250" s="11">
        <v>196.18315999999999</v>
      </c>
      <c r="EH1250" s="11">
        <v>5349.2796600000001</v>
      </c>
      <c r="EI1250" s="11">
        <v>13688.59669</v>
      </c>
      <c r="EJ1250" s="11">
        <v>0</v>
      </c>
      <c r="EK1250" s="11">
        <v>22.612010099999999</v>
      </c>
      <c r="EL1250" s="11">
        <v>2.6352548999999999E-2</v>
      </c>
      <c r="EM1250" s="11">
        <v>2.8495751E-2</v>
      </c>
      <c r="EN1250" s="11">
        <v>1.2138364E-2</v>
      </c>
      <c r="EO1250" s="11">
        <v>0</v>
      </c>
      <c r="EP1250" s="11">
        <v>0</v>
      </c>
      <c r="EQ1250" s="11">
        <v>0</v>
      </c>
      <c r="ER1250" s="11">
        <v>0</v>
      </c>
      <c r="ES1250" s="11">
        <v>0</v>
      </c>
      <c r="ET1250" s="11">
        <v>0</v>
      </c>
      <c r="EU1250" s="11">
        <v>0</v>
      </c>
      <c r="EV1250" s="11">
        <v>0</v>
      </c>
      <c r="EW1250" s="11">
        <v>1.5057862609999999</v>
      </c>
      <c r="EX1250" s="11">
        <v>2.3434419999999998E-3</v>
      </c>
      <c r="EY1250" s="11">
        <v>2.7308290000000002E-3</v>
      </c>
      <c r="EZ1250" s="11">
        <v>1.317386E-3</v>
      </c>
      <c r="FA1250" s="11">
        <v>0</v>
      </c>
      <c r="FB1250" s="11">
        <v>0</v>
      </c>
      <c r="FC1250" s="11">
        <v>0</v>
      </c>
      <c r="FD1250" s="11">
        <v>0</v>
      </c>
      <c r="FE1250" s="11">
        <v>0</v>
      </c>
      <c r="FF1250" s="11">
        <v>0</v>
      </c>
      <c r="FG1250" s="11">
        <v>0</v>
      </c>
      <c r="FH1250" s="11">
        <v>0.11149299999999999</v>
      </c>
      <c r="FI1250" s="11" t="s">
        <v>116</v>
      </c>
      <c r="FJ1250" s="11" t="s">
        <v>116</v>
      </c>
      <c r="FK1250" s="11">
        <v>95.336273000000006</v>
      </c>
      <c r="FL1250" s="11" t="s">
        <v>116</v>
      </c>
      <c r="FM1250" s="11" t="s">
        <v>116</v>
      </c>
    </row>
    <row r="1251" spans="116:169">
      <c r="DL1251" s="11">
        <v>0</v>
      </c>
      <c r="DM1251" s="11">
        <v>1.6619999999999999E-2</v>
      </c>
      <c r="DN1251" s="11">
        <v>3.0000000000000001E-5</v>
      </c>
      <c r="DO1251" s="11">
        <v>1.3999999999999999E-4</v>
      </c>
      <c r="DP1251" s="11">
        <v>4.6000000000000001E-4</v>
      </c>
      <c r="DQ1251" s="11">
        <v>1.0000000000000001E-5</v>
      </c>
      <c r="DR1251" s="11">
        <v>0</v>
      </c>
      <c r="DS1251" s="11">
        <v>1.17E-3</v>
      </c>
      <c r="DT1251" s="11">
        <v>9.3060000000000004E-2</v>
      </c>
      <c r="DU1251" s="11">
        <v>1.6789999999999999E-2</v>
      </c>
      <c r="DV1251" s="11">
        <v>0.49797000000000002</v>
      </c>
      <c r="DW1251" s="11">
        <v>1.37375</v>
      </c>
      <c r="DX1251" s="11">
        <v>0</v>
      </c>
      <c r="DY1251" s="11">
        <v>10.604290000000001</v>
      </c>
      <c r="DZ1251" s="11">
        <v>2.222E-2</v>
      </c>
      <c r="EA1251" s="11">
        <v>0.13858000000000001</v>
      </c>
      <c r="EB1251" s="11">
        <v>0.56011</v>
      </c>
      <c r="EC1251" s="11">
        <v>1.1440000000000001E-2</v>
      </c>
      <c r="ED1251" s="11">
        <v>5.7800000000000004E-3</v>
      </c>
      <c r="EE1251" s="11">
        <v>1.6661900000000001</v>
      </c>
      <c r="EF1251" s="11">
        <v>78.791889999999995</v>
      </c>
      <c r="EG1251" s="11">
        <v>196.20027999999999</v>
      </c>
      <c r="EH1251" s="11">
        <v>5351.2918200000004</v>
      </c>
      <c r="EI1251" s="11">
        <v>13776.39071</v>
      </c>
      <c r="EJ1251" s="11">
        <v>0</v>
      </c>
      <c r="EK1251" s="11">
        <v>3.4984080340000001</v>
      </c>
      <c r="EL1251" s="11">
        <v>1.2589648E-2</v>
      </c>
      <c r="EM1251" s="11">
        <v>1.2927886E-2</v>
      </c>
      <c r="EN1251" s="11">
        <v>1.1865482E-2</v>
      </c>
      <c r="EO1251" s="11">
        <v>0</v>
      </c>
      <c r="EP1251" s="11">
        <v>0</v>
      </c>
      <c r="EQ1251" s="11">
        <v>0</v>
      </c>
      <c r="ER1251" s="11">
        <v>0</v>
      </c>
      <c r="ES1251" s="11">
        <v>0</v>
      </c>
      <c r="ET1251" s="11">
        <v>0</v>
      </c>
      <c r="EU1251" s="11">
        <v>0</v>
      </c>
      <c r="EV1251" s="11">
        <v>0</v>
      </c>
      <c r="EW1251" s="11">
        <v>0.18591891299999999</v>
      </c>
      <c r="EX1251" s="11">
        <v>9.8036799999999991E-4</v>
      </c>
      <c r="EY1251" s="11">
        <v>1.0763070000000001E-3</v>
      </c>
      <c r="EZ1251" s="11">
        <v>1.119449E-3</v>
      </c>
      <c r="FA1251" s="11">
        <v>0</v>
      </c>
      <c r="FB1251" s="11">
        <v>0</v>
      </c>
      <c r="FC1251" s="11">
        <v>0</v>
      </c>
      <c r="FD1251" s="11">
        <v>0</v>
      </c>
      <c r="FE1251" s="11">
        <v>0</v>
      </c>
      <c r="FF1251" s="11">
        <v>0</v>
      </c>
      <c r="FG1251" s="11">
        <v>0</v>
      </c>
      <c r="FH1251" s="11">
        <v>1.7257999999999999E-2</v>
      </c>
      <c r="FI1251" s="11" t="s">
        <v>116</v>
      </c>
      <c r="FJ1251" s="11" t="s">
        <v>116</v>
      </c>
      <c r="FK1251" s="11">
        <v>11.336632</v>
      </c>
      <c r="FL1251" s="11" t="s">
        <v>116</v>
      </c>
      <c r="FM1251" s="11" t="s">
        <v>116</v>
      </c>
    </row>
    <row r="1252" spans="116:169">
      <c r="DL1252" s="11">
        <v>0</v>
      </c>
      <c r="DM1252" s="11">
        <v>4.0999999999999999E-4</v>
      </c>
      <c r="DN1252" s="11">
        <v>1.0000000000000001E-5</v>
      </c>
      <c r="DO1252" s="11">
        <v>4.0000000000000003E-5</v>
      </c>
      <c r="DP1252" s="11">
        <v>1.2999999999999999E-4</v>
      </c>
      <c r="DQ1252" s="11">
        <v>0</v>
      </c>
      <c r="DR1252" s="11">
        <v>0</v>
      </c>
      <c r="DS1252" s="11">
        <v>4.2999999999999999E-4</v>
      </c>
      <c r="DT1252" s="11">
        <v>1.6230000000000001E-2</v>
      </c>
      <c r="DU1252" s="11">
        <v>1.6799999999999999E-2</v>
      </c>
      <c r="DV1252" s="11">
        <v>0.49913999999999997</v>
      </c>
      <c r="DW1252" s="11">
        <v>1.4668000000000001</v>
      </c>
      <c r="DX1252" s="11">
        <v>0</v>
      </c>
      <c r="DY1252" s="11">
        <v>0.17515</v>
      </c>
      <c r="DZ1252" s="11">
        <v>5.4400000000000004E-3</v>
      </c>
      <c r="EA1252" s="11">
        <v>3.1300000000000001E-2</v>
      </c>
      <c r="EB1252" s="11">
        <v>0.13114999999999999</v>
      </c>
      <c r="EC1252" s="11">
        <v>3.2100000000000002E-3</v>
      </c>
      <c r="ED1252" s="11">
        <v>1.39E-3</v>
      </c>
      <c r="EE1252" s="11">
        <v>0.51885000000000003</v>
      </c>
      <c r="EF1252" s="11">
        <v>10.35594</v>
      </c>
      <c r="EG1252" s="11">
        <v>196.20605</v>
      </c>
      <c r="EH1252" s="11">
        <v>5352.9579999999996</v>
      </c>
      <c r="EI1252" s="11">
        <v>13855.18259</v>
      </c>
      <c r="EJ1252" s="11">
        <v>0</v>
      </c>
      <c r="EK1252" s="11">
        <v>0.10097123</v>
      </c>
      <c r="EL1252" s="11">
        <v>4.6660390000000003E-3</v>
      </c>
      <c r="EM1252" s="11">
        <v>4.11978E-3</v>
      </c>
      <c r="EN1252" s="11">
        <v>4.4313679999999998E-3</v>
      </c>
      <c r="EO1252" s="11">
        <v>0</v>
      </c>
      <c r="EP1252" s="11">
        <v>0</v>
      </c>
      <c r="EQ1252" s="11">
        <v>0</v>
      </c>
      <c r="ER1252" s="11">
        <v>0</v>
      </c>
      <c r="ES1252" s="11">
        <v>0</v>
      </c>
      <c r="ET1252" s="11">
        <v>0</v>
      </c>
      <c r="EU1252" s="11">
        <v>0</v>
      </c>
      <c r="EV1252" s="11">
        <v>0</v>
      </c>
      <c r="EW1252" s="11">
        <v>4.3504679999999997E-3</v>
      </c>
      <c r="EX1252" s="11">
        <v>3.0539400000000001E-4</v>
      </c>
      <c r="EY1252" s="11">
        <v>2.8900200000000001E-4</v>
      </c>
      <c r="EZ1252" s="11">
        <v>3.5602000000000002E-4</v>
      </c>
      <c r="FA1252" s="11">
        <v>0</v>
      </c>
      <c r="FB1252" s="11">
        <v>0</v>
      </c>
      <c r="FC1252" s="11">
        <v>0</v>
      </c>
      <c r="FD1252" s="11">
        <v>0</v>
      </c>
      <c r="FE1252" s="11">
        <v>0</v>
      </c>
      <c r="FF1252" s="11">
        <v>0</v>
      </c>
      <c r="FG1252" s="11">
        <v>0</v>
      </c>
      <c r="FH1252" s="11">
        <v>5.9800000000000001E-4</v>
      </c>
      <c r="FI1252" s="11" t="s">
        <v>116</v>
      </c>
      <c r="FJ1252" s="11" t="s">
        <v>116</v>
      </c>
      <c r="FK1252" s="11">
        <v>0.34625499999999998</v>
      </c>
      <c r="FL1252" s="11" t="s">
        <v>116</v>
      </c>
      <c r="FM1252" s="11" t="s">
        <v>116</v>
      </c>
    </row>
    <row r="1253" spans="116:169">
      <c r="DL1253" s="11">
        <v>0</v>
      </c>
      <c r="DM1253" s="11">
        <v>4</v>
      </c>
      <c r="DN1253" s="11">
        <v>0</v>
      </c>
      <c r="DO1253" s="11">
        <v>0</v>
      </c>
      <c r="DP1253" s="11">
        <v>0</v>
      </c>
      <c r="DQ1253" s="11">
        <v>0</v>
      </c>
      <c r="DR1253" s="11">
        <v>0</v>
      </c>
      <c r="DS1253" s="11">
        <v>0</v>
      </c>
      <c r="DT1253" s="11">
        <v>0</v>
      </c>
      <c r="DU1253" s="11">
        <v>0</v>
      </c>
      <c r="DV1253" s="11">
        <v>0</v>
      </c>
      <c r="DW1253" s="11">
        <v>0</v>
      </c>
      <c r="DX1253" s="11">
        <v>0</v>
      </c>
      <c r="DY1253" s="11">
        <v>53183.34</v>
      </c>
      <c r="DZ1253" s="11">
        <v>0</v>
      </c>
      <c r="EA1253" s="11">
        <v>0</v>
      </c>
      <c r="EB1253" s="11">
        <v>0</v>
      </c>
      <c r="EC1253" s="11">
        <v>0</v>
      </c>
      <c r="ED1253" s="11">
        <v>0</v>
      </c>
      <c r="EE1253" s="11">
        <v>0</v>
      </c>
      <c r="EF1253" s="11">
        <v>0</v>
      </c>
      <c r="EG1253" s="11">
        <v>0</v>
      </c>
      <c r="EH1253" s="11">
        <v>0</v>
      </c>
      <c r="EI1253" s="11">
        <v>0</v>
      </c>
      <c r="EJ1253" s="11">
        <v>0</v>
      </c>
      <c r="EK1253" s="11">
        <v>0</v>
      </c>
      <c r="EL1253" s="11">
        <v>0</v>
      </c>
      <c r="EM1253" s="11">
        <v>0</v>
      </c>
      <c r="EN1253" s="11">
        <v>0</v>
      </c>
      <c r="EO1253" s="11">
        <v>0</v>
      </c>
      <c r="EP1253" s="11">
        <v>0</v>
      </c>
      <c r="EQ1253" s="11">
        <v>0</v>
      </c>
      <c r="ER1253" s="11">
        <v>0</v>
      </c>
      <c r="ES1253" s="11">
        <v>0</v>
      </c>
      <c r="ET1253" s="11">
        <v>0</v>
      </c>
      <c r="EU1253" s="11">
        <v>0</v>
      </c>
      <c r="EV1253" s="11">
        <v>0</v>
      </c>
      <c r="EW1253" s="11">
        <v>0</v>
      </c>
      <c r="EX1253" s="11">
        <v>0</v>
      </c>
      <c r="EY1253" s="11">
        <v>0</v>
      </c>
      <c r="EZ1253" s="11">
        <v>0</v>
      </c>
      <c r="FA1253" s="11">
        <v>0</v>
      </c>
      <c r="FB1253" s="11">
        <v>0</v>
      </c>
      <c r="FC1253" s="11">
        <v>0</v>
      </c>
      <c r="FD1253" s="11">
        <v>0</v>
      </c>
      <c r="FE1253" s="11">
        <v>0</v>
      </c>
      <c r="FF1253" s="11">
        <v>0</v>
      </c>
      <c r="FG1253" s="11">
        <v>0</v>
      </c>
      <c r="FH1253" s="11" t="s">
        <v>116</v>
      </c>
      <c r="FI1253" s="11" t="s">
        <v>116</v>
      </c>
      <c r="FJ1253" s="11" t="s">
        <v>116</v>
      </c>
      <c r="FK1253" s="11" t="s">
        <v>116</v>
      </c>
      <c r="FL1253" s="11" t="s">
        <v>116</v>
      </c>
      <c r="FM1253" s="11" t="s">
        <v>116</v>
      </c>
    </row>
    <row r="1254" spans="116:169">
      <c r="DL1254" s="11">
        <v>0</v>
      </c>
      <c r="DM1254" s="11">
        <v>3.7128399999999999</v>
      </c>
      <c r="DN1254" s="11">
        <v>3.0169999999999999E-2</v>
      </c>
      <c r="DO1254" s="11">
        <v>3.0999999999999999E-3</v>
      </c>
      <c r="DP1254" s="11">
        <v>0</v>
      </c>
      <c r="DQ1254" s="11">
        <v>0</v>
      </c>
      <c r="DR1254" s="11">
        <v>1.24E-2</v>
      </c>
      <c r="DS1254" s="11">
        <v>0</v>
      </c>
      <c r="DT1254" s="11">
        <v>0.24149000000000001</v>
      </c>
      <c r="DU1254" s="11">
        <v>0</v>
      </c>
      <c r="DV1254" s="11">
        <v>0</v>
      </c>
      <c r="DW1254" s="11">
        <v>0</v>
      </c>
      <c r="DX1254" s="11">
        <v>0</v>
      </c>
      <c r="DY1254" s="11">
        <v>49169.814030000001</v>
      </c>
      <c r="DZ1254" s="11">
        <v>401.13119999999998</v>
      </c>
      <c r="EA1254" s="11">
        <v>41.223599999999998</v>
      </c>
      <c r="EB1254" s="11">
        <v>0</v>
      </c>
      <c r="EC1254" s="11">
        <v>0</v>
      </c>
      <c r="ED1254" s="11">
        <v>164.89440999999999</v>
      </c>
      <c r="EE1254" s="11">
        <v>0</v>
      </c>
      <c r="EF1254" s="11">
        <v>3210.8267099999998</v>
      </c>
      <c r="EG1254" s="11">
        <v>0</v>
      </c>
      <c r="EH1254" s="11">
        <v>0</v>
      </c>
      <c r="EI1254" s="11">
        <v>0</v>
      </c>
      <c r="EJ1254" s="11">
        <v>0</v>
      </c>
      <c r="EK1254" s="11">
        <v>195.45004499999999</v>
      </c>
      <c r="EL1254" s="11">
        <v>0</v>
      </c>
      <c r="EM1254" s="11">
        <v>0</v>
      </c>
      <c r="EN1254" s="11">
        <v>0</v>
      </c>
      <c r="EO1254" s="11">
        <v>0</v>
      </c>
      <c r="EP1254" s="11">
        <v>0</v>
      </c>
      <c r="EQ1254" s="11">
        <v>0</v>
      </c>
      <c r="ER1254" s="11">
        <v>0</v>
      </c>
      <c r="ES1254" s="11">
        <v>0</v>
      </c>
      <c r="ET1254" s="11">
        <v>0</v>
      </c>
      <c r="EU1254" s="11">
        <v>0</v>
      </c>
      <c r="EV1254" s="11">
        <v>0</v>
      </c>
      <c r="EW1254" s="11">
        <v>558.50830310000003</v>
      </c>
      <c r="EX1254" s="11">
        <v>0</v>
      </c>
      <c r="EY1254" s="11">
        <v>0</v>
      </c>
      <c r="EZ1254" s="11">
        <v>0</v>
      </c>
      <c r="FA1254" s="11">
        <v>0</v>
      </c>
      <c r="FB1254" s="11">
        <v>0</v>
      </c>
      <c r="FC1254" s="11">
        <v>0</v>
      </c>
      <c r="FD1254" s="11">
        <v>0</v>
      </c>
      <c r="FE1254" s="11">
        <v>0</v>
      </c>
      <c r="FF1254" s="11">
        <v>0</v>
      </c>
      <c r="FG1254" s="11">
        <v>0</v>
      </c>
      <c r="FH1254" s="11">
        <v>3.7461069999999999</v>
      </c>
      <c r="FI1254" s="11" t="s">
        <v>116</v>
      </c>
      <c r="FJ1254" s="11" t="s">
        <v>116</v>
      </c>
      <c r="FK1254" s="9">
        <v>49612.168834999997</v>
      </c>
      <c r="FL1254" s="11" t="s">
        <v>116</v>
      </c>
      <c r="FM1254" s="11" t="s">
        <v>116</v>
      </c>
    </row>
    <row r="1255" spans="116:169">
      <c r="DL1255" s="11">
        <v>0</v>
      </c>
      <c r="DM1255" s="11">
        <v>3.5870799999999998</v>
      </c>
      <c r="DN1255" s="11">
        <v>1.5800000000000002E-2</v>
      </c>
      <c r="DO1255" s="11">
        <v>2.239E-2</v>
      </c>
      <c r="DP1255" s="11">
        <v>0</v>
      </c>
      <c r="DQ1255" s="11">
        <v>6.2E-4</v>
      </c>
      <c r="DR1255" s="11">
        <v>9.2999999999999992E-3</v>
      </c>
      <c r="DS1255" s="11">
        <v>0</v>
      </c>
      <c r="DT1255" s="11">
        <v>0.11092</v>
      </c>
      <c r="DU1255" s="11">
        <v>1.24E-2</v>
      </c>
      <c r="DV1255" s="11">
        <v>0</v>
      </c>
      <c r="DW1255" s="11">
        <v>0.24149000000000001</v>
      </c>
      <c r="DX1255" s="11">
        <v>0</v>
      </c>
      <c r="DY1255" s="11">
        <v>47313.419159999998</v>
      </c>
      <c r="DZ1255" s="11">
        <v>209.23767000000001</v>
      </c>
      <c r="EA1255" s="11">
        <v>297.64688000000001</v>
      </c>
      <c r="EB1255" s="11">
        <v>0</v>
      </c>
      <c r="EC1255" s="11">
        <v>8.1863499999999991</v>
      </c>
      <c r="ED1255" s="11">
        <v>123.43852</v>
      </c>
      <c r="EE1255" s="11">
        <v>0</v>
      </c>
      <c r="EF1255" s="11">
        <v>1468.9497799999999</v>
      </c>
      <c r="EG1255" s="11">
        <v>164.89440999999999</v>
      </c>
      <c r="EH1255" s="11">
        <v>0</v>
      </c>
      <c r="EI1255" s="11">
        <v>3210.8267099999998</v>
      </c>
      <c r="EJ1255" s="11">
        <v>0</v>
      </c>
      <c r="EK1255" s="11">
        <v>191.25805550000001</v>
      </c>
      <c r="EL1255" s="11">
        <v>3.2411914E-2</v>
      </c>
      <c r="EM1255" s="11">
        <v>0</v>
      </c>
      <c r="EN1255" s="11">
        <v>0</v>
      </c>
      <c r="EO1255" s="11">
        <v>0</v>
      </c>
      <c r="EP1255" s="11">
        <v>0</v>
      </c>
      <c r="EQ1255" s="11">
        <v>0</v>
      </c>
      <c r="ER1255" s="11">
        <v>0</v>
      </c>
      <c r="ES1255" s="11">
        <v>0</v>
      </c>
      <c r="ET1255" s="11">
        <v>0</v>
      </c>
      <c r="EU1255" s="11">
        <v>0</v>
      </c>
      <c r="EV1255" s="11">
        <v>0</v>
      </c>
      <c r="EW1255" s="11">
        <v>538.28827920000003</v>
      </c>
      <c r="EX1255" s="11">
        <v>9.2618669000000001E-2</v>
      </c>
      <c r="EY1255" s="11">
        <v>0</v>
      </c>
      <c r="EZ1255" s="11">
        <v>0</v>
      </c>
      <c r="FA1255" s="11">
        <v>0</v>
      </c>
      <c r="FB1255" s="11">
        <v>0</v>
      </c>
      <c r="FC1255" s="11">
        <v>0</v>
      </c>
      <c r="FD1255" s="11">
        <v>0</v>
      </c>
      <c r="FE1255" s="11">
        <v>0</v>
      </c>
      <c r="FF1255" s="11">
        <v>0</v>
      </c>
      <c r="FG1255" s="11">
        <v>0</v>
      </c>
      <c r="FH1255" s="11">
        <v>3.6258849999999998</v>
      </c>
      <c r="FI1255" s="11" t="s">
        <v>116</v>
      </c>
      <c r="FJ1255" s="11" t="s">
        <v>116</v>
      </c>
      <c r="FK1255" s="9">
        <v>47828.490063999998</v>
      </c>
      <c r="FL1255" s="11" t="s">
        <v>116</v>
      </c>
      <c r="FM1255" s="11" t="s">
        <v>116</v>
      </c>
    </row>
    <row r="1256" spans="116:169">
      <c r="DL1256" s="11">
        <v>0</v>
      </c>
      <c r="DM1256" s="11">
        <v>3.4628899999999998</v>
      </c>
      <c r="DN1256" s="11">
        <v>1.5270000000000001E-2</v>
      </c>
      <c r="DO1256" s="11">
        <v>1.9109999999999999E-2</v>
      </c>
      <c r="DP1256" s="11">
        <v>0</v>
      </c>
      <c r="DQ1256" s="11">
        <v>3.2000000000000003E-4</v>
      </c>
      <c r="DR1256" s="11">
        <v>2.0549999999999999E-2</v>
      </c>
      <c r="DS1256" s="11">
        <v>0</v>
      </c>
      <c r="DT1256" s="11">
        <v>0.10712000000000001</v>
      </c>
      <c r="DU1256" s="11">
        <v>2.1700000000000001E-2</v>
      </c>
      <c r="DV1256" s="11">
        <v>0</v>
      </c>
      <c r="DW1256" s="11">
        <v>0.35241</v>
      </c>
      <c r="DX1256" s="11">
        <v>0</v>
      </c>
      <c r="DY1256" s="11">
        <v>45488.968439999997</v>
      </c>
      <c r="DZ1256" s="11">
        <v>201.4393</v>
      </c>
      <c r="EA1256" s="11">
        <v>252.97372999999999</v>
      </c>
      <c r="EB1256" s="11">
        <v>0</v>
      </c>
      <c r="EC1256" s="11">
        <v>4.2701599999999997</v>
      </c>
      <c r="ED1256" s="11">
        <v>272.72534000000002</v>
      </c>
      <c r="EE1256" s="11">
        <v>0</v>
      </c>
      <c r="EF1256" s="11">
        <v>1412.9214300000001</v>
      </c>
      <c r="EG1256" s="11">
        <v>288.33292999999998</v>
      </c>
      <c r="EH1256" s="11">
        <v>0</v>
      </c>
      <c r="EI1256" s="11">
        <v>4679.7764900000002</v>
      </c>
      <c r="EJ1256" s="11">
        <v>0</v>
      </c>
      <c r="EK1256" s="11">
        <v>186.59526249999999</v>
      </c>
      <c r="EL1256" s="11">
        <v>1.7165914000000001E-2</v>
      </c>
      <c r="EM1256" s="11">
        <v>0.392892882</v>
      </c>
      <c r="EN1256" s="11">
        <v>0</v>
      </c>
      <c r="EO1256" s="11">
        <v>0</v>
      </c>
      <c r="EP1256" s="11">
        <v>0</v>
      </c>
      <c r="EQ1256" s="11">
        <v>0</v>
      </c>
      <c r="ER1256" s="11">
        <v>0</v>
      </c>
      <c r="ES1256" s="11">
        <v>0</v>
      </c>
      <c r="ET1256" s="11">
        <v>0</v>
      </c>
      <c r="EU1256" s="11">
        <v>0</v>
      </c>
      <c r="EV1256" s="11">
        <v>0</v>
      </c>
      <c r="EW1256" s="11">
        <v>517.19685960000004</v>
      </c>
      <c r="EX1256" s="11">
        <v>4.8311660999999999E-2</v>
      </c>
      <c r="EY1256" s="11">
        <v>1.12271111</v>
      </c>
      <c r="EZ1256" s="11">
        <v>0</v>
      </c>
      <c r="FA1256" s="11">
        <v>0</v>
      </c>
      <c r="FB1256" s="11">
        <v>0</v>
      </c>
      <c r="FC1256" s="11">
        <v>0</v>
      </c>
      <c r="FD1256" s="11">
        <v>0</v>
      </c>
      <c r="FE1256" s="11">
        <v>0</v>
      </c>
      <c r="FF1256" s="11">
        <v>0</v>
      </c>
      <c r="FG1256" s="11">
        <v>0</v>
      </c>
      <c r="FH1256" s="11">
        <v>3.497595</v>
      </c>
      <c r="FI1256" s="11" t="s">
        <v>116</v>
      </c>
      <c r="FJ1256" s="11" t="s">
        <v>116</v>
      </c>
      <c r="FK1256" s="9">
        <v>45947.651618999997</v>
      </c>
      <c r="FL1256" s="11" t="s">
        <v>116</v>
      </c>
      <c r="FM1256" s="11" t="s">
        <v>116</v>
      </c>
    </row>
    <row r="1257" spans="116:169">
      <c r="DL1257" s="11">
        <v>0</v>
      </c>
      <c r="DM1257" s="11">
        <v>3.3748</v>
      </c>
      <c r="DN1257" s="11">
        <v>2.0219999999999998E-2</v>
      </c>
      <c r="DO1257" s="11">
        <v>1.489E-2</v>
      </c>
      <c r="DP1257" s="11">
        <v>1.6959999999999999E-2</v>
      </c>
      <c r="DQ1257" s="11">
        <v>8.3000000000000001E-4</v>
      </c>
      <c r="DR1257" s="11">
        <v>2.8800000000000002E-3</v>
      </c>
      <c r="DS1257" s="11">
        <v>5.2999999999999998E-4</v>
      </c>
      <c r="DT1257" s="11">
        <v>6.615E-2</v>
      </c>
      <c r="DU1257" s="11">
        <v>4.2259999999999999E-2</v>
      </c>
      <c r="DV1257" s="11">
        <v>0</v>
      </c>
      <c r="DW1257" s="11">
        <v>0.45952999999999999</v>
      </c>
      <c r="DX1257" s="11">
        <v>0</v>
      </c>
      <c r="DY1257" s="11">
        <v>44148.004979999998</v>
      </c>
      <c r="DZ1257" s="11">
        <v>265.63936000000001</v>
      </c>
      <c r="EA1257" s="11">
        <v>196.33696</v>
      </c>
      <c r="EB1257" s="11">
        <v>224.47363000000001</v>
      </c>
      <c r="EC1257" s="11">
        <v>10.998860000000001</v>
      </c>
      <c r="ED1257" s="11">
        <v>37.895870000000002</v>
      </c>
      <c r="EE1257" s="11">
        <v>6.9329299999999998</v>
      </c>
      <c r="EF1257" s="11">
        <v>869.01778000000002</v>
      </c>
      <c r="EG1257" s="11">
        <v>561.05826999999999</v>
      </c>
      <c r="EH1257" s="11">
        <v>0</v>
      </c>
      <c r="EI1257" s="11">
        <v>6092.6979199999996</v>
      </c>
      <c r="EJ1257" s="11">
        <v>0</v>
      </c>
      <c r="EK1257" s="11">
        <v>183.9268299</v>
      </c>
      <c r="EL1257" s="11">
        <v>0.110038924</v>
      </c>
      <c r="EM1257" s="11">
        <v>4.4227634000000002E-2</v>
      </c>
      <c r="EN1257" s="11">
        <v>0</v>
      </c>
      <c r="EO1257" s="11">
        <v>0</v>
      </c>
      <c r="EP1257" s="11">
        <v>0</v>
      </c>
      <c r="EQ1257" s="11">
        <v>0</v>
      </c>
      <c r="ER1257" s="11">
        <v>0</v>
      </c>
      <c r="ES1257" s="11">
        <v>0</v>
      </c>
      <c r="ET1257" s="11">
        <v>0</v>
      </c>
      <c r="EU1257" s="11">
        <v>0</v>
      </c>
      <c r="EV1257" s="11">
        <v>0</v>
      </c>
      <c r="EW1257" s="11">
        <v>502.04250180000003</v>
      </c>
      <c r="EX1257" s="11">
        <v>0.30688465199999998</v>
      </c>
      <c r="EY1257" s="11">
        <v>0.124474027</v>
      </c>
      <c r="EZ1257" s="11">
        <v>0</v>
      </c>
      <c r="FA1257" s="11">
        <v>0</v>
      </c>
      <c r="FB1257" s="11">
        <v>0</v>
      </c>
      <c r="FC1257" s="11">
        <v>0</v>
      </c>
      <c r="FD1257" s="11">
        <v>0</v>
      </c>
      <c r="FE1257" s="11">
        <v>0</v>
      </c>
      <c r="FF1257" s="11">
        <v>0</v>
      </c>
      <c r="FG1257" s="11">
        <v>0</v>
      </c>
      <c r="FH1257" s="11">
        <v>3.427705</v>
      </c>
      <c r="FI1257" s="11" t="s">
        <v>116</v>
      </c>
      <c r="FJ1257" s="11" t="s">
        <v>116</v>
      </c>
      <c r="FK1257" s="9">
        <v>44845.453791</v>
      </c>
      <c r="FL1257" s="11" t="s">
        <v>116</v>
      </c>
      <c r="FM1257" s="11" t="s">
        <v>116</v>
      </c>
    </row>
    <row r="1258" spans="116:169">
      <c r="DL1258" s="11">
        <v>0</v>
      </c>
      <c r="DM1258" s="11">
        <v>3.2824900000000001</v>
      </c>
      <c r="DN1258" s="11">
        <v>1.9429999999999999E-2</v>
      </c>
      <c r="DO1258" s="11">
        <v>2.4320000000000001E-2</v>
      </c>
      <c r="DP1258" s="11">
        <v>1.6129999999999999E-2</v>
      </c>
      <c r="DQ1258" s="11">
        <v>5.2999999999999998E-4</v>
      </c>
      <c r="DR1258" s="11">
        <v>0</v>
      </c>
      <c r="DS1258" s="11">
        <v>1.6369999999999999E-2</v>
      </c>
      <c r="DT1258" s="11">
        <v>6.8440000000000001E-2</v>
      </c>
      <c r="DU1258" s="11">
        <v>4.514E-2</v>
      </c>
      <c r="DV1258" s="11">
        <v>5.2999999999999998E-4</v>
      </c>
      <c r="DW1258" s="11">
        <v>0.52568999999999999</v>
      </c>
      <c r="DX1258" s="11">
        <v>0</v>
      </c>
      <c r="DY1258" s="11">
        <v>42759.582609999998</v>
      </c>
      <c r="DZ1258" s="11">
        <v>254.11274</v>
      </c>
      <c r="EA1258" s="11">
        <v>319.14244000000002</v>
      </c>
      <c r="EB1258" s="11">
        <v>212.48172</v>
      </c>
      <c r="EC1258" s="11">
        <v>6.9905099999999996</v>
      </c>
      <c r="ED1258" s="11">
        <v>0</v>
      </c>
      <c r="EE1258" s="11">
        <v>216.58206000000001</v>
      </c>
      <c r="EF1258" s="11">
        <v>895.35762</v>
      </c>
      <c r="EG1258" s="11">
        <v>598.95414000000005</v>
      </c>
      <c r="EH1258" s="11">
        <v>6.9329299999999998</v>
      </c>
      <c r="EI1258" s="11">
        <v>6961.7156999999997</v>
      </c>
      <c r="EJ1258" s="11">
        <v>0</v>
      </c>
      <c r="EK1258" s="11">
        <v>181.00356769999999</v>
      </c>
      <c r="EL1258" s="11">
        <v>9.4869647000000001E-2</v>
      </c>
      <c r="EM1258" s="11">
        <v>2.3583999000000001E-2</v>
      </c>
      <c r="EN1258" s="11">
        <v>8.2078843999999998E-2</v>
      </c>
      <c r="EO1258" s="11">
        <v>0</v>
      </c>
      <c r="EP1258" s="11">
        <v>0</v>
      </c>
      <c r="EQ1258" s="11">
        <v>0</v>
      </c>
      <c r="ER1258" s="11">
        <v>0</v>
      </c>
      <c r="ES1258" s="11">
        <v>0</v>
      </c>
      <c r="ET1258" s="11">
        <v>0</v>
      </c>
      <c r="EU1258" s="11">
        <v>0</v>
      </c>
      <c r="EV1258" s="11">
        <v>0</v>
      </c>
      <c r="EW1258" s="11">
        <v>486.5250044</v>
      </c>
      <c r="EX1258" s="11">
        <v>0.26093954899999999</v>
      </c>
      <c r="EY1258" s="11">
        <v>6.5368299000000005E-2</v>
      </c>
      <c r="EZ1258" s="11">
        <v>0.23100227700000001</v>
      </c>
      <c r="FA1258" s="11">
        <v>0</v>
      </c>
      <c r="FB1258" s="11">
        <v>0</v>
      </c>
      <c r="FC1258" s="11">
        <v>0</v>
      </c>
      <c r="FD1258" s="11">
        <v>0</v>
      </c>
      <c r="FE1258" s="11">
        <v>0</v>
      </c>
      <c r="FF1258" s="11">
        <v>0</v>
      </c>
      <c r="FG1258" s="11">
        <v>0</v>
      </c>
      <c r="FH1258" s="11">
        <v>3.3428909999999998</v>
      </c>
      <c r="FI1258" s="11" t="s">
        <v>116</v>
      </c>
      <c r="FJ1258" s="11" t="s">
        <v>116</v>
      </c>
      <c r="FK1258" s="9">
        <v>43552.310012000002</v>
      </c>
      <c r="FL1258" s="11" t="s">
        <v>116</v>
      </c>
      <c r="FM1258" s="11" t="s">
        <v>116</v>
      </c>
    </row>
    <row r="1259" spans="116:169">
      <c r="DL1259" s="11">
        <v>0</v>
      </c>
      <c r="DM1259" s="11">
        <v>3.1904699999999999</v>
      </c>
      <c r="DN1259" s="11">
        <v>2.1749999999999999E-2</v>
      </c>
      <c r="DO1259" s="11">
        <v>2.3709999999999998E-2</v>
      </c>
      <c r="DP1259" s="11">
        <v>2.4039999999999999E-2</v>
      </c>
      <c r="DQ1259" s="11">
        <v>5.1000000000000004E-4</v>
      </c>
      <c r="DR1259" s="11">
        <v>0</v>
      </c>
      <c r="DS1259" s="11">
        <v>1.5949999999999999E-2</v>
      </c>
      <c r="DT1259" s="11">
        <v>6.6470000000000001E-2</v>
      </c>
      <c r="DU1259" s="11">
        <v>4.514E-2</v>
      </c>
      <c r="DV1259" s="11">
        <v>1.6899999999999998E-2</v>
      </c>
      <c r="DW1259" s="11">
        <v>0.59413000000000005</v>
      </c>
      <c r="DX1259" s="11">
        <v>0</v>
      </c>
      <c r="DY1259" s="11">
        <v>41383.178919999998</v>
      </c>
      <c r="DZ1259" s="11">
        <v>283.35849000000002</v>
      </c>
      <c r="EA1259" s="11">
        <v>309.83571000000001</v>
      </c>
      <c r="EB1259" s="11">
        <v>315.34717000000001</v>
      </c>
      <c r="EC1259" s="11">
        <v>6.6871799999999997</v>
      </c>
      <c r="ED1259" s="11">
        <v>0</v>
      </c>
      <c r="EE1259" s="11">
        <v>209.90567999999999</v>
      </c>
      <c r="EF1259" s="11">
        <v>865.83063000000004</v>
      </c>
      <c r="EG1259" s="11">
        <v>598.95414000000005</v>
      </c>
      <c r="EH1259" s="11">
        <v>223.51499000000001</v>
      </c>
      <c r="EI1259" s="11">
        <v>7857.0733200000004</v>
      </c>
      <c r="EJ1259" s="11">
        <v>0</v>
      </c>
      <c r="EK1259" s="11">
        <v>177.8916988</v>
      </c>
      <c r="EL1259" s="11">
        <v>0.15663686900000001</v>
      </c>
      <c r="EM1259" s="11">
        <v>3.8938944000000003E-2</v>
      </c>
      <c r="EN1259" s="11">
        <v>7.8961107000000003E-2</v>
      </c>
      <c r="EO1259" s="11">
        <v>0</v>
      </c>
      <c r="EP1259" s="11">
        <v>0</v>
      </c>
      <c r="EQ1259" s="11">
        <v>0</v>
      </c>
      <c r="ER1259" s="11">
        <v>0</v>
      </c>
      <c r="ES1259" s="11">
        <v>0</v>
      </c>
      <c r="ET1259" s="11">
        <v>0</v>
      </c>
      <c r="EU1259" s="11">
        <v>0</v>
      </c>
      <c r="EV1259" s="11">
        <v>0</v>
      </c>
      <c r="EW1259" s="11">
        <v>470.8168857</v>
      </c>
      <c r="EX1259" s="11">
        <v>0.42425854499999999</v>
      </c>
      <c r="EY1259" s="11">
        <v>0.10628491</v>
      </c>
      <c r="EZ1259" s="11">
        <v>0.21885826899999999</v>
      </c>
      <c r="FA1259" s="11">
        <v>0</v>
      </c>
      <c r="FB1259" s="11">
        <v>0</v>
      </c>
      <c r="FC1259" s="11">
        <v>0</v>
      </c>
      <c r="FD1259" s="11">
        <v>0</v>
      </c>
      <c r="FE1259" s="11">
        <v>0</v>
      </c>
      <c r="FF1259" s="11">
        <v>0</v>
      </c>
      <c r="FG1259" s="11">
        <v>0</v>
      </c>
      <c r="FH1259" s="11">
        <v>3.2604790000000001</v>
      </c>
      <c r="FI1259" s="11" t="s">
        <v>116</v>
      </c>
      <c r="FJ1259" s="11" t="s">
        <v>116</v>
      </c>
      <c r="FK1259" s="9">
        <v>42298.407464000004</v>
      </c>
      <c r="FL1259" s="11" t="s">
        <v>116</v>
      </c>
      <c r="FM1259" s="11" t="s">
        <v>116</v>
      </c>
    </row>
    <row r="1260" spans="116:169">
      <c r="DL1260" s="11">
        <v>0</v>
      </c>
      <c r="DM1260" s="11">
        <v>3.1058500000000002</v>
      </c>
      <c r="DN1260" s="11">
        <v>3.0329999999999999E-2</v>
      </c>
      <c r="DO1260" s="11">
        <v>2.035E-2</v>
      </c>
      <c r="DP1260" s="11">
        <v>2.147E-2</v>
      </c>
      <c r="DQ1260" s="11">
        <v>6.4999999999999997E-4</v>
      </c>
      <c r="DR1260" s="11">
        <v>1.34E-3</v>
      </c>
      <c r="DS1260" s="11">
        <v>2.342E-2</v>
      </c>
      <c r="DT1260" s="11">
        <v>5.7070000000000003E-2</v>
      </c>
      <c r="DU1260" s="11">
        <v>4.514E-2</v>
      </c>
      <c r="DV1260" s="11">
        <v>3.2840000000000001E-2</v>
      </c>
      <c r="DW1260" s="11">
        <v>0.66059999999999997</v>
      </c>
      <c r="DX1260" s="11">
        <v>0</v>
      </c>
      <c r="DY1260" s="11">
        <v>40110.66633</v>
      </c>
      <c r="DZ1260" s="11">
        <v>393.33762999999999</v>
      </c>
      <c r="EA1260" s="11">
        <v>264.91131000000001</v>
      </c>
      <c r="EB1260" s="11">
        <v>280.53832999999997</v>
      </c>
      <c r="EC1260" s="11">
        <v>8.5105699999999995</v>
      </c>
      <c r="ED1260" s="11">
        <v>17.41825</v>
      </c>
      <c r="EE1260" s="11">
        <v>307.20760999999999</v>
      </c>
      <c r="EF1260" s="11">
        <v>740.18453</v>
      </c>
      <c r="EG1260" s="11">
        <v>598.95414000000005</v>
      </c>
      <c r="EH1260" s="11">
        <v>433.42066999999997</v>
      </c>
      <c r="EI1260" s="11">
        <v>8722.9039499999999</v>
      </c>
      <c r="EJ1260" s="11">
        <v>0</v>
      </c>
      <c r="EK1260" s="11">
        <v>175.3231275</v>
      </c>
      <c r="EL1260" s="11">
        <v>0.17222917700000001</v>
      </c>
      <c r="EM1260" s="11">
        <v>0.125188996</v>
      </c>
      <c r="EN1260" s="11">
        <v>1.2348876999999999E-2</v>
      </c>
      <c r="EO1260" s="11">
        <v>0</v>
      </c>
      <c r="EP1260" s="11">
        <v>0</v>
      </c>
      <c r="EQ1260" s="11">
        <v>0</v>
      </c>
      <c r="ER1260" s="11">
        <v>0</v>
      </c>
      <c r="ES1260" s="11">
        <v>0</v>
      </c>
      <c r="ET1260" s="11">
        <v>0</v>
      </c>
      <c r="EU1260" s="11">
        <v>0</v>
      </c>
      <c r="EV1260" s="11">
        <v>0</v>
      </c>
      <c r="EW1260" s="11">
        <v>456.8752551</v>
      </c>
      <c r="EX1260" s="11">
        <v>0.45779777399999999</v>
      </c>
      <c r="EY1260" s="11">
        <v>0.33751398199999999</v>
      </c>
      <c r="EZ1260" s="11">
        <v>3.3706595999999998E-2</v>
      </c>
      <c r="FA1260" s="11">
        <v>0</v>
      </c>
      <c r="FB1260" s="11">
        <v>0</v>
      </c>
      <c r="FC1260" s="11">
        <v>0</v>
      </c>
      <c r="FD1260" s="11">
        <v>0</v>
      </c>
      <c r="FE1260" s="11">
        <v>0</v>
      </c>
      <c r="FF1260" s="11">
        <v>0</v>
      </c>
      <c r="FG1260" s="11">
        <v>0</v>
      </c>
      <c r="FH1260" s="11">
        <v>3.1786469999999998</v>
      </c>
      <c r="FI1260" s="11" t="s">
        <v>116</v>
      </c>
      <c r="FJ1260" s="11" t="s">
        <v>116</v>
      </c>
      <c r="FK1260" s="9">
        <v>41057.964175000001</v>
      </c>
      <c r="FL1260" s="11" t="s">
        <v>116</v>
      </c>
      <c r="FM1260" s="11" t="s">
        <v>116</v>
      </c>
    </row>
    <row r="1261" spans="116:169">
      <c r="DL1261" s="11">
        <v>0</v>
      </c>
      <c r="DM1261" s="11">
        <v>3.02955</v>
      </c>
      <c r="DN1261" s="11">
        <v>2.581E-2</v>
      </c>
      <c r="DO1261" s="11">
        <v>2.6210000000000001E-2</v>
      </c>
      <c r="DP1261" s="11">
        <v>1.8780000000000002E-2</v>
      </c>
      <c r="DQ1261" s="11">
        <v>5.6999999999999998E-4</v>
      </c>
      <c r="DR1261" s="11">
        <v>1.2800000000000001E-3</v>
      </c>
      <c r="DS1261" s="11">
        <v>2.0879999999999999E-2</v>
      </c>
      <c r="DT1261" s="11">
        <v>5.5559999999999998E-2</v>
      </c>
      <c r="DU1261" s="11">
        <v>4.648E-2</v>
      </c>
      <c r="DV1261" s="11">
        <v>5.6270000000000001E-2</v>
      </c>
      <c r="DW1261" s="11">
        <v>0.71765999999999996</v>
      </c>
      <c r="DX1261" s="11">
        <v>0</v>
      </c>
      <c r="DY1261" s="11">
        <v>38952.67944</v>
      </c>
      <c r="DZ1261" s="11">
        <v>333.29885999999999</v>
      </c>
      <c r="EA1261" s="11">
        <v>339.76731999999998</v>
      </c>
      <c r="EB1261" s="11">
        <v>244.42241000000001</v>
      </c>
      <c r="EC1261" s="11">
        <v>7.4825299999999997</v>
      </c>
      <c r="ED1261" s="11">
        <v>16.61176</v>
      </c>
      <c r="EE1261" s="11">
        <v>272.74234000000001</v>
      </c>
      <c r="EF1261" s="11">
        <v>717.57043999999996</v>
      </c>
      <c r="EG1261" s="11">
        <v>616.37239</v>
      </c>
      <c r="EH1261" s="11">
        <v>740.62828999999999</v>
      </c>
      <c r="EI1261" s="11">
        <v>9463.0884700000006</v>
      </c>
      <c r="EJ1261" s="11">
        <v>0</v>
      </c>
      <c r="EK1261" s="11">
        <v>173.0554119</v>
      </c>
      <c r="EL1261" s="11">
        <v>0.21207414699999999</v>
      </c>
      <c r="EM1261" s="11">
        <v>0.110424094</v>
      </c>
      <c r="EN1261" s="11">
        <v>1.1152105000000001E-2</v>
      </c>
      <c r="EO1261" s="11">
        <v>0</v>
      </c>
      <c r="EP1261" s="11">
        <v>0</v>
      </c>
      <c r="EQ1261" s="11">
        <v>0</v>
      </c>
      <c r="ER1261" s="11">
        <v>0</v>
      </c>
      <c r="ES1261" s="11">
        <v>0</v>
      </c>
      <c r="ET1261" s="11">
        <v>0</v>
      </c>
      <c r="EU1261" s="11">
        <v>0</v>
      </c>
      <c r="EV1261" s="11">
        <v>0</v>
      </c>
      <c r="EW1261" s="11">
        <v>443.99070599999999</v>
      </c>
      <c r="EX1261" s="11">
        <v>0.55437011899999999</v>
      </c>
      <c r="EY1261" s="11">
        <v>0.29316284999999997</v>
      </c>
      <c r="EZ1261" s="11">
        <v>2.9974675999999999E-2</v>
      </c>
      <c r="FA1261" s="11">
        <v>0</v>
      </c>
      <c r="FB1261" s="11">
        <v>0</v>
      </c>
      <c r="FC1261" s="11">
        <v>0</v>
      </c>
      <c r="FD1261" s="11">
        <v>0</v>
      </c>
      <c r="FE1261" s="11">
        <v>0</v>
      </c>
      <c r="FF1261" s="11">
        <v>0</v>
      </c>
      <c r="FG1261" s="11">
        <v>0</v>
      </c>
      <c r="FH1261" s="11">
        <v>3.100924</v>
      </c>
      <c r="FI1261" s="11" t="s">
        <v>116</v>
      </c>
      <c r="FJ1261" s="11" t="s">
        <v>116</v>
      </c>
      <c r="FK1261" s="9">
        <v>39877.650565000004</v>
      </c>
      <c r="FL1261" s="11" t="s">
        <v>116</v>
      </c>
      <c r="FM1261" s="11" t="s">
        <v>116</v>
      </c>
    </row>
    <row r="1262" spans="116:169">
      <c r="DL1262" s="11">
        <v>0</v>
      </c>
      <c r="DM1262" s="11">
        <v>2.9640900000000001</v>
      </c>
      <c r="DN1262" s="11">
        <v>2.6689999999999998E-2</v>
      </c>
      <c r="DO1262" s="11">
        <v>2.0140000000000002E-2</v>
      </c>
      <c r="DP1262" s="11">
        <v>2.511E-2</v>
      </c>
      <c r="DQ1262" s="11">
        <v>9.8999999999999999E-4</v>
      </c>
      <c r="DR1262" s="11">
        <v>5.0000000000000001E-4</v>
      </c>
      <c r="DS1262" s="11">
        <v>1.8110000000000001E-2</v>
      </c>
      <c r="DT1262" s="11">
        <v>4.5280000000000001E-2</v>
      </c>
      <c r="DU1262" s="11">
        <v>4.777E-2</v>
      </c>
      <c r="DV1262" s="11">
        <v>7.7149999999999996E-2</v>
      </c>
      <c r="DW1262" s="11">
        <v>0.77322999999999997</v>
      </c>
      <c r="DX1262" s="11">
        <v>0</v>
      </c>
      <c r="DY1262" s="11">
        <v>37940.292609999997</v>
      </c>
      <c r="DZ1262" s="11">
        <v>343.17241999999999</v>
      </c>
      <c r="EA1262" s="11">
        <v>260.02427</v>
      </c>
      <c r="EB1262" s="11">
        <v>325.45792</v>
      </c>
      <c r="EC1262" s="11">
        <v>12.89874</v>
      </c>
      <c r="ED1262" s="11">
        <v>6.4382599999999996</v>
      </c>
      <c r="EE1262" s="11">
        <v>235.59406000000001</v>
      </c>
      <c r="EF1262" s="11">
        <v>582.21939999999995</v>
      </c>
      <c r="EG1262" s="11">
        <v>632.98415999999997</v>
      </c>
      <c r="EH1262" s="11">
        <v>1013.37063</v>
      </c>
      <c r="EI1262" s="11">
        <v>10180.65892</v>
      </c>
      <c r="EJ1262" s="11">
        <v>0</v>
      </c>
      <c r="EK1262" s="11">
        <v>171.2498477</v>
      </c>
      <c r="EL1262" s="11">
        <v>0.22122460899999999</v>
      </c>
      <c r="EM1262" s="11">
        <v>3.0965112999999999E-2</v>
      </c>
      <c r="EN1262" s="11">
        <v>5.0844435E-2</v>
      </c>
      <c r="EO1262" s="11">
        <v>0</v>
      </c>
      <c r="EP1262" s="11">
        <v>0</v>
      </c>
      <c r="EQ1262" s="11">
        <v>0</v>
      </c>
      <c r="ER1262" s="11">
        <v>0</v>
      </c>
      <c r="ES1262" s="11">
        <v>0</v>
      </c>
      <c r="ET1262" s="11">
        <v>0</v>
      </c>
      <c r="EU1262" s="11">
        <v>0</v>
      </c>
      <c r="EV1262" s="11">
        <v>0</v>
      </c>
      <c r="EW1262" s="11">
        <v>432.5260826</v>
      </c>
      <c r="EX1262" s="11">
        <v>0.57348822499999996</v>
      </c>
      <c r="EY1262" s="11">
        <v>8.0687443999999997E-2</v>
      </c>
      <c r="EZ1262" s="11">
        <v>0.134562237</v>
      </c>
      <c r="FA1262" s="11">
        <v>0</v>
      </c>
      <c r="FB1262" s="11">
        <v>0</v>
      </c>
      <c r="FC1262" s="11">
        <v>0</v>
      </c>
      <c r="FD1262" s="11">
        <v>0</v>
      </c>
      <c r="FE1262" s="11">
        <v>0</v>
      </c>
      <c r="FF1262" s="11">
        <v>0</v>
      </c>
      <c r="FG1262" s="11">
        <v>0</v>
      </c>
      <c r="FH1262" s="11">
        <v>3.0370279999999998</v>
      </c>
      <c r="FI1262" s="11" t="s">
        <v>116</v>
      </c>
      <c r="FJ1262" s="11" t="s">
        <v>116</v>
      </c>
      <c r="FK1262" s="9">
        <v>38881.845959999999</v>
      </c>
      <c r="FL1262" s="11" t="s">
        <v>116</v>
      </c>
      <c r="FM1262" s="11" t="s">
        <v>116</v>
      </c>
    </row>
    <row r="1263" spans="116:169">
      <c r="DL1263" s="11">
        <v>0</v>
      </c>
      <c r="DM1263" s="11">
        <v>2.9071099999999999</v>
      </c>
      <c r="DN1263" s="11">
        <v>1.9689999999999999E-2</v>
      </c>
      <c r="DO1263" s="11">
        <v>2.0639999999999999E-2</v>
      </c>
      <c r="DP1263" s="11">
        <v>2.0140000000000002E-2</v>
      </c>
      <c r="DQ1263" s="11">
        <v>9.1E-4</v>
      </c>
      <c r="DR1263" s="11">
        <v>4.8999999999999998E-4</v>
      </c>
      <c r="DS1263" s="11">
        <v>2.359E-2</v>
      </c>
      <c r="DT1263" s="11">
        <v>4.446E-2</v>
      </c>
      <c r="DU1263" s="11">
        <v>4.827E-2</v>
      </c>
      <c r="DV1263" s="11">
        <v>9.5259999999999997E-2</v>
      </c>
      <c r="DW1263" s="11">
        <v>0.81850999999999996</v>
      </c>
      <c r="DX1263" s="11">
        <v>0</v>
      </c>
      <c r="DY1263" s="11">
        <v>37041.514969999997</v>
      </c>
      <c r="DZ1263" s="11">
        <v>251.99679</v>
      </c>
      <c r="EA1263" s="11">
        <v>265.33598999999998</v>
      </c>
      <c r="EB1263" s="11">
        <v>259.99471</v>
      </c>
      <c r="EC1263" s="11">
        <v>11.793659999999999</v>
      </c>
      <c r="ED1263" s="11">
        <v>6.2857099999999999</v>
      </c>
      <c r="EE1263" s="11">
        <v>305.6123</v>
      </c>
      <c r="EF1263" s="11">
        <v>569.03412000000003</v>
      </c>
      <c r="EG1263" s="11">
        <v>639.42241999999999</v>
      </c>
      <c r="EH1263" s="11">
        <v>1248.96469</v>
      </c>
      <c r="EI1263" s="11">
        <v>10762.87832</v>
      </c>
      <c r="EJ1263" s="11">
        <v>0</v>
      </c>
      <c r="EK1263" s="11">
        <v>169.8978396</v>
      </c>
      <c r="EL1263" s="11">
        <v>0.28707325299999997</v>
      </c>
      <c r="EM1263" s="11">
        <v>2.4062211999999999E-2</v>
      </c>
      <c r="EN1263" s="11">
        <v>6.8746125000000005E-2</v>
      </c>
      <c r="EO1263" s="11">
        <v>0</v>
      </c>
      <c r="EP1263" s="11">
        <v>0</v>
      </c>
      <c r="EQ1263" s="11">
        <v>0</v>
      </c>
      <c r="ER1263" s="11">
        <v>0</v>
      </c>
      <c r="ES1263" s="11">
        <v>0</v>
      </c>
      <c r="ET1263" s="11">
        <v>0</v>
      </c>
      <c r="EU1263" s="11">
        <v>0</v>
      </c>
      <c r="EV1263" s="11">
        <v>0</v>
      </c>
      <c r="EW1263" s="11">
        <v>422.41421309999998</v>
      </c>
      <c r="EX1263" s="11">
        <v>0.73458402499999997</v>
      </c>
      <c r="EY1263" s="11">
        <v>6.1729556999999997E-2</v>
      </c>
      <c r="EZ1263" s="11">
        <v>0.17913543600000001</v>
      </c>
      <c r="FA1263" s="11">
        <v>0</v>
      </c>
      <c r="FB1263" s="11">
        <v>0</v>
      </c>
      <c r="FC1263" s="11">
        <v>0</v>
      </c>
      <c r="FD1263" s="11">
        <v>0</v>
      </c>
      <c r="FE1263" s="11">
        <v>0</v>
      </c>
      <c r="FF1263" s="11">
        <v>0</v>
      </c>
      <c r="FG1263" s="11">
        <v>0</v>
      </c>
      <c r="FH1263" s="11">
        <v>2.9684940000000002</v>
      </c>
      <c r="FI1263" s="11" t="s">
        <v>116</v>
      </c>
      <c r="FJ1263" s="11" t="s">
        <v>116</v>
      </c>
      <c r="FK1263" s="9">
        <v>37830.636111</v>
      </c>
      <c r="FL1263" s="11" t="s">
        <v>116</v>
      </c>
      <c r="FM1263" s="11" t="s">
        <v>116</v>
      </c>
    </row>
    <row r="1264" spans="116:169">
      <c r="DL1264" s="11">
        <v>0</v>
      </c>
      <c r="DM1264" s="11">
        <v>2.8492099999999998</v>
      </c>
      <c r="DN1264" s="11">
        <v>1.968E-2</v>
      </c>
      <c r="DO1264" s="11">
        <v>1.553E-2</v>
      </c>
      <c r="DP1264" s="11">
        <v>2.0049999999999998E-2</v>
      </c>
      <c r="DQ1264" s="11">
        <v>8.5999999999999998E-4</v>
      </c>
      <c r="DR1264" s="11">
        <v>4.8000000000000001E-4</v>
      </c>
      <c r="DS1264" s="11">
        <v>1.9089999999999999E-2</v>
      </c>
      <c r="DT1264" s="11">
        <v>4.36E-2</v>
      </c>
      <c r="DU1264" s="11">
        <v>4.8759999999999998E-2</v>
      </c>
      <c r="DV1264" s="11">
        <v>0.11884</v>
      </c>
      <c r="DW1264" s="11">
        <v>0.86295999999999995</v>
      </c>
      <c r="DX1264" s="11">
        <v>0</v>
      </c>
      <c r="DY1264" s="11">
        <v>36135.906280000003</v>
      </c>
      <c r="DZ1264" s="11">
        <v>250.66891000000001</v>
      </c>
      <c r="EA1264" s="11">
        <v>198.67255</v>
      </c>
      <c r="EB1264" s="11">
        <v>257.72514999999999</v>
      </c>
      <c r="EC1264" s="11">
        <v>11.03302</v>
      </c>
      <c r="ED1264" s="11">
        <v>6.1348700000000003</v>
      </c>
      <c r="EE1264" s="11">
        <v>246.29649000000001</v>
      </c>
      <c r="EF1264" s="11">
        <v>555.55132000000003</v>
      </c>
      <c r="EG1264" s="11">
        <v>645.70812999999998</v>
      </c>
      <c r="EH1264" s="11">
        <v>1554.57698</v>
      </c>
      <c r="EI1264" s="11">
        <v>11331.91244</v>
      </c>
      <c r="EJ1264" s="11">
        <v>0</v>
      </c>
      <c r="EK1264" s="11">
        <v>168.3214151</v>
      </c>
      <c r="EL1264" s="11">
        <v>0.24538053000000001</v>
      </c>
      <c r="EM1264" s="11">
        <v>2.4941731000000002E-2</v>
      </c>
      <c r="EN1264" s="11">
        <v>5.5769494000000003E-2</v>
      </c>
      <c r="EO1264" s="11">
        <v>0</v>
      </c>
      <c r="EP1264" s="11">
        <v>0</v>
      </c>
      <c r="EQ1264" s="11">
        <v>0</v>
      </c>
      <c r="ER1264" s="11">
        <v>0</v>
      </c>
      <c r="ES1264" s="11">
        <v>0</v>
      </c>
      <c r="ET1264" s="11">
        <v>0</v>
      </c>
      <c r="EU1264" s="11">
        <v>0</v>
      </c>
      <c r="EV1264" s="11">
        <v>0</v>
      </c>
      <c r="EW1264" s="11">
        <v>411.9261075</v>
      </c>
      <c r="EX1264" s="11">
        <v>0.61871879200000002</v>
      </c>
      <c r="EY1264" s="11">
        <v>6.2991034000000001E-2</v>
      </c>
      <c r="EZ1264" s="11">
        <v>0.14307188900000001</v>
      </c>
      <c r="FA1264" s="11">
        <v>0</v>
      </c>
      <c r="FB1264" s="11">
        <v>0</v>
      </c>
      <c r="FC1264" s="11">
        <v>0</v>
      </c>
      <c r="FD1264" s="11">
        <v>0</v>
      </c>
      <c r="FE1264" s="11">
        <v>0</v>
      </c>
      <c r="FF1264" s="11">
        <v>0</v>
      </c>
      <c r="FG1264" s="11">
        <v>0</v>
      </c>
      <c r="FH1264" s="11">
        <v>2.905322</v>
      </c>
      <c r="FI1264" s="11" t="s">
        <v>116</v>
      </c>
      <c r="FJ1264" s="11" t="s">
        <v>116</v>
      </c>
      <c r="FK1264" s="9">
        <v>36854.005921000004</v>
      </c>
      <c r="FL1264" s="11" t="s">
        <v>116</v>
      </c>
      <c r="FM1264" s="11" t="s">
        <v>116</v>
      </c>
    </row>
    <row r="1265" spans="116:169">
      <c r="DL1265" s="11">
        <v>0</v>
      </c>
      <c r="DM1265" s="11">
        <v>2.7901500000000001</v>
      </c>
      <c r="DN1265" s="11">
        <v>2.1229999999999999E-2</v>
      </c>
      <c r="DO1265" s="11">
        <v>1.5389999999999999E-2</v>
      </c>
      <c r="DP1265" s="11">
        <v>1.5570000000000001E-2</v>
      </c>
      <c r="DQ1265" s="11">
        <v>7.1000000000000002E-4</v>
      </c>
      <c r="DR1265" s="11">
        <v>4.6999999999999999E-4</v>
      </c>
      <c r="DS1265" s="11">
        <v>1.898E-2</v>
      </c>
      <c r="DT1265" s="11">
        <v>4.2799999999999998E-2</v>
      </c>
      <c r="DU1265" s="11">
        <v>4.9239999999999999E-2</v>
      </c>
      <c r="DV1265" s="11">
        <v>0.13793</v>
      </c>
      <c r="DW1265" s="11">
        <v>0.90656999999999999</v>
      </c>
      <c r="DX1265" s="11">
        <v>0</v>
      </c>
      <c r="DY1265" s="11">
        <v>35220.662850000001</v>
      </c>
      <c r="DZ1265" s="11">
        <v>269.29174999999998</v>
      </c>
      <c r="EA1265" s="11">
        <v>196.07903999999999</v>
      </c>
      <c r="EB1265" s="11">
        <v>199.21154000000001</v>
      </c>
      <c r="EC1265" s="11">
        <v>9.1367899999999995</v>
      </c>
      <c r="ED1265" s="11">
        <v>5.9803800000000003</v>
      </c>
      <c r="EE1265" s="11">
        <v>243.83398</v>
      </c>
      <c r="EF1265" s="11">
        <v>542.82993999999997</v>
      </c>
      <c r="EG1265" s="11">
        <v>651.84299999999996</v>
      </c>
      <c r="EH1265" s="11">
        <v>1800.87348</v>
      </c>
      <c r="EI1265" s="11">
        <v>11887.463760000001</v>
      </c>
      <c r="EJ1265" s="11">
        <v>0</v>
      </c>
      <c r="EK1265" s="11">
        <v>166.66836040000001</v>
      </c>
      <c r="EL1265" s="11">
        <v>0.23616079800000001</v>
      </c>
      <c r="EM1265" s="11">
        <v>1.8974215999999999E-2</v>
      </c>
      <c r="EN1265" s="11">
        <v>5.6152214999999998E-2</v>
      </c>
      <c r="EO1265" s="11">
        <v>0</v>
      </c>
      <c r="EP1265" s="11">
        <v>0</v>
      </c>
      <c r="EQ1265" s="11">
        <v>0</v>
      </c>
      <c r="ER1265" s="11">
        <v>0</v>
      </c>
      <c r="ES1265" s="11">
        <v>0</v>
      </c>
      <c r="ET1265" s="11">
        <v>0</v>
      </c>
      <c r="EU1265" s="11">
        <v>0</v>
      </c>
      <c r="EV1265" s="11">
        <v>0</v>
      </c>
      <c r="EW1265" s="11">
        <v>401.45118489999999</v>
      </c>
      <c r="EX1265" s="11">
        <v>0.58605613999999995</v>
      </c>
      <c r="EY1265" s="11">
        <v>4.7171550999999999E-2</v>
      </c>
      <c r="EZ1265" s="11">
        <v>0.14181397800000001</v>
      </c>
      <c r="FA1265" s="11">
        <v>0</v>
      </c>
      <c r="FB1265" s="11">
        <v>0</v>
      </c>
      <c r="FC1265" s="11">
        <v>0</v>
      </c>
      <c r="FD1265" s="11">
        <v>0</v>
      </c>
      <c r="FE1265" s="11">
        <v>0</v>
      </c>
      <c r="FF1265" s="11">
        <v>0</v>
      </c>
      <c r="FG1265" s="11">
        <v>0</v>
      </c>
      <c r="FH1265" s="11">
        <v>2.8430689999999998</v>
      </c>
      <c r="FI1265" s="11" t="s">
        <v>116</v>
      </c>
      <c r="FJ1265" s="11" t="s">
        <v>116</v>
      </c>
      <c r="FK1265" s="9">
        <v>35894.381971000003</v>
      </c>
      <c r="FL1265" s="11" t="s">
        <v>116</v>
      </c>
      <c r="FM1265" s="11" t="s">
        <v>116</v>
      </c>
    </row>
    <row r="1266" spans="116:169">
      <c r="DL1266" s="11">
        <v>0</v>
      </c>
      <c r="DM1266" s="11">
        <v>2.7280899999999999</v>
      </c>
      <c r="DN1266" s="11">
        <v>2.1190000000000001E-2</v>
      </c>
      <c r="DO1266" s="11">
        <v>2.027E-2</v>
      </c>
      <c r="DP1266" s="11">
        <v>1.4970000000000001E-2</v>
      </c>
      <c r="DQ1266" s="11">
        <v>4.8000000000000001E-4</v>
      </c>
      <c r="DR1266" s="11">
        <v>6.2E-4</v>
      </c>
      <c r="DS1266" s="11">
        <v>1.542E-2</v>
      </c>
      <c r="DT1266" s="11">
        <v>4.2029999999999998E-2</v>
      </c>
      <c r="DU1266" s="11">
        <v>4.9709999999999997E-2</v>
      </c>
      <c r="DV1266" s="11">
        <v>0.15692</v>
      </c>
      <c r="DW1266" s="11">
        <v>0.94937000000000005</v>
      </c>
      <c r="DX1266" s="11">
        <v>0</v>
      </c>
      <c r="DY1266" s="11">
        <v>34272.836080000001</v>
      </c>
      <c r="DZ1266" s="11">
        <v>267.49556999999999</v>
      </c>
      <c r="EA1266" s="11">
        <v>256.98712</v>
      </c>
      <c r="EB1266" s="11">
        <v>190.56793999999999</v>
      </c>
      <c r="EC1266" s="11">
        <v>6.1589499999999999</v>
      </c>
      <c r="ED1266" s="11">
        <v>7.8244800000000003</v>
      </c>
      <c r="EE1266" s="11">
        <v>197.08170999999999</v>
      </c>
      <c r="EF1266" s="11">
        <v>530.50500999999997</v>
      </c>
      <c r="EG1266" s="11">
        <v>657.82338000000004</v>
      </c>
      <c r="EH1266" s="11">
        <v>2044.7074600000001</v>
      </c>
      <c r="EI1266" s="11">
        <v>12430.2937</v>
      </c>
      <c r="EJ1266" s="11">
        <v>0</v>
      </c>
      <c r="EK1266" s="11">
        <v>164.7530945</v>
      </c>
      <c r="EL1266" s="11">
        <v>9.1078064E-2</v>
      </c>
      <c r="EM1266" s="11">
        <v>3.7977499999999997E-2</v>
      </c>
      <c r="EN1266" s="11">
        <v>4.2945364E-2</v>
      </c>
      <c r="EO1266" s="11">
        <v>0</v>
      </c>
      <c r="EP1266" s="11">
        <v>0</v>
      </c>
      <c r="EQ1266" s="11">
        <v>0</v>
      </c>
      <c r="ER1266" s="11">
        <v>0</v>
      </c>
      <c r="ES1266" s="11">
        <v>0</v>
      </c>
      <c r="ET1266" s="11">
        <v>0</v>
      </c>
      <c r="EU1266" s="11">
        <v>0</v>
      </c>
      <c r="EV1266" s="11">
        <v>0</v>
      </c>
      <c r="EW1266" s="11">
        <v>390.5551471</v>
      </c>
      <c r="EX1266" s="11">
        <v>0.22124732999999999</v>
      </c>
      <c r="EY1266" s="11">
        <v>9.3143614E-2</v>
      </c>
      <c r="EZ1266" s="11">
        <v>0.10676590800000001</v>
      </c>
      <c r="FA1266" s="11">
        <v>0</v>
      </c>
      <c r="FB1266" s="11">
        <v>0</v>
      </c>
      <c r="FC1266" s="11">
        <v>0</v>
      </c>
      <c r="FD1266" s="11">
        <v>0</v>
      </c>
      <c r="FE1266" s="11">
        <v>0</v>
      </c>
      <c r="FF1266" s="11">
        <v>0</v>
      </c>
      <c r="FG1266" s="11">
        <v>0</v>
      </c>
      <c r="FH1266" s="11">
        <v>2.7850060000000001</v>
      </c>
      <c r="FI1266" s="11" t="s">
        <v>116</v>
      </c>
      <c r="FJ1266" s="11" t="s">
        <v>116</v>
      </c>
      <c r="FK1266" s="9">
        <v>34994.045677000002</v>
      </c>
      <c r="FL1266" s="11" t="s">
        <v>116</v>
      </c>
      <c r="FM1266" s="11" t="s">
        <v>116</v>
      </c>
    </row>
    <row r="1267" spans="116:169">
      <c r="DL1267" s="11">
        <v>0</v>
      </c>
      <c r="DM1267" s="11">
        <v>2.6644999999999999</v>
      </c>
      <c r="DN1267" s="11">
        <v>2.3779999999999999E-2</v>
      </c>
      <c r="DO1267" s="11">
        <v>2.0330000000000001E-2</v>
      </c>
      <c r="DP1267" s="11">
        <v>1.915E-2</v>
      </c>
      <c r="DQ1267" s="11">
        <v>5.1000000000000004E-4</v>
      </c>
      <c r="DR1267" s="11">
        <v>6.4999999999999997E-4</v>
      </c>
      <c r="DS1267" s="11">
        <v>1.508E-2</v>
      </c>
      <c r="DT1267" s="11">
        <v>4.1009999999999998E-2</v>
      </c>
      <c r="DU1267" s="11">
        <v>5.033E-2</v>
      </c>
      <c r="DV1267" s="11">
        <v>0.17233000000000001</v>
      </c>
      <c r="DW1267" s="11">
        <v>0.99138999999999999</v>
      </c>
      <c r="DX1267" s="11">
        <v>0</v>
      </c>
      <c r="DY1267" s="11">
        <v>33311.51513</v>
      </c>
      <c r="DZ1267" s="11">
        <v>298.68288999999999</v>
      </c>
      <c r="EA1267" s="11">
        <v>256.48448999999999</v>
      </c>
      <c r="EB1267" s="11">
        <v>242.6611</v>
      </c>
      <c r="EC1267" s="11">
        <v>6.5091599999999996</v>
      </c>
      <c r="ED1267" s="11">
        <v>8.1390200000000004</v>
      </c>
      <c r="EE1267" s="11">
        <v>191.91239999999999</v>
      </c>
      <c r="EF1267" s="11">
        <v>515.23725999999999</v>
      </c>
      <c r="EG1267" s="11">
        <v>665.64787000000001</v>
      </c>
      <c r="EH1267" s="11">
        <v>2241.78917</v>
      </c>
      <c r="EI1267" s="11">
        <v>12960.798709999999</v>
      </c>
      <c r="EJ1267" s="11">
        <v>0</v>
      </c>
      <c r="EK1267" s="11">
        <v>162.72296610000001</v>
      </c>
      <c r="EL1267" s="11">
        <v>9.2823475000000003E-2</v>
      </c>
      <c r="EM1267" s="11">
        <v>4.6697085999999999E-2</v>
      </c>
      <c r="EN1267" s="11">
        <v>4.1734366000000002E-2</v>
      </c>
      <c r="EO1267" s="11">
        <v>0</v>
      </c>
      <c r="EP1267" s="11">
        <v>0</v>
      </c>
      <c r="EQ1267" s="11">
        <v>0</v>
      </c>
      <c r="ER1267" s="11">
        <v>0</v>
      </c>
      <c r="ES1267" s="11">
        <v>0</v>
      </c>
      <c r="ET1267" s="11">
        <v>0</v>
      </c>
      <c r="EU1267" s="11">
        <v>0</v>
      </c>
      <c r="EV1267" s="11">
        <v>0</v>
      </c>
      <c r="EW1267" s="11">
        <v>379.60461939999999</v>
      </c>
      <c r="EX1267" s="11">
        <v>0.22172639899999999</v>
      </c>
      <c r="EY1267" s="11">
        <v>0.112672228</v>
      </c>
      <c r="EZ1267" s="11">
        <v>0.10212763699999999</v>
      </c>
      <c r="FA1267" s="11">
        <v>0</v>
      </c>
      <c r="FB1267" s="11">
        <v>0</v>
      </c>
      <c r="FC1267" s="11">
        <v>0</v>
      </c>
      <c r="FD1267" s="11">
        <v>0</v>
      </c>
      <c r="FE1267" s="11">
        <v>0</v>
      </c>
      <c r="FF1267" s="11">
        <v>0</v>
      </c>
      <c r="FG1267" s="11">
        <v>0</v>
      </c>
      <c r="FH1267" s="11">
        <v>2.7282639999999998</v>
      </c>
      <c r="FI1267" s="11" t="s">
        <v>116</v>
      </c>
      <c r="FJ1267" s="11" t="s">
        <v>116</v>
      </c>
      <c r="FK1267" s="9">
        <v>34115.852769999998</v>
      </c>
      <c r="FL1267" s="11" t="s">
        <v>116</v>
      </c>
      <c r="FM1267" s="11" t="s">
        <v>116</v>
      </c>
    </row>
    <row r="1268" spans="116:169">
      <c r="DL1268" s="11">
        <v>0</v>
      </c>
      <c r="DM1268" s="11">
        <v>2.6023900000000002</v>
      </c>
      <c r="DN1268" s="11">
        <v>2.3779999999999999E-2</v>
      </c>
      <c r="DO1268" s="11">
        <v>2.2429999999999999E-2</v>
      </c>
      <c r="DP1268" s="11">
        <v>1.949E-2</v>
      </c>
      <c r="DQ1268" s="11">
        <v>5.5000000000000003E-4</v>
      </c>
      <c r="DR1268" s="11">
        <v>6.4999999999999997E-4</v>
      </c>
      <c r="DS1268" s="11">
        <v>1.8929999999999999E-2</v>
      </c>
      <c r="DT1268" s="11">
        <v>4.0039999999999999E-2</v>
      </c>
      <c r="DU1268" s="11">
        <v>5.0979999999999998E-2</v>
      </c>
      <c r="DV1268" s="11">
        <v>0.18742</v>
      </c>
      <c r="DW1268" s="11">
        <v>1.0324</v>
      </c>
      <c r="DX1268" s="11">
        <v>0</v>
      </c>
      <c r="DY1268" s="11">
        <v>32374.682919999999</v>
      </c>
      <c r="DZ1268" s="11">
        <v>297.24635000000001</v>
      </c>
      <c r="EA1268" s="11">
        <v>281.69015000000002</v>
      </c>
      <c r="EB1268" s="11">
        <v>245.84733</v>
      </c>
      <c r="EC1268" s="11">
        <v>6.9909699999999999</v>
      </c>
      <c r="ED1268" s="11">
        <v>8.1346299999999996</v>
      </c>
      <c r="EE1268" s="11">
        <v>239.74427</v>
      </c>
      <c r="EF1268" s="11">
        <v>500.53818999999999</v>
      </c>
      <c r="EG1268" s="11">
        <v>673.78688</v>
      </c>
      <c r="EH1268" s="11">
        <v>2433.7015700000002</v>
      </c>
      <c r="EI1268" s="11">
        <v>13476.035970000001</v>
      </c>
      <c r="EJ1268" s="11">
        <v>0</v>
      </c>
      <c r="EK1268" s="11">
        <v>160.76964190000001</v>
      </c>
      <c r="EL1268" s="11">
        <v>0.10402175800000001</v>
      </c>
      <c r="EM1268" s="11">
        <v>5.0290191999999997E-2</v>
      </c>
      <c r="EN1268" s="11">
        <v>5.4004075999999998E-2</v>
      </c>
      <c r="EO1268" s="11">
        <v>0</v>
      </c>
      <c r="EP1268" s="11">
        <v>0</v>
      </c>
      <c r="EQ1268" s="11">
        <v>0</v>
      </c>
      <c r="ER1268" s="11">
        <v>0</v>
      </c>
      <c r="ES1268" s="11">
        <v>0</v>
      </c>
      <c r="ET1268" s="11">
        <v>0</v>
      </c>
      <c r="EU1268" s="11">
        <v>0</v>
      </c>
      <c r="EV1268" s="11">
        <v>0</v>
      </c>
      <c r="EW1268" s="11">
        <v>369.05604620000003</v>
      </c>
      <c r="EX1268" s="11">
        <v>0.24455506399999999</v>
      </c>
      <c r="EY1268" s="11">
        <v>0.11946488199999999</v>
      </c>
      <c r="EZ1268" s="11">
        <v>0.13007011099999999</v>
      </c>
      <c r="FA1268" s="11">
        <v>0</v>
      </c>
      <c r="FB1268" s="11">
        <v>0</v>
      </c>
      <c r="FC1268" s="11">
        <v>0</v>
      </c>
      <c r="FD1268" s="11">
        <v>0</v>
      </c>
      <c r="FE1268" s="11">
        <v>0</v>
      </c>
      <c r="FF1268" s="11">
        <v>0</v>
      </c>
      <c r="FG1268" s="11">
        <v>0</v>
      </c>
      <c r="FH1268" s="11">
        <v>2.6686480000000001</v>
      </c>
      <c r="FI1268" s="11" t="s">
        <v>116</v>
      </c>
      <c r="FJ1268" s="11" t="s">
        <v>116</v>
      </c>
      <c r="FK1268" s="9">
        <v>33206.457729000002</v>
      </c>
      <c r="FL1268" s="11" t="s">
        <v>116</v>
      </c>
      <c r="FM1268" s="11" t="s">
        <v>116</v>
      </c>
    </row>
    <row r="1269" spans="116:169">
      <c r="DL1269" s="11">
        <v>0</v>
      </c>
      <c r="DM1269" s="11">
        <v>2.5412400000000002</v>
      </c>
      <c r="DN1269" s="11">
        <v>2.3970000000000002E-2</v>
      </c>
      <c r="DO1269" s="11">
        <v>2.2450000000000001E-2</v>
      </c>
      <c r="DP1269" s="11">
        <v>2.1319999999999999E-2</v>
      </c>
      <c r="DQ1269" s="11">
        <v>5.8E-4</v>
      </c>
      <c r="DR1269" s="11">
        <v>6.6E-4</v>
      </c>
      <c r="DS1269" s="11">
        <v>1.9310000000000001E-2</v>
      </c>
      <c r="DT1269" s="11">
        <v>3.9120000000000002E-2</v>
      </c>
      <c r="DU1269" s="11">
        <v>5.1619999999999999E-2</v>
      </c>
      <c r="DV1269" s="11">
        <v>0.20635000000000001</v>
      </c>
      <c r="DW1269" s="11">
        <v>1.0724400000000001</v>
      </c>
      <c r="DX1269" s="11">
        <v>0</v>
      </c>
      <c r="DY1269" s="11">
        <v>31455.511200000001</v>
      </c>
      <c r="DZ1269" s="11">
        <v>298.16370999999998</v>
      </c>
      <c r="EA1269" s="11">
        <v>280.52113000000003</v>
      </c>
      <c r="EB1269" s="11">
        <v>267.67493000000002</v>
      </c>
      <c r="EC1269" s="11">
        <v>7.30504</v>
      </c>
      <c r="ED1269" s="11">
        <v>8.1989999999999998</v>
      </c>
      <c r="EE1269" s="11">
        <v>243.45101</v>
      </c>
      <c r="EF1269" s="11">
        <v>486.61335000000003</v>
      </c>
      <c r="EG1269" s="11">
        <v>681.92151000000001</v>
      </c>
      <c r="EH1269" s="11">
        <v>2673.4458399999999</v>
      </c>
      <c r="EI1269" s="11">
        <v>13976.57416</v>
      </c>
      <c r="EJ1269" s="11">
        <v>0</v>
      </c>
      <c r="EK1269" s="11">
        <v>158.79854990000001</v>
      </c>
      <c r="EL1269" s="11">
        <v>0.109277769</v>
      </c>
      <c r="EM1269" s="11">
        <v>5.4946964000000001E-2</v>
      </c>
      <c r="EN1269" s="11">
        <v>5.559207E-2</v>
      </c>
      <c r="EO1269" s="11">
        <v>0</v>
      </c>
      <c r="EP1269" s="11">
        <v>0</v>
      </c>
      <c r="EQ1269" s="11">
        <v>0</v>
      </c>
      <c r="ER1269" s="11">
        <v>0</v>
      </c>
      <c r="ES1269" s="11">
        <v>0</v>
      </c>
      <c r="ET1269" s="11">
        <v>0</v>
      </c>
      <c r="EU1269" s="11">
        <v>0</v>
      </c>
      <c r="EV1269" s="11">
        <v>0</v>
      </c>
      <c r="EW1269" s="11">
        <v>358.67874189999998</v>
      </c>
      <c r="EX1269" s="11">
        <v>0.252857322</v>
      </c>
      <c r="EY1269" s="11">
        <v>0.12843606900000001</v>
      </c>
      <c r="EZ1269" s="11">
        <v>0.131775</v>
      </c>
      <c r="FA1269" s="11">
        <v>0</v>
      </c>
      <c r="FB1269" s="11">
        <v>0</v>
      </c>
      <c r="FC1269" s="11">
        <v>0</v>
      </c>
      <c r="FD1269" s="11">
        <v>0</v>
      </c>
      <c r="FE1269" s="11">
        <v>0</v>
      </c>
      <c r="FF1269" s="11">
        <v>0</v>
      </c>
      <c r="FG1269" s="11">
        <v>0</v>
      </c>
      <c r="FH1269" s="11">
        <v>2.6095619999999999</v>
      </c>
      <c r="FI1269" s="11" t="s">
        <v>116</v>
      </c>
      <c r="FJ1269" s="11" t="s">
        <v>116</v>
      </c>
      <c r="FK1269" s="9">
        <v>32309.176005000001</v>
      </c>
      <c r="FL1269" s="11" t="s">
        <v>116</v>
      </c>
      <c r="FM1269" s="11" t="s">
        <v>116</v>
      </c>
    </row>
    <row r="1270" spans="116:169">
      <c r="DL1270" s="11">
        <v>0</v>
      </c>
      <c r="DM1270" s="11">
        <v>2.4817499999999999</v>
      </c>
      <c r="DN1270" s="11">
        <v>2.333E-2</v>
      </c>
      <c r="DO1270" s="11">
        <v>2.257E-2</v>
      </c>
      <c r="DP1270" s="11">
        <v>2.1430000000000001E-2</v>
      </c>
      <c r="DQ1270" s="11">
        <v>5.9000000000000003E-4</v>
      </c>
      <c r="DR1270" s="11">
        <v>6.4999999999999997E-4</v>
      </c>
      <c r="DS1270" s="11">
        <v>2.0979999999999999E-2</v>
      </c>
      <c r="DT1270" s="11">
        <v>3.8249999999999999E-2</v>
      </c>
      <c r="DU1270" s="11">
        <v>5.228E-2</v>
      </c>
      <c r="DV1270" s="11">
        <v>0.22566</v>
      </c>
      <c r="DW1270" s="11">
        <v>1.1115600000000001</v>
      </c>
      <c r="DX1270" s="11">
        <v>0</v>
      </c>
      <c r="DY1270" s="11">
        <v>30562.746279999999</v>
      </c>
      <c r="DZ1270" s="11">
        <v>288.82648999999998</v>
      </c>
      <c r="EA1270" s="11">
        <v>280.63574999999997</v>
      </c>
      <c r="EB1270" s="11">
        <v>267.69132000000002</v>
      </c>
      <c r="EC1270" s="11">
        <v>7.3942899999999998</v>
      </c>
      <c r="ED1270" s="11">
        <v>8.1074000000000002</v>
      </c>
      <c r="EE1270" s="11">
        <v>263.20515999999998</v>
      </c>
      <c r="EF1270" s="11">
        <v>473.47937000000002</v>
      </c>
      <c r="EG1270" s="11">
        <v>690.12050999999997</v>
      </c>
      <c r="EH1270" s="11">
        <v>2916.8968500000001</v>
      </c>
      <c r="EI1270" s="11">
        <v>14463.18751</v>
      </c>
      <c r="EJ1270" s="11">
        <v>0</v>
      </c>
      <c r="EK1270" s="11">
        <v>156.8579804</v>
      </c>
      <c r="EL1270" s="11">
        <v>0.11352938</v>
      </c>
      <c r="EM1270" s="11">
        <v>5.6925491000000002E-2</v>
      </c>
      <c r="EN1270" s="11">
        <v>6.1502065000000002E-2</v>
      </c>
      <c r="EO1270" s="11">
        <v>0</v>
      </c>
      <c r="EP1270" s="11">
        <v>0</v>
      </c>
      <c r="EQ1270" s="11">
        <v>0</v>
      </c>
      <c r="ER1270" s="11">
        <v>0</v>
      </c>
      <c r="ES1270" s="11">
        <v>0</v>
      </c>
      <c r="ET1270" s="11">
        <v>0</v>
      </c>
      <c r="EU1270" s="11">
        <v>0</v>
      </c>
      <c r="EV1270" s="11">
        <v>0</v>
      </c>
      <c r="EW1270" s="11">
        <v>348.57871920000002</v>
      </c>
      <c r="EX1270" s="11">
        <v>0.25853902400000001</v>
      </c>
      <c r="EY1270" s="11">
        <v>0.13095358200000001</v>
      </c>
      <c r="EZ1270" s="11">
        <v>0.14346505100000001</v>
      </c>
      <c r="FA1270" s="11">
        <v>0</v>
      </c>
      <c r="FB1270" s="11">
        <v>0</v>
      </c>
      <c r="FC1270" s="11">
        <v>0</v>
      </c>
      <c r="FD1270" s="11">
        <v>0</v>
      </c>
      <c r="FE1270" s="11">
        <v>0</v>
      </c>
      <c r="FF1270" s="11">
        <v>0</v>
      </c>
      <c r="FG1270" s="11">
        <v>0</v>
      </c>
      <c r="FH1270" s="11">
        <v>2.5496789999999998</v>
      </c>
      <c r="FI1270" s="11" t="s">
        <v>116</v>
      </c>
      <c r="FJ1270" s="11" t="s">
        <v>116</v>
      </c>
      <c r="FK1270" s="9">
        <v>31407.294134</v>
      </c>
      <c r="FL1270" s="11" t="s">
        <v>116</v>
      </c>
      <c r="FM1270" s="11" t="s">
        <v>116</v>
      </c>
    </row>
    <row r="1271" spans="116:169">
      <c r="DL1271" s="11">
        <v>0</v>
      </c>
      <c r="DM1271" s="11">
        <v>2.43154</v>
      </c>
      <c r="DN1271" s="11">
        <v>2.196E-2</v>
      </c>
      <c r="DO1271" s="11">
        <v>1.9970000000000002E-2</v>
      </c>
      <c r="DP1271" s="11">
        <v>2.051E-2</v>
      </c>
      <c r="DQ1271" s="11">
        <v>1.09E-3</v>
      </c>
      <c r="DR1271" s="11">
        <v>2.9999999999999997E-4</v>
      </c>
      <c r="DS1271" s="11">
        <v>2.0490000000000001E-2</v>
      </c>
      <c r="DT1271" s="11">
        <v>3.381E-2</v>
      </c>
      <c r="DU1271" s="11">
        <v>5.2929999999999998E-2</v>
      </c>
      <c r="DV1271" s="11">
        <v>0.24664</v>
      </c>
      <c r="DW1271" s="11">
        <v>1.14981</v>
      </c>
      <c r="DX1271" s="11">
        <v>0</v>
      </c>
      <c r="DY1271" s="11">
        <v>29789.30312</v>
      </c>
      <c r="DZ1271" s="11">
        <v>270.43671000000001</v>
      </c>
      <c r="EA1271" s="11">
        <v>247.09506999999999</v>
      </c>
      <c r="EB1271" s="11">
        <v>255.00363999999999</v>
      </c>
      <c r="EC1271" s="11">
        <v>13.57043</v>
      </c>
      <c r="ED1271" s="11">
        <v>3.6648800000000001</v>
      </c>
      <c r="EE1271" s="11">
        <v>255.92411999999999</v>
      </c>
      <c r="EF1271" s="11">
        <v>416.45519999999999</v>
      </c>
      <c r="EG1271" s="11">
        <v>698.22790999999995</v>
      </c>
      <c r="EH1271" s="11">
        <v>3180.1020100000001</v>
      </c>
      <c r="EI1271" s="11">
        <v>14936.666880000001</v>
      </c>
      <c r="EJ1271" s="11">
        <v>0</v>
      </c>
      <c r="EK1271" s="11">
        <v>155.50997770000001</v>
      </c>
      <c r="EL1271" s="11">
        <v>0.193288708</v>
      </c>
      <c r="EM1271" s="11">
        <v>9.4673990999999999E-2</v>
      </c>
      <c r="EN1271" s="11">
        <v>4.3010321999999997E-2</v>
      </c>
      <c r="EO1271" s="11">
        <v>0</v>
      </c>
      <c r="EP1271" s="11">
        <v>0</v>
      </c>
      <c r="EQ1271" s="11">
        <v>0</v>
      </c>
      <c r="ER1271" s="11">
        <v>0</v>
      </c>
      <c r="ES1271" s="11">
        <v>0</v>
      </c>
      <c r="ET1271" s="11">
        <v>0</v>
      </c>
      <c r="EU1271" s="11">
        <v>0</v>
      </c>
      <c r="EV1271" s="11">
        <v>0</v>
      </c>
      <c r="EW1271" s="11">
        <v>339.98119580000002</v>
      </c>
      <c r="EX1271" s="11">
        <v>0.432341843</v>
      </c>
      <c r="EY1271" s="11">
        <v>0.21430038600000001</v>
      </c>
      <c r="EZ1271" s="11">
        <v>9.8726032000000005E-2</v>
      </c>
      <c r="FA1271" s="11">
        <v>0</v>
      </c>
      <c r="FB1271" s="11">
        <v>0</v>
      </c>
      <c r="FC1271" s="11">
        <v>0</v>
      </c>
      <c r="FD1271" s="11">
        <v>0</v>
      </c>
      <c r="FE1271" s="11">
        <v>0</v>
      </c>
      <c r="FF1271" s="11">
        <v>0</v>
      </c>
      <c r="FG1271" s="11">
        <v>0</v>
      </c>
      <c r="FH1271" s="11">
        <v>2.4950730000000001</v>
      </c>
      <c r="FI1271" s="11" t="s">
        <v>116</v>
      </c>
      <c r="FJ1271" s="11" t="s">
        <v>116</v>
      </c>
      <c r="FK1271" s="9">
        <v>30575.408972000001</v>
      </c>
      <c r="FL1271" s="11" t="s">
        <v>116</v>
      </c>
      <c r="FM1271" s="11" t="s">
        <v>116</v>
      </c>
    </row>
    <row r="1272" spans="116:169">
      <c r="DL1272" s="11">
        <v>0</v>
      </c>
      <c r="DM1272" s="11">
        <v>2.3811599999999999</v>
      </c>
      <c r="DN1272" s="11">
        <v>2.2859999999999998E-2</v>
      </c>
      <c r="DO1272" s="11">
        <v>1.8780000000000002E-2</v>
      </c>
      <c r="DP1272" s="11">
        <v>1.8249999999999999E-2</v>
      </c>
      <c r="DQ1272" s="11">
        <v>1.01E-3</v>
      </c>
      <c r="DR1272" s="11">
        <v>2.9E-4</v>
      </c>
      <c r="DS1272" s="11">
        <v>1.9619999999999999E-2</v>
      </c>
      <c r="DT1272" s="11">
        <v>3.3110000000000001E-2</v>
      </c>
      <c r="DU1272" s="11">
        <v>5.323E-2</v>
      </c>
      <c r="DV1272" s="11">
        <v>0.26713999999999999</v>
      </c>
      <c r="DW1272" s="11">
        <v>1.1836199999999999</v>
      </c>
      <c r="DX1272" s="11">
        <v>0</v>
      </c>
      <c r="DY1272" s="11">
        <v>29018.52289</v>
      </c>
      <c r="DZ1272" s="11">
        <v>279.98030999999997</v>
      </c>
      <c r="EA1272" s="11">
        <v>231.19565</v>
      </c>
      <c r="EB1272" s="11">
        <v>225.73212000000001</v>
      </c>
      <c r="EC1272" s="11">
        <v>12.517250000000001</v>
      </c>
      <c r="ED1272" s="11">
        <v>3.5701499999999999</v>
      </c>
      <c r="EE1272" s="11">
        <v>243.84974</v>
      </c>
      <c r="EF1272" s="11">
        <v>405.61417</v>
      </c>
      <c r="EG1272" s="11">
        <v>701.89278999999999</v>
      </c>
      <c r="EH1272" s="11">
        <v>3436.0261300000002</v>
      </c>
      <c r="EI1272" s="11">
        <v>15353.122090000001</v>
      </c>
      <c r="EJ1272" s="11">
        <v>0</v>
      </c>
      <c r="EK1272" s="11">
        <v>154.08362120000001</v>
      </c>
      <c r="EL1272" s="11">
        <v>0.214826451</v>
      </c>
      <c r="EM1272" s="11">
        <v>8.6617637999999997E-2</v>
      </c>
      <c r="EN1272" s="11">
        <v>4.1638553000000002E-2</v>
      </c>
      <c r="EO1272" s="11">
        <v>0</v>
      </c>
      <c r="EP1272" s="11">
        <v>0</v>
      </c>
      <c r="EQ1272" s="11">
        <v>0</v>
      </c>
      <c r="ER1272" s="11">
        <v>0</v>
      </c>
      <c r="ES1272" s="11">
        <v>0</v>
      </c>
      <c r="ET1272" s="11">
        <v>0</v>
      </c>
      <c r="EU1272" s="11">
        <v>0</v>
      </c>
      <c r="EV1272" s="11">
        <v>0</v>
      </c>
      <c r="EW1272" s="11">
        <v>331.37797749999999</v>
      </c>
      <c r="EX1272" s="11">
        <v>0.47404951400000001</v>
      </c>
      <c r="EY1272" s="11">
        <v>0.19292693399999999</v>
      </c>
      <c r="EZ1272" s="11">
        <v>9.4042206000000003E-2</v>
      </c>
      <c r="FA1272" s="11">
        <v>0</v>
      </c>
      <c r="FB1272" s="11">
        <v>0</v>
      </c>
      <c r="FC1272" s="11">
        <v>0</v>
      </c>
      <c r="FD1272" s="11">
        <v>0</v>
      </c>
      <c r="FE1272" s="11">
        <v>0</v>
      </c>
      <c r="FF1272" s="11">
        <v>0</v>
      </c>
      <c r="FG1272" s="11">
        <v>0</v>
      </c>
      <c r="FH1272" s="11">
        <v>2.4420519999999999</v>
      </c>
      <c r="FI1272" s="11" t="s">
        <v>116</v>
      </c>
      <c r="FJ1272" s="11" t="s">
        <v>116</v>
      </c>
      <c r="FK1272" s="9">
        <v>29767.948211999999</v>
      </c>
      <c r="FL1272" s="11" t="s">
        <v>116</v>
      </c>
      <c r="FM1272" s="11" t="s">
        <v>116</v>
      </c>
    </row>
    <row r="1273" spans="116:169">
      <c r="DL1273" s="11">
        <v>0</v>
      </c>
      <c r="DM1273" s="11">
        <v>2.3353000000000002</v>
      </c>
      <c r="DN1273" s="11">
        <v>1.9089999999999999E-2</v>
      </c>
      <c r="DO1273" s="11">
        <v>1.9349999999999999E-2</v>
      </c>
      <c r="DP1273" s="11">
        <v>1.719E-2</v>
      </c>
      <c r="DQ1273" s="11">
        <v>9.6000000000000002E-4</v>
      </c>
      <c r="DR1273" s="11">
        <v>2.9E-4</v>
      </c>
      <c r="DS1273" s="11">
        <v>1.746E-2</v>
      </c>
      <c r="DT1273" s="11">
        <v>3.2410000000000001E-2</v>
      </c>
      <c r="DU1273" s="11">
        <v>5.3519999999999998E-2</v>
      </c>
      <c r="DV1273" s="11">
        <v>0.28676000000000001</v>
      </c>
      <c r="DW1273" s="11">
        <v>1.2167300000000001</v>
      </c>
      <c r="DX1273" s="11">
        <v>0</v>
      </c>
      <c r="DY1273" s="11">
        <v>28307.42136</v>
      </c>
      <c r="DZ1273" s="11">
        <v>232.61801</v>
      </c>
      <c r="EA1273" s="11">
        <v>236.93315999999999</v>
      </c>
      <c r="EB1273" s="11">
        <v>211.61605</v>
      </c>
      <c r="EC1273" s="11">
        <v>11.783440000000001</v>
      </c>
      <c r="ED1273" s="11">
        <v>3.4828899999999998</v>
      </c>
      <c r="EE1273" s="11">
        <v>215.93888000000001</v>
      </c>
      <c r="EF1273" s="11">
        <v>395.00788999999997</v>
      </c>
      <c r="EG1273" s="11">
        <v>705.46294</v>
      </c>
      <c r="EH1273" s="11">
        <v>3679.8758699999998</v>
      </c>
      <c r="EI1273" s="11">
        <v>15758.73626</v>
      </c>
      <c r="EJ1273" s="11">
        <v>0</v>
      </c>
      <c r="EK1273" s="11">
        <v>152.81391919999999</v>
      </c>
      <c r="EL1273" s="11">
        <v>0.214053628</v>
      </c>
      <c r="EM1273" s="11">
        <v>8.1090221000000004E-2</v>
      </c>
      <c r="EN1273" s="11">
        <v>3.7459804999999999E-2</v>
      </c>
      <c r="EO1273" s="11">
        <v>0</v>
      </c>
      <c r="EP1273" s="11">
        <v>0</v>
      </c>
      <c r="EQ1273" s="11">
        <v>0</v>
      </c>
      <c r="ER1273" s="11">
        <v>0</v>
      </c>
      <c r="ES1273" s="11">
        <v>0</v>
      </c>
      <c r="ET1273" s="11">
        <v>0</v>
      </c>
      <c r="EU1273" s="11">
        <v>0</v>
      </c>
      <c r="EV1273" s="11">
        <v>0</v>
      </c>
      <c r="EW1273" s="11">
        <v>323.25972869999998</v>
      </c>
      <c r="EX1273" s="11">
        <v>0.46441708100000001</v>
      </c>
      <c r="EY1273" s="11">
        <v>0.17767128400000001</v>
      </c>
      <c r="EZ1273" s="11">
        <v>8.3238790000000007E-2</v>
      </c>
      <c r="FA1273" s="11">
        <v>0</v>
      </c>
      <c r="FB1273" s="11">
        <v>0</v>
      </c>
      <c r="FC1273" s="11">
        <v>0</v>
      </c>
      <c r="FD1273" s="11">
        <v>0</v>
      </c>
      <c r="FE1273" s="11">
        <v>0</v>
      </c>
      <c r="FF1273" s="11">
        <v>0</v>
      </c>
      <c r="FG1273" s="11">
        <v>0</v>
      </c>
      <c r="FH1273" s="11">
        <v>2.3918919999999999</v>
      </c>
      <c r="FI1273" s="11" t="s">
        <v>116</v>
      </c>
      <c r="FJ1273" s="11" t="s">
        <v>116</v>
      </c>
      <c r="FK1273" s="9">
        <v>29000.372028000002</v>
      </c>
      <c r="FL1273" s="11" t="s">
        <v>116</v>
      </c>
      <c r="FM1273" s="11" t="s">
        <v>116</v>
      </c>
    </row>
    <row r="1274" spans="116:169">
      <c r="DL1274" s="11">
        <v>0</v>
      </c>
      <c r="DM1274" s="11">
        <v>2.2865500000000001</v>
      </c>
      <c r="DN1274" s="11">
        <v>2.1819999999999999E-2</v>
      </c>
      <c r="DO1274" s="11">
        <v>1.652E-2</v>
      </c>
      <c r="DP1274" s="11">
        <v>1.753E-2</v>
      </c>
      <c r="DQ1274" s="11">
        <v>9.2000000000000003E-4</v>
      </c>
      <c r="DR1274" s="11">
        <v>2.7999999999999998E-4</v>
      </c>
      <c r="DS1274" s="11">
        <v>1.6549999999999999E-2</v>
      </c>
      <c r="DT1274" s="11">
        <v>3.1730000000000001E-2</v>
      </c>
      <c r="DU1274" s="11">
        <v>5.3809999999999997E-2</v>
      </c>
      <c r="DV1274" s="11">
        <v>0.30421999999999999</v>
      </c>
      <c r="DW1274" s="11">
        <v>1.2491399999999999</v>
      </c>
      <c r="DX1274" s="11">
        <v>0</v>
      </c>
      <c r="DY1274" s="11">
        <v>27565.674640000001</v>
      </c>
      <c r="DZ1274" s="11">
        <v>264.48106000000001</v>
      </c>
      <c r="EA1274" s="11">
        <v>201.25959</v>
      </c>
      <c r="EB1274" s="11">
        <v>214.59949</v>
      </c>
      <c r="EC1274" s="11">
        <v>11.224909999999999</v>
      </c>
      <c r="ED1274" s="11">
        <v>3.39256</v>
      </c>
      <c r="EE1274" s="11">
        <v>203.52055999999999</v>
      </c>
      <c r="EF1274" s="11">
        <v>384.61962999999997</v>
      </c>
      <c r="EG1274" s="11">
        <v>708.94583</v>
      </c>
      <c r="EH1274" s="11">
        <v>3895.81475</v>
      </c>
      <c r="EI1274" s="11">
        <v>16153.74415</v>
      </c>
      <c r="EJ1274" s="11">
        <v>0</v>
      </c>
      <c r="EK1274" s="11">
        <v>151.28567190000001</v>
      </c>
      <c r="EL1274" s="11">
        <v>0.19574913099999999</v>
      </c>
      <c r="EM1274" s="11">
        <v>8.2472941999999994E-2</v>
      </c>
      <c r="EN1274" s="11">
        <v>3.5698233000000003E-2</v>
      </c>
      <c r="EO1274" s="11">
        <v>0</v>
      </c>
      <c r="EP1274" s="11">
        <v>0</v>
      </c>
      <c r="EQ1274" s="11">
        <v>0</v>
      </c>
      <c r="ER1274" s="11">
        <v>0</v>
      </c>
      <c r="ES1274" s="11">
        <v>0</v>
      </c>
      <c r="ET1274" s="11">
        <v>0</v>
      </c>
      <c r="EU1274" s="11">
        <v>0</v>
      </c>
      <c r="EV1274" s="11">
        <v>0</v>
      </c>
      <c r="EW1274" s="11">
        <v>314.75284199999999</v>
      </c>
      <c r="EX1274" s="11">
        <v>0.417993683</v>
      </c>
      <c r="EY1274" s="11">
        <v>0.17773101999999999</v>
      </c>
      <c r="EZ1274" s="11">
        <v>7.8037648000000001E-2</v>
      </c>
      <c r="FA1274" s="11">
        <v>0</v>
      </c>
      <c r="FB1274" s="11">
        <v>0</v>
      </c>
      <c r="FC1274" s="11">
        <v>0</v>
      </c>
      <c r="FD1274" s="11">
        <v>0</v>
      </c>
      <c r="FE1274" s="11">
        <v>0</v>
      </c>
      <c r="FF1274" s="11">
        <v>0</v>
      </c>
      <c r="FG1274" s="11">
        <v>0</v>
      </c>
      <c r="FH1274" s="11">
        <v>2.3433389999999998</v>
      </c>
      <c r="FI1274" s="11" t="s">
        <v>116</v>
      </c>
      <c r="FJ1274" s="11" t="s">
        <v>116</v>
      </c>
      <c r="FK1274" s="9">
        <v>28257.239689000002</v>
      </c>
      <c r="FL1274" s="11" t="s">
        <v>116</v>
      </c>
      <c r="FM1274" s="11" t="s">
        <v>116</v>
      </c>
    </row>
    <row r="1275" spans="116:169">
      <c r="DL1275" s="11">
        <v>0</v>
      </c>
      <c r="DM1275" s="11">
        <v>2.2446600000000001</v>
      </c>
      <c r="DN1275" s="11">
        <v>1.6E-2</v>
      </c>
      <c r="DO1275" s="11">
        <v>1.8409999999999999E-2</v>
      </c>
      <c r="DP1275" s="11">
        <v>1.523E-2</v>
      </c>
      <c r="DQ1275" s="11">
        <v>8.8999999999999995E-4</v>
      </c>
      <c r="DR1275" s="11">
        <v>2.7E-4</v>
      </c>
      <c r="DS1275" s="11">
        <v>1.67E-2</v>
      </c>
      <c r="DT1275" s="11">
        <v>3.117E-2</v>
      </c>
      <c r="DU1275" s="11">
        <v>5.4089999999999999E-2</v>
      </c>
      <c r="DV1275" s="11">
        <v>0.32077</v>
      </c>
      <c r="DW1275" s="11">
        <v>1.28087</v>
      </c>
      <c r="DX1275" s="11">
        <v>0</v>
      </c>
      <c r="DY1275" s="11">
        <v>26910.874070000002</v>
      </c>
      <c r="DZ1275" s="11">
        <v>192.86429999999999</v>
      </c>
      <c r="EA1275" s="11">
        <v>223.08186000000001</v>
      </c>
      <c r="EB1275" s="11">
        <v>185.49361999999999</v>
      </c>
      <c r="EC1275" s="11">
        <v>10.825659999999999</v>
      </c>
      <c r="ED1275" s="11">
        <v>3.3118699999999999</v>
      </c>
      <c r="EE1275" s="11">
        <v>204.44521</v>
      </c>
      <c r="EF1275" s="11">
        <v>375.82663000000002</v>
      </c>
      <c r="EG1275" s="11">
        <v>712.33839</v>
      </c>
      <c r="EH1275" s="11">
        <v>4099.3352999999997</v>
      </c>
      <c r="EI1275" s="11">
        <v>16538.36378</v>
      </c>
      <c r="EJ1275" s="11">
        <v>0</v>
      </c>
      <c r="EK1275" s="11">
        <v>150.2020076</v>
      </c>
      <c r="EL1275" s="11">
        <v>0.20282407799999999</v>
      </c>
      <c r="EM1275" s="11">
        <v>7.4830006000000004E-2</v>
      </c>
      <c r="EN1275" s="11">
        <v>3.6800826000000002E-2</v>
      </c>
      <c r="EO1275" s="11">
        <v>0</v>
      </c>
      <c r="EP1275" s="11">
        <v>0</v>
      </c>
      <c r="EQ1275" s="11">
        <v>0</v>
      </c>
      <c r="ER1275" s="11">
        <v>0</v>
      </c>
      <c r="ES1275" s="11">
        <v>0</v>
      </c>
      <c r="ET1275" s="11">
        <v>0</v>
      </c>
      <c r="EU1275" s="11">
        <v>0</v>
      </c>
      <c r="EV1275" s="11">
        <v>0</v>
      </c>
      <c r="EW1275" s="11">
        <v>307.32176240000001</v>
      </c>
      <c r="EX1275" s="11">
        <v>0.42564770099999999</v>
      </c>
      <c r="EY1275" s="11">
        <v>0.15866576399999999</v>
      </c>
      <c r="EZ1275" s="11">
        <v>7.9136267999999996E-2</v>
      </c>
      <c r="FA1275" s="11">
        <v>0</v>
      </c>
      <c r="FB1275" s="11">
        <v>0</v>
      </c>
      <c r="FC1275" s="11">
        <v>0</v>
      </c>
      <c r="FD1275" s="11">
        <v>0</v>
      </c>
      <c r="FE1275" s="11">
        <v>0</v>
      </c>
      <c r="FF1275" s="11">
        <v>0</v>
      </c>
      <c r="FG1275" s="11">
        <v>0</v>
      </c>
      <c r="FH1275" s="11">
        <v>2.295188</v>
      </c>
      <c r="FI1275" s="11" t="s">
        <v>116</v>
      </c>
      <c r="FJ1275" s="11" t="s">
        <v>116</v>
      </c>
      <c r="FK1275" s="9">
        <v>27523.139520000001</v>
      </c>
      <c r="FL1275" s="11" t="s">
        <v>116</v>
      </c>
      <c r="FM1275" s="11" t="s">
        <v>116</v>
      </c>
    </row>
    <row r="1276" spans="116:169">
      <c r="DL1276" s="11">
        <v>0</v>
      </c>
      <c r="DM1276" s="11">
        <v>2.20214</v>
      </c>
      <c r="DN1276" s="11">
        <v>1.6049999999999998E-2</v>
      </c>
      <c r="DO1276" s="11">
        <v>1.41E-2</v>
      </c>
      <c r="DP1276" s="11">
        <v>1.6580000000000001E-2</v>
      </c>
      <c r="DQ1276" s="11">
        <v>8.4000000000000003E-4</v>
      </c>
      <c r="DR1276" s="11">
        <v>2.7E-4</v>
      </c>
      <c r="DS1276" s="11">
        <v>1.461E-2</v>
      </c>
      <c r="DT1276" s="11">
        <v>3.0589999999999999E-2</v>
      </c>
      <c r="DU1276" s="11">
        <v>5.4359999999999999E-2</v>
      </c>
      <c r="DV1276" s="11">
        <v>0.33746999999999999</v>
      </c>
      <c r="DW1276" s="11">
        <v>1.3120400000000001</v>
      </c>
      <c r="DX1276" s="11">
        <v>0</v>
      </c>
      <c r="DY1276" s="11">
        <v>26252.680779999999</v>
      </c>
      <c r="DZ1276" s="11">
        <v>192.37271999999999</v>
      </c>
      <c r="EA1276" s="11">
        <v>169.93163000000001</v>
      </c>
      <c r="EB1276" s="11">
        <v>200.86389</v>
      </c>
      <c r="EC1276" s="11">
        <v>10.13059</v>
      </c>
      <c r="ED1276" s="11">
        <v>3.2321300000000002</v>
      </c>
      <c r="EE1276" s="11">
        <v>177.83441999999999</v>
      </c>
      <c r="EF1276" s="11">
        <v>366.82177000000001</v>
      </c>
      <c r="EG1276" s="11">
        <v>715.65026999999998</v>
      </c>
      <c r="EH1276" s="11">
        <v>4303.7805099999996</v>
      </c>
      <c r="EI1276" s="11">
        <v>16914.190409999999</v>
      </c>
      <c r="EJ1276" s="11">
        <v>0</v>
      </c>
      <c r="EK1276" s="11">
        <v>148.98220380000001</v>
      </c>
      <c r="EL1276" s="11">
        <v>0.178209861</v>
      </c>
      <c r="EM1276" s="11">
        <v>7.8820950000000001E-2</v>
      </c>
      <c r="EN1276" s="11">
        <v>3.2343615999999999E-2</v>
      </c>
      <c r="EO1276" s="11">
        <v>0</v>
      </c>
      <c r="EP1276" s="11">
        <v>0</v>
      </c>
      <c r="EQ1276" s="11">
        <v>0</v>
      </c>
      <c r="ER1276" s="11">
        <v>0</v>
      </c>
      <c r="ES1276" s="11">
        <v>0</v>
      </c>
      <c r="ET1276" s="11">
        <v>0</v>
      </c>
      <c r="EU1276" s="11">
        <v>0</v>
      </c>
      <c r="EV1276" s="11">
        <v>0</v>
      </c>
      <c r="EW1276" s="11">
        <v>299.74758209999999</v>
      </c>
      <c r="EX1276" s="11">
        <v>0.36827740799999997</v>
      </c>
      <c r="EY1276" s="11">
        <v>0.16430935599999999</v>
      </c>
      <c r="EZ1276" s="11">
        <v>6.8411587999999995E-2</v>
      </c>
      <c r="FA1276" s="11">
        <v>0</v>
      </c>
      <c r="FB1276" s="11">
        <v>0</v>
      </c>
      <c r="FC1276" s="11">
        <v>0</v>
      </c>
      <c r="FD1276" s="11">
        <v>0</v>
      </c>
      <c r="FE1276" s="11">
        <v>0</v>
      </c>
      <c r="FF1276" s="11">
        <v>0</v>
      </c>
      <c r="FG1276" s="11">
        <v>0</v>
      </c>
      <c r="FH1276" s="11">
        <v>2.2497129999999999</v>
      </c>
      <c r="FI1276" s="11" t="s">
        <v>116</v>
      </c>
      <c r="FJ1276" s="11" t="s">
        <v>116</v>
      </c>
      <c r="FK1276" s="9">
        <v>26825.979618000001</v>
      </c>
      <c r="FL1276" s="11" t="s">
        <v>116</v>
      </c>
      <c r="FM1276" s="11" t="s">
        <v>116</v>
      </c>
    </row>
    <row r="1277" spans="116:169">
      <c r="DL1277" s="11">
        <v>0</v>
      </c>
      <c r="DM1277" s="11">
        <v>2.1585899999999998</v>
      </c>
      <c r="DN1277" s="11">
        <v>1.7319999999999999E-2</v>
      </c>
      <c r="DO1277" s="11">
        <v>1.392E-2</v>
      </c>
      <c r="DP1277" s="11">
        <v>1.299E-2</v>
      </c>
      <c r="DQ1277" s="11">
        <v>7.6999999999999996E-4</v>
      </c>
      <c r="DR1277" s="11">
        <v>2.5999999999999998E-4</v>
      </c>
      <c r="DS1277" s="11">
        <v>1.5800000000000002E-2</v>
      </c>
      <c r="DT1277" s="11">
        <v>3.006E-2</v>
      </c>
      <c r="DU1277" s="11">
        <v>5.4629999999999998E-2</v>
      </c>
      <c r="DV1277" s="11">
        <v>0.35208</v>
      </c>
      <c r="DW1277" s="11">
        <v>1.34263</v>
      </c>
      <c r="DX1277" s="11">
        <v>0</v>
      </c>
      <c r="DY1277" s="11">
        <v>25586.161250000001</v>
      </c>
      <c r="DZ1277" s="11">
        <v>206.43868000000001</v>
      </c>
      <c r="EA1277" s="11">
        <v>166.8022</v>
      </c>
      <c r="EB1277" s="11">
        <v>156.47980999999999</v>
      </c>
      <c r="EC1277" s="11">
        <v>9.3107100000000003</v>
      </c>
      <c r="ED1277" s="11">
        <v>3.1505999999999998</v>
      </c>
      <c r="EE1277" s="11">
        <v>191.32549</v>
      </c>
      <c r="EF1277" s="11">
        <v>358.37750999999997</v>
      </c>
      <c r="EG1277" s="11">
        <v>718.88239999999996</v>
      </c>
      <c r="EH1277" s="11">
        <v>4481.6149299999997</v>
      </c>
      <c r="EI1277" s="11">
        <v>17281.012170000002</v>
      </c>
      <c r="EJ1277" s="11">
        <v>0</v>
      </c>
      <c r="EK1277" s="11">
        <v>147.6627617</v>
      </c>
      <c r="EL1277" s="11">
        <v>0.16757024100000001</v>
      </c>
      <c r="EM1277" s="11">
        <v>6.7426835000000004E-2</v>
      </c>
      <c r="EN1277" s="11">
        <v>3.5606457000000001E-2</v>
      </c>
      <c r="EO1277" s="11">
        <v>0</v>
      </c>
      <c r="EP1277" s="11">
        <v>0</v>
      </c>
      <c r="EQ1277" s="11">
        <v>0</v>
      </c>
      <c r="ER1277" s="11">
        <v>0</v>
      </c>
      <c r="ES1277" s="11">
        <v>0</v>
      </c>
      <c r="ET1277" s="11">
        <v>0</v>
      </c>
      <c r="EU1277" s="11">
        <v>0</v>
      </c>
      <c r="EV1277" s="11">
        <v>0</v>
      </c>
      <c r="EW1277" s="11">
        <v>292.11589040000001</v>
      </c>
      <c r="EX1277" s="11">
        <v>0.34046313299999997</v>
      </c>
      <c r="EY1277" s="11">
        <v>0.13831260000000001</v>
      </c>
      <c r="EZ1277" s="11">
        <v>7.4072104E-2</v>
      </c>
      <c r="FA1277" s="11">
        <v>0</v>
      </c>
      <c r="FB1277" s="11">
        <v>0</v>
      </c>
      <c r="FC1277" s="11">
        <v>0</v>
      </c>
      <c r="FD1277" s="11">
        <v>0</v>
      </c>
      <c r="FE1277" s="11">
        <v>0</v>
      </c>
      <c r="FF1277" s="11">
        <v>0</v>
      </c>
      <c r="FG1277" s="11">
        <v>0</v>
      </c>
      <c r="FH1277" s="11">
        <v>2.203589</v>
      </c>
      <c r="FI1277" s="11" t="s">
        <v>116</v>
      </c>
      <c r="FJ1277" s="11" t="s">
        <v>116</v>
      </c>
      <c r="FK1277" s="9">
        <v>26125.192653999999</v>
      </c>
      <c r="FL1277" s="11" t="s">
        <v>116</v>
      </c>
      <c r="FM1277" s="11" t="s">
        <v>116</v>
      </c>
    </row>
    <row r="1278" spans="116:169">
      <c r="DL1278" s="11">
        <v>0</v>
      </c>
      <c r="DM1278" s="11">
        <v>2.1229499999999999</v>
      </c>
      <c r="DN1278" s="11">
        <v>1.372E-2</v>
      </c>
      <c r="DO1278" s="11">
        <v>1.4930000000000001E-2</v>
      </c>
      <c r="DP1278" s="11">
        <v>1.285E-2</v>
      </c>
      <c r="DQ1278" s="11">
        <v>5.2999999999999998E-4</v>
      </c>
      <c r="DR1278" s="11">
        <v>1.2999999999999999E-4</v>
      </c>
      <c r="DS1278" s="11">
        <v>1.29E-2</v>
      </c>
      <c r="DT1278" s="11">
        <v>2.5579999999999999E-2</v>
      </c>
      <c r="DU1278" s="11">
        <v>5.4899999999999997E-2</v>
      </c>
      <c r="DV1278" s="11">
        <v>0.36787999999999998</v>
      </c>
      <c r="DW1278" s="11">
        <v>1.37269</v>
      </c>
      <c r="DX1278" s="11">
        <v>0</v>
      </c>
      <c r="DY1278" s="11">
        <v>25017.255140000001</v>
      </c>
      <c r="DZ1278" s="11">
        <v>162.58459999999999</v>
      </c>
      <c r="EA1278" s="11">
        <v>177.83091999999999</v>
      </c>
      <c r="EB1278" s="11">
        <v>153.87171000000001</v>
      </c>
      <c r="EC1278" s="11">
        <v>6.3875900000000003</v>
      </c>
      <c r="ED1278" s="11">
        <v>1.5947899999999999</v>
      </c>
      <c r="EE1278" s="11">
        <v>155.20639</v>
      </c>
      <c r="EF1278" s="11">
        <v>303.25526000000002</v>
      </c>
      <c r="EG1278" s="11">
        <v>722.03300000000002</v>
      </c>
      <c r="EH1278" s="11">
        <v>4672.9404199999999</v>
      </c>
      <c r="EI1278" s="11">
        <v>17639.38969</v>
      </c>
      <c r="EJ1278" s="11">
        <v>0</v>
      </c>
      <c r="EK1278" s="11">
        <v>146.91141020000001</v>
      </c>
      <c r="EL1278" s="11">
        <v>0.18755525000000001</v>
      </c>
      <c r="EM1278" s="11">
        <v>5.5764828000000002E-2</v>
      </c>
      <c r="EN1278" s="11">
        <v>5.1513556000000002E-2</v>
      </c>
      <c r="EO1278" s="11">
        <v>0</v>
      </c>
      <c r="EP1278" s="11">
        <v>0</v>
      </c>
      <c r="EQ1278" s="11">
        <v>0</v>
      </c>
      <c r="ER1278" s="11">
        <v>0</v>
      </c>
      <c r="ES1278" s="11">
        <v>0</v>
      </c>
      <c r="ET1278" s="11">
        <v>0</v>
      </c>
      <c r="EU1278" s="11">
        <v>0</v>
      </c>
      <c r="EV1278" s="11">
        <v>0</v>
      </c>
      <c r="EW1278" s="11">
        <v>285.7360003</v>
      </c>
      <c r="EX1278" s="11">
        <v>0.37419295299999999</v>
      </c>
      <c r="EY1278" s="11">
        <v>0.11240515700000001</v>
      </c>
      <c r="EZ1278" s="11">
        <v>0.10538848200000001</v>
      </c>
      <c r="FA1278" s="11">
        <v>0</v>
      </c>
      <c r="FB1278" s="11">
        <v>0</v>
      </c>
      <c r="FC1278" s="11">
        <v>0</v>
      </c>
      <c r="FD1278" s="11">
        <v>0</v>
      </c>
      <c r="FE1278" s="11">
        <v>0</v>
      </c>
      <c r="FF1278" s="11">
        <v>0</v>
      </c>
      <c r="FG1278" s="11">
        <v>0</v>
      </c>
      <c r="FH1278" s="11">
        <v>2.164974</v>
      </c>
      <c r="FI1278" s="11" t="s">
        <v>116</v>
      </c>
      <c r="FJ1278" s="11" t="s">
        <v>116</v>
      </c>
      <c r="FK1278" s="9">
        <v>25517.929969000001</v>
      </c>
      <c r="FL1278" s="11" t="s">
        <v>116</v>
      </c>
      <c r="FM1278" s="11" t="s">
        <v>116</v>
      </c>
    </row>
    <row r="1279" spans="116:169">
      <c r="DL1279" s="11">
        <v>0</v>
      </c>
      <c r="DM1279" s="11">
        <v>2.0854900000000001</v>
      </c>
      <c r="DN1279" s="11">
        <v>1.498E-2</v>
      </c>
      <c r="DO1279" s="11">
        <v>1.2370000000000001E-2</v>
      </c>
      <c r="DP1279" s="11">
        <v>1.35E-2</v>
      </c>
      <c r="DQ1279" s="11">
        <v>5.1000000000000004E-4</v>
      </c>
      <c r="DR1279" s="11">
        <v>1.2999999999999999E-4</v>
      </c>
      <c r="DS1279" s="11">
        <v>1.2880000000000001E-2</v>
      </c>
      <c r="DT1279" s="11">
        <v>2.512E-2</v>
      </c>
      <c r="DU1279" s="11">
        <v>5.5030000000000003E-2</v>
      </c>
      <c r="DV1279" s="11">
        <v>0.38078000000000001</v>
      </c>
      <c r="DW1279" s="11">
        <v>1.39828</v>
      </c>
      <c r="DX1279" s="11">
        <v>0</v>
      </c>
      <c r="DY1279" s="11">
        <v>24430.316920000001</v>
      </c>
      <c r="DZ1279" s="11">
        <v>176.50563</v>
      </c>
      <c r="EA1279" s="11">
        <v>146.52035000000001</v>
      </c>
      <c r="EB1279" s="11">
        <v>160.76132999999999</v>
      </c>
      <c r="EC1279" s="11">
        <v>6.0660999999999996</v>
      </c>
      <c r="ED1279" s="11">
        <v>1.5008900000000001</v>
      </c>
      <c r="EE1279" s="11">
        <v>154.1455</v>
      </c>
      <c r="EF1279" s="11">
        <v>295.96255000000002</v>
      </c>
      <c r="EG1279" s="11">
        <v>723.62779</v>
      </c>
      <c r="EH1279" s="11">
        <v>4828.1468100000002</v>
      </c>
      <c r="EI1279" s="11">
        <v>17942.644950000002</v>
      </c>
      <c r="EJ1279" s="11">
        <v>0</v>
      </c>
      <c r="EK1279" s="11">
        <v>145.88076029999999</v>
      </c>
      <c r="EL1279" s="11">
        <v>0.15902715100000001</v>
      </c>
      <c r="EM1279" s="11">
        <v>5.9386794E-2</v>
      </c>
      <c r="EN1279" s="11">
        <v>5.1519640999999998E-2</v>
      </c>
      <c r="EO1279" s="11">
        <v>0</v>
      </c>
      <c r="EP1279" s="11">
        <v>0</v>
      </c>
      <c r="EQ1279" s="11">
        <v>0</v>
      </c>
      <c r="ER1279" s="11">
        <v>0</v>
      </c>
      <c r="ES1279" s="11">
        <v>0</v>
      </c>
      <c r="ET1279" s="11">
        <v>0</v>
      </c>
      <c r="EU1279" s="11">
        <v>0</v>
      </c>
      <c r="EV1279" s="11">
        <v>0</v>
      </c>
      <c r="EW1279" s="11">
        <v>278.92072919999998</v>
      </c>
      <c r="EX1279" s="11">
        <v>0.31183011700000002</v>
      </c>
      <c r="EY1279" s="11">
        <v>0.117688338</v>
      </c>
      <c r="EZ1279" s="11">
        <v>0.103645426</v>
      </c>
      <c r="FA1279" s="11">
        <v>0</v>
      </c>
      <c r="FB1279" s="11">
        <v>0</v>
      </c>
      <c r="FC1279" s="11">
        <v>0</v>
      </c>
      <c r="FD1279" s="11">
        <v>0</v>
      </c>
      <c r="FE1279" s="11">
        <v>0</v>
      </c>
      <c r="FF1279" s="11">
        <v>0</v>
      </c>
      <c r="FG1279" s="11">
        <v>0</v>
      </c>
      <c r="FH1279" s="11">
        <v>2.1268500000000001</v>
      </c>
      <c r="FI1279" s="11" t="s">
        <v>116</v>
      </c>
      <c r="FJ1279" s="11" t="s">
        <v>116</v>
      </c>
      <c r="FK1279" s="9">
        <v>24920.170337</v>
      </c>
      <c r="FL1279" s="11" t="s">
        <v>116</v>
      </c>
      <c r="FM1279" s="11" t="s">
        <v>116</v>
      </c>
    </row>
    <row r="1280" spans="116:169">
      <c r="DL1280" s="11">
        <v>0</v>
      </c>
      <c r="DM1280" s="11">
        <v>2.04853</v>
      </c>
      <c r="DN1280" s="11">
        <v>1.504E-2</v>
      </c>
      <c r="DO1280" s="11">
        <v>1.3129999999999999E-2</v>
      </c>
      <c r="DP1280" s="11">
        <v>1.1520000000000001E-2</v>
      </c>
      <c r="DQ1280" s="11">
        <v>4.8000000000000001E-4</v>
      </c>
      <c r="DR1280" s="11">
        <v>1.2999999999999999E-4</v>
      </c>
      <c r="DS1280" s="11">
        <v>1.336E-2</v>
      </c>
      <c r="DT1280" s="11">
        <v>2.4660000000000001E-2</v>
      </c>
      <c r="DU1280" s="11">
        <v>5.5160000000000001E-2</v>
      </c>
      <c r="DV1280" s="11">
        <v>0.39366000000000001</v>
      </c>
      <c r="DW1280" s="11">
        <v>1.4233899999999999</v>
      </c>
      <c r="DX1280" s="11">
        <v>0</v>
      </c>
      <c r="DY1280" s="11">
        <v>23852.80085</v>
      </c>
      <c r="DZ1280" s="11">
        <v>176.14732000000001</v>
      </c>
      <c r="EA1280" s="11">
        <v>154.57863</v>
      </c>
      <c r="EB1280" s="11">
        <v>136.40983</v>
      </c>
      <c r="EC1280" s="11">
        <v>5.7214499999999999</v>
      </c>
      <c r="ED1280" s="11">
        <v>1.5118199999999999</v>
      </c>
      <c r="EE1280" s="11">
        <v>158.90675999999999</v>
      </c>
      <c r="EF1280" s="11">
        <v>288.91386999999997</v>
      </c>
      <c r="EG1280" s="11">
        <v>725.12868000000003</v>
      </c>
      <c r="EH1280" s="11">
        <v>4982.2923099999998</v>
      </c>
      <c r="EI1280" s="11">
        <v>18238.607499999998</v>
      </c>
      <c r="EJ1280" s="11">
        <v>0</v>
      </c>
      <c r="EK1280" s="11">
        <v>144.91285550000001</v>
      </c>
      <c r="EL1280" s="11">
        <v>0.159509815</v>
      </c>
      <c r="EM1280" s="11">
        <v>5.2686189000000001E-2</v>
      </c>
      <c r="EN1280" s="11">
        <v>5.4752591000000003E-2</v>
      </c>
      <c r="EO1280" s="11">
        <v>0</v>
      </c>
      <c r="EP1280" s="11">
        <v>0</v>
      </c>
      <c r="EQ1280" s="11">
        <v>0</v>
      </c>
      <c r="ER1280" s="11">
        <v>0</v>
      </c>
      <c r="ES1280" s="11">
        <v>0</v>
      </c>
      <c r="ET1280" s="11">
        <v>0</v>
      </c>
      <c r="EU1280" s="11">
        <v>0</v>
      </c>
      <c r="EV1280" s="11">
        <v>0</v>
      </c>
      <c r="EW1280" s="11">
        <v>272.34881849999999</v>
      </c>
      <c r="EX1280" s="11">
        <v>0.30733962399999998</v>
      </c>
      <c r="EY1280" s="11">
        <v>0.10268978300000001</v>
      </c>
      <c r="EZ1280" s="11">
        <v>0.108304567</v>
      </c>
      <c r="FA1280" s="11">
        <v>0</v>
      </c>
      <c r="FB1280" s="11">
        <v>0</v>
      </c>
      <c r="FC1280" s="11">
        <v>0</v>
      </c>
      <c r="FD1280" s="11">
        <v>0</v>
      </c>
      <c r="FE1280" s="11">
        <v>0</v>
      </c>
      <c r="FF1280" s="11">
        <v>0</v>
      </c>
      <c r="FG1280" s="11">
        <v>0</v>
      </c>
      <c r="FH1280" s="11">
        <v>2.0887009999999999</v>
      </c>
      <c r="FI1280" s="11" t="s">
        <v>116</v>
      </c>
      <c r="FJ1280" s="11" t="s">
        <v>116</v>
      </c>
      <c r="FK1280" s="9">
        <v>24325.658084999999</v>
      </c>
      <c r="FL1280" s="11" t="s">
        <v>116</v>
      </c>
      <c r="FM1280" s="11" t="s">
        <v>116</v>
      </c>
    </row>
    <row r="1281" spans="116:169">
      <c r="DL1281" s="11">
        <v>0</v>
      </c>
      <c r="DM1281" s="11">
        <v>2.0118399999999999</v>
      </c>
      <c r="DN1281" s="11">
        <v>1.5219999999999999E-2</v>
      </c>
      <c r="DO1281" s="11">
        <v>1.316E-2</v>
      </c>
      <c r="DP1281" s="11">
        <v>1.2019999999999999E-2</v>
      </c>
      <c r="DQ1281" s="11">
        <v>4.8999999999999998E-4</v>
      </c>
      <c r="DR1281" s="11">
        <v>1.2E-4</v>
      </c>
      <c r="DS1281" s="11">
        <v>1.1610000000000001E-2</v>
      </c>
      <c r="DT1281" s="11">
        <v>2.4240000000000001E-2</v>
      </c>
      <c r="DU1281" s="11">
        <v>5.5289999999999999E-2</v>
      </c>
      <c r="DV1281" s="11">
        <v>0.40701999999999999</v>
      </c>
      <c r="DW1281" s="11">
        <v>1.4480599999999999</v>
      </c>
      <c r="DX1281" s="11">
        <v>0</v>
      </c>
      <c r="DY1281" s="11">
        <v>23282.098849999998</v>
      </c>
      <c r="DZ1281" s="11">
        <v>177.21154000000001</v>
      </c>
      <c r="EA1281" s="11">
        <v>154.01170999999999</v>
      </c>
      <c r="EB1281" s="11">
        <v>141.44848999999999</v>
      </c>
      <c r="EC1281" s="11">
        <v>5.7317999999999998</v>
      </c>
      <c r="ED1281" s="11">
        <v>1.4434400000000001</v>
      </c>
      <c r="EE1281" s="11">
        <v>137.32491999999999</v>
      </c>
      <c r="EF1281" s="11">
        <v>282.19662</v>
      </c>
      <c r="EG1281" s="11">
        <v>726.64049999999997</v>
      </c>
      <c r="EH1281" s="11">
        <v>5141.1990699999997</v>
      </c>
      <c r="EI1281" s="11">
        <v>18527.521359999999</v>
      </c>
      <c r="EJ1281" s="11">
        <v>0</v>
      </c>
      <c r="EK1281" s="11">
        <v>143.92898310000001</v>
      </c>
      <c r="EL1281" s="11">
        <v>0.160818764</v>
      </c>
      <c r="EM1281" s="11">
        <v>5.3650084000000001E-2</v>
      </c>
      <c r="EN1281" s="11">
        <v>4.7266197000000003E-2</v>
      </c>
      <c r="EO1281" s="11">
        <v>0</v>
      </c>
      <c r="EP1281" s="11">
        <v>0</v>
      </c>
      <c r="EQ1281" s="11">
        <v>0</v>
      </c>
      <c r="ER1281" s="11">
        <v>0</v>
      </c>
      <c r="ES1281" s="11">
        <v>0</v>
      </c>
      <c r="ET1281" s="11">
        <v>0</v>
      </c>
      <c r="EU1281" s="11">
        <v>0</v>
      </c>
      <c r="EV1281" s="11">
        <v>0</v>
      </c>
      <c r="EW1281" s="11">
        <v>265.86317689999998</v>
      </c>
      <c r="EX1281" s="11">
        <v>0.30451545400000002</v>
      </c>
      <c r="EY1281" s="11">
        <v>0.102763515</v>
      </c>
      <c r="EZ1281" s="11">
        <v>9.1921204000000006E-2</v>
      </c>
      <c r="FA1281" s="11">
        <v>0</v>
      </c>
      <c r="FB1281" s="11">
        <v>0</v>
      </c>
      <c r="FC1281" s="11">
        <v>0</v>
      </c>
      <c r="FD1281" s="11">
        <v>0</v>
      </c>
      <c r="FE1281" s="11">
        <v>0</v>
      </c>
      <c r="FF1281" s="11">
        <v>0</v>
      </c>
      <c r="FG1281" s="11">
        <v>0</v>
      </c>
      <c r="FH1281" s="11">
        <v>2.0527280000000001</v>
      </c>
      <c r="FI1281" s="11" t="s">
        <v>116</v>
      </c>
      <c r="FJ1281" s="11" t="s">
        <v>116</v>
      </c>
      <c r="FK1281" s="9">
        <v>23760.502391000002</v>
      </c>
      <c r="FL1281" s="11" t="s">
        <v>116</v>
      </c>
      <c r="FM1281" s="11" t="s">
        <v>116</v>
      </c>
    </row>
    <row r="1282" spans="116:169">
      <c r="DL1282" s="11">
        <v>0</v>
      </c>
      <c r="DM1282" s="11">
        <v>1.9759599999999999</v>
      </c>
      <c r="DN1282" s="11">
        <v>1.4919999999999999E-2</v>
      </c>
      <c r="DO1282" s="11">
        <v>1.3259999999999999E-2</v>
      </c>
      <c r="DP1282" s="11">
        <v>1.208E-2</v>
      </c>
      <c r="DQ1282" s="11">
        <v>4.8999999999999998E-4</v>
      </c>
      <c r="DR1282" s="11">
        <v>1.2E-4</v>
      </c>
      <c r="DS1282" s="11">
        <v>1.205E-2</v>
      </c>
      <c r="DT1282" s="11">
        <v>2.384E-2</v>
      </c>
      <c r="DU1282" s="11">
        <v>5.5410000000000001E-2</v>
      </c>
      <c r="DV1282" s="11">
        <v>0.41863</v>
      </c>
      <c r="DW1282" s="11">
        <v>1.4722900000000001</v>
      </c>
      <c r="DX1282" s="11">
        <v>0</v>
      </c>
      <c r="DY1282" s="11">
        <v>22724.296590000002</v>
      </c>
      <c r="DZ1282" s="11">
        <v>172.70034999999999</v>
      </c>
      <c r="EA1282" s="11">
        <v>154.29526000000001</v>
      </c>
      <c r="EB1282" s="11">
        <v>141.30994999999999</v>
      </c>
      <c r="EC1282" s="11">
        <v>5.7307199999999998</v>
      </c>
      <c r="ED1282" s="11">
        <v>1.43231</v>
      </c>
      <c r="EE1282" s="11">
        <v>141.64585</v>
      </c>
      <c r="EF1282" s="11">
        <v>275.84775999999999</v>
      </c>
      <c r="EG1282" s="11">
        <v>728.08393999999998</v>
      </c>
      <c r="EH1282" s="11">
        <v>5278.5239899999997</v>
      </c>
      <c r="EI1282" s="11">
        <v>18809.717980000001</v>
      </c>
      <c r="EJ1282" s="11">
        <v>0</v>
      </c>
      <c r="EK1282" s="11">
        <v>142.97450409999999</v>
      </c>
      <c r="EL1282" s="11">
        <v>0.16437933800000001</v>
      </c>
      <c r="EM1282" s="11">
        <v>5.4869001000000001E-2</v>
      </c>
      <c r="EN1282" s="11">
        <v>4.9854758999999998E-2</v>
      </c>
      <c r="EO1282" s="11">
        <v>0</v>
      </c>
      <c r="EP1282" s="11">
        <v>0</v>
      </c>
      <c r="EQ1282" s="11">
        <v>0</v>
      </c>
      <c r="ER1282" s="11">
        <v>0</v>
      </c>
      <c r="ES1282" s="11">
        <v>0</v>
      </c>
      <c r="ET1282" s="11">
        <v>0</v>
      </c>
      <c r="EU1282" s="11">
        <v>0</v>
      </c>
      <c r="EV1282" s="11">
        <v>0</v>
      </c>
      <c r="EW1282" s="11">
        <v>259.54672529999999</v>
      </c>
      <c r="EX1282" s="11">
        <v>0.30593648600000001</v>
      </c>
      <c r="EY1282" s="11">
        <v>0.103314856</v>
      </c>
      <c r="EZ1282" s="11">
        <v>9.5312928000000005E-2</v>
      </c>
      <c r="FA1282" s="11">
        <v>0</v>
      </c>
      <c r="FB1282" s="11">
        <v>0</v>
      </c>
      <c r="FC1282" s="11">
        <v>0</v>
      </c>
      <c r="FD1282" s="11">
        <v>0</v>
      </c>
      <c r="FE1282" s="11">
        <v>0</v>
      </c>
      <c r="FF1282" s="11">
        <v>0</v>
      </c>
      <c r="FG1282" s="11">
        <v>0</v>
      </c>
      <c r="FH1282" s="11">
        <v>2.0167199999999998</v>
      </c>
      <c r="FI1282" s="11" t="s">
        <v>116</v>
      </c>
      <c r="FJ1282" s="11" t="s">
        <v>116</v>
      </c>
      <c r="FK1282" s="9">
        <v>23198.332861999999</v>
      </c>
      <c r="FL1282" s="11" t="s">
        <v>116</v>
      </c>
      <c r="FM1282" s="11" t="s">
        <v>116</v>
      </c>
    </row>
    <row r="1283" spans="116:169">
      <c r="DL1283" s="11">
        <v>0</v>
      </c>
      <c r="DM1283" s="11">
        <v>1.9390799999999999</v>
      </c>
      <c r="DN1283" s="11">
        <v>1.6310000000000002E-2</v>
      </c>
      <c r="DO1283" s="11">
        <v>1.303E-2</v>
      </c>
      <c r="DP1283" s="11">
        <v>1.2149999999999999E-2</v>
      </c>
      <c r="DQ1283" s="11">
        <v>4.8999999999999998E-4</v>
      </c>
      <c r="DR1283" s="11">
        <v>1.2E-4</v>
      </c>
      <c r="DS1283" s="11">
        <v>1.217E-2</v>
      </c>
      <c r="DT1283" s="11">
        <v>2.3369999999999998E-2</v>
      </c>
      <c r="DU1283" s="11">
        <v>5.5530000000000003E-2</v>
      </c>
      <c r="DV1283" s="11">
        <v>0.43068000000000001</v>
      </c>
      <c r="DW1283" s="11">
        <v>1.49613</v>
      </c>
      <c r="DX1283" s="11">
        <v>0</v>
      </c>
      <c r="DY1283" s="11">
        <v>22158.595249999998</v>
      </c>
      <c r="DZ1283" s="11">
        <v>187.60328000000001</v>
      </c>
      <c r="EA1283" s="11">
        <v>150.59548000000001</v>
      </c>
      <c r="EB1283" s="11">
        <v>141.31732</v>
      </c>
      <c r="EC1283" s="11">
        <v>5.6646700000000001</v>
      </c>
      <c r="ED1283" s="11">
        <v>1.4028799999999999</v>
      </c>
      <c r="EE1283" s="11">
        <v>142.21297000000001</v>
      </c>
      <c r="EF1283" s="11">
        <v>268.76940000000002</v>
      </c>
      <c r="EG1283" s="11">
        <v>729.51625000000001</v>
      </c>
      <c r="EH1283" s="11">
        <v>5420.1698399999996</v>
      </c>
      <c r="EI1283" s="11">
        <v>19085.565739999998</v>
      </c>
      <c r="EJ1283" s="11">
        <v>0</v>
      </c>
      <c r="EK1283" s="11">
        <v>141.8999901</v>
      </c>
      <c r="EL1283" s="11">
        <v>0.16506248100000001</v>
      </c>
      <c r="EM1283" s="11">
        <v>5.5891203E-2</v>
      </c>
      <c r="EN1283" s="11">
        <v>5.0669522000000002E-2</v>
      </c>
      <c r="EO1283" s="11">
        <v>0</v>
      </c>
      <c r="EP1283" s="11">
        <v>0</v>
      </c>
      <c r="EQ1283" s="11">
        <v>0</v>
      </c>
      <c r="ER1283" s="11">
        <v>0</v>
      </c>
      <c r="ES1283" s="11">
        <v>0</v>
      </c>
      <c r="ET1283" s="11">
        <v>0</v>
      </c>
      <c r="EU1283" s="11">
        <v>0</v>
      </c>
      <c r="EV1283" s="11">
        <v>0</v>
      </c>
      <c r="EW1283" s="11">
        <v>253.1273051</v>
      </c>
      <c r="EX1283" s="11">
        <v>0.301955484</v>
      </c>
      <c r="EY1283" s="11">
        <v>0.103436532</v>
      </c>
      <c r="EZ1283" s="11">
        <v>9.5220035999999994E-2</v>
      </c>
      <c r="FA1283" s="11">
        <v>0</v>
      </c>
      <c r="FB1283" s="11">
        <v>0</v>
      </c>
      <c r="FC1283" s="11">
        <v>0</v>
      </c>
      <c r="FD1283" s="11">
        <v>0</v>
      </c>
      <c r="FE1283" s="11">
        <v>0</v>
      </c>
      <c r="FF1283" s="11">
        <v>0</v>
      </c>
      <c r="FG1283" s="11">
        <v>0</v>
      </c>
      <c r="FH1283" s="11">
        <v>1.981058</v>
      </c>
      <c r="FI1283" s="11" t="s">
        <v>116</v>
      </c>
      <c r="FJ1283" s="11" t="s">
        <v>116</v>
      </c>
      <c r="FK1283" s="9">
        <v>22643.776009000001</v>
      </c>
      <c r="FL1283" s="11" t="s">
        <v>116</v>
      </c>
      <c r="FM1283" s="11" t="s">
        <v>116</v>
      </c>
    </row>
    <row r="1284" spans="116:169">
      <c r="DL1284" s="11">
        <v>0</v>
      </c>
      <c r="DM1284" s="11">
        <v>1.9021300000000001</v>
      </c>
      <c r="DN1284" s="11">
        <v>1.7129999999999999E-2</v>
      </c>
      <c r="DO1284" s="11">
        <v>1.397E-2</v>
      </c>
      <c r="DP1284" s="11">
        <v>1.2019999999999999E-2</v>
      </c>
      <c r="DQ1284" s="11">
        <v>5.0000000000000001E-4</v>
      </c>
      <c r="DR1284" s="11">
        <v>1.2E-4</v>
      </c>
      <c r="DS1284" s="11">
        <v>1.226E-2</v>
      </c>
      <c r="DT1284" s="11">
        <v>2.2929999999999999E-2</v>
      </c>
      <c r="DU1284" s="11">
        <v>5.5649999999999998E-2</v>
      </c>
      <c r="DV1284" s="11">
        <v>0.44285000000000002</v>
      </c>
      <c r="DW1284" s="11">
        <v>1.5195000000000001</v>
      </c>
      <c r="DX1284" s="11">
        <v>0</v>
      </c>
      <c r="DY1284" s="11">
        <v>21595.992839999999</v>
      </c>
      <c r="DZ1284" s="11">
        <v>195.70488</v>
      </c>
      <c r="EA1284" s="11">
        <v>160.56706</v>
      </c>
      <c r="EB1284" s="11">
        <v>138.93162000000001</v>
      </c>
      <c r="EC1284" s="11">
        <v>5.7412700000000001</v>
      </c>
      <c r="ED1284" s="11">
        <v>1.4030100000000001</v>
      </c>
      <c r="EE1284" s="11">
        <v>142.36301</v>
      </c>
      <c r="EF1284" s="11">
        <v>261.99829999999997</v>
      </c>
      <c r="EG1284" s="11">
        <v>730.91913</v>
      </c>
      <c r="EH1284" s="11">
        <v>5562.3828000000003</v>
      </c>
      <c r="EI1284" s="11">
        <v>19354.335139999999</v>
      </c>
      <c r="EJ1284" s="11">
        <v>0</v>
      </c>
      <c r="EK1284" s="11">
        <v>140.7924428</v>
      </c>
      <c r="EL1284" s="11">
        <v>0.17420133900000001</v>
      </c>
      <c r="EM1284" s="11">
        <v>5.5819109999999998E-2</v>
      </c>
      <c r="EN1284" s="11">
        <v>5.1555536999999999E-2</v>
      </c>
      <c r="EO1284" s="11">
        <v>0</v>
      </c>
      <c r="EP1284" s="11">
        <v>0</v>
      </c>
      <c r="EQ1284" s="11">
        <v>0</v>
      </c>
      <c r="ER1284" s="11">
        <v>0</v>
      </c>
      <c r="ES1284" s="11">
        <v>0</v>
      </c>
      <c r="ET1284" s="11">
        <v>0</v>
      </c>
      <c r="EU1284" s="11">
        <v>0</v>
      </c>
      <c r="EV1284" s="11">
        <v>0</v>
      </c>
      <c r="EW1284" s="11">
        <v>246.76762780000001</v>
      </c>
      <c r="EX1284" s="11">
        <v>0.31304056299999999</v>
      </c>
      <c r="EY1284" s="11">
        <v>0.10152676300000001</v>
      </c>
      <c r="EZ1284" s="11">
        <v>9.5224430999999998E-2</v>
      </c>
      <c r="FA1284" s="11">
        <v>0</v>
      </c>
      <c r="FB1284" s="11">
        <v>0</v>
      </c>
      <c r="FC1284" s="11">
        <v>0</v>
      </c>
      <c r="FD1284" s="11">
        <v>0</v>
      </c>
      <c r="FE1284" s="11">
        <v>0</v>
      </c>
      <c r="FF1284" s="11">
        <v>0</v>
      </c>
      <c r="FG1284" s="11">
        <v>0</v>
      </c>
      <c r="FH1284" s="11">
        <v>1.945751</v>
      </c>
      <c r="FI1284" s="11" t="s">
        <v>116</v>
      </c>
      <c r="FJ1284" s="11" t="s">
        <v>116</v>
      </c>
      <c r="FK1284" s="9">
        <v>22096.937671</v>
      </c>
      <c r="FL1284" s="11" t="s">
        <v>116</v>
      </c>
      <c r="FM1284" s="11" t="s">
        <v>116</v>
      </c>
    </row>
    <row r="1285" spans="116:169">
      <c r="DL1285" s="11">
        <v>0</v>
      </c>
      <c r="DM1285" s="11">
        <v>1.8687800000000001</v>
      </c>
      <c r="DN1285" s="11">
        <v>1.44E-2</v>
      </c>
      <c r="DO1285" s="11">
        <v>1.457E-2</v>
      </c>
      <c r="DP1285" s="11">
        <v>1.281E-2</v>
      </c>
      <c r="DQ1285" s="11">
        <v>5.1999999999999995E-4</v>
      </c>
      <c r="DR1285" s="11">
        <v>1.2E-4</v>
      </c>
      <c r="DS1285" s="11">
        <v>1.206E-2</v>
      </c>
      <c r="DT1285" s="11">
        <v>2.249E-2</v>
      </c>
      <c r="DU1285" s="11">
        <v>5.5780000000000003E-2</v>
      </c>
      <c r="DV1285" s="11">
        <v>0.45511000000000001</v>
      </c>
      <c r="DW1285" s="11">
        <v>1.5424199999999999</v>
      </c>
      <c r="DX1285" s="11">
        <v>0</v>
      </c>
      <c r="DY1285" s="11">
        <v>21077.825629999999</v>
      </c>
      <c r="DZ1285" s="11">
        <v>163.46815000000001</v>
      </c>
      <c r="EA1285" s="11">
        <v>166.32742999999999</v>
      </c>
      <c r="EB1285" s="11">
        <v>147.17599999999999</v>
      </c>
      <c r="EC1285" s="11">
        <v>5.9547999999999996</v>
      </c>
      <c r="ED1285" s="11">
        <v>1.3902000000000001</v>
      </c>
      <c r="EE1285" s="11">
        <v>139.18949000000001</v>
      </c>
      <c r="EF1285" s="11">
        <v>255.39417</v>
      </c>
      <c r="EG1285" s="11">
        <v>732.32213999999999</v>
      </c>
      <c r="EH1285" s="11">
        <v>5704.7458100000003</v>
      </c>
      <c r="EI1285" s="11">
        <v>19616.333439999999</v>
      </c>
      <c r="EJ1285" s="11">
        <v>0</v>
      </c>
      <c r="EK1285" s="11">
        <v>139.91636249999999</v>
      </c>
      <c r="EL1285" s="11">
        <v>0.184385575</v>
      </c>
      <c r="EM1285" s="11">
        <v>5.9466327999999999E-2</v>
      </c>
      <c r="EN1285" s="11">
        <v>5.1577282000000002E-2</v>
      </c>
      <c r="EO1285" s="11">
        <v>0</v>
      </c>
      <c r="EP1285" s="11">
        <v>0</v>
      </c>
      <c r="EQ1285" s="11">
        <v>0</v>
      </c>
      <c r="ER1285" s="11">
        <v>0</v>
      </c>
      <c r="ES1285" s="11">
        <v>0</v>
      </c>
      <c r="ET1285" s="11">
        <v>0</v>
      </c>
      <c r="EU1285" s="11">
        <v>0</v>
      </c>
      <c r="EV1285" s="11">
        <v>0</v>
      </c>
      <c r="EW1285" s="11">
        <v>240.9246</v>
      </c>
      <c r="EX1285" s="11">
        <v>0.32553367900000002</v>
      </c>
      <c r="EY1285" s="11">
        <v>0.106272063</v>
      </c>
      <c r="EZ1285" s="11">
        <v>9.3621841999999997E-2</v>
      </c>
      <c r="FA1285" s="11">
        <v>0</v>
      </c>
      <c r="FB1285" s="11">
        <v>0</v>
      </c>
      <c r="FC1285" s="11">
        <v>0</v>
      </c>
      <c r="FD1285" s="11">
        <v>0</v>
      </c>
      <c r="FE1285" s="11">
        <v>0</v>
      </c>
      <c r="FF1285" s="11">
        <v>0</v>
      </c>
      <c r="FG1285" s="11">
        <v>0</v>
      </c>
      <c r="FH1285" s="11">
        <v>1.9110769999999999</v>
      </c>
      <c r="FI1285" s="11" t="s">
        <v>116</v>
      </c>
      <c r="FJ1285" s="11" t="s">
        <v>116</v>
      </c>
      <c r="FK1285" s="9">
        <v>21560.752009</v>
      </c>
      <c r="FL1285" s="11" t="s">
        <v>116</v>
      </c>
      <c r="FM1285" s="11" t="s">
        <v>116</v>
      </c>
    </row>
    <row r="1286" spans="116:169">
      <c r="DL1286" s="11">
        <v>0</v>
      </c>
      <c r="DM1286" s="11">
        <v>1.8331599999999999</v>
      </c>
      <c r="DN1286" s="11">
        <v>1.6490000000000001E-2</v>
      </c>
      <c r="DO1286" s="11">
        <v>1.2619999999999999E-2</v>
      </c>
      <c r="DP1286" s="11">
        <v>1.3220000000000001E-2</v>
      </c>
      <c r="DQ1286" s="11">
        <v>5.0000000000000001E-4</v>
      </c>
      <c r="DR1286" s="11">
        <v>1.2E-4</v>
      </c>
      <c r="DS1286" s="11">
        <v>1.29E-2</v>
      </c>
      <c r="DT1286" s="11">
        <v>2.206E-2</v>
      </c>
      <c r="DU1286" s="11">
        <v>5.5899999999999998E-2</v>
      </c>
      <c r="DV1286" s="11">
        <v>0.46716999999999997</v>
      </c>
      <c r="DW1286" s="11">
        <v>1.5649200000000001</v>
      </c>
      <c r="DX1286" s="11">
        <v>0</v>
      </c>
      <c r="DY1286" s="11">
        <v>20537.74482</v>
      </c>
      <c r="DZ1286" s="11">
        <v>185.95038</v>
      </c>
      <c r="EA1286" s="11">
        <v>143.18251000000001</v>
      </c>
      <c r="EB1286" s="11">
        <v>150.93851000000001</v>
      </c>
      <c r="EC1286" s="11">
        <v>5.7148099999999999</v>
      </c>
      <c r="ED1286" s="11">
        <v>1.33568</v>
      </c>
      <c r="EE1286" s="11">
        <v>148.00619</v>
      </c>
      <c r="EF1286" s="11">
        <v>248.79088999999999</v>
      </c>
      <c r="EG1286" s="11">
        <v>733.71234000000004</v>
      </c>
      <c r="EH1286" s="11">
        <v>5843.9353000000001</v>
      </c>
      <c r="EI1286" s="11">
        <v>19871.727620000001</v>
      </c>
      <c r="EJ1286" s="11">
        <v>0</v>
      </c>
      <c r="EK1286" s="11">
        <v>138.7955619</v>
      </c>
      <c r="EL1286" s="11">
        <v>0.17405069400000001</v>
      </c>
      <c r="EM1286" s="11">
        <v>6.300008E-2</v>
      </c>
      <c r="EN1286" s="11">
        <v>5.5599587999999998E-2</v>
      </c>
      <c r="EO1286" s="11">
        <v>0</v>
      </c>
      <c r="EP1286" s="11">
        <v>0</v>
      </c>
      <c r="EQ1286" s="11">
        <v>0</v>
      </c>
      <c r="ER1286" s="11">
        <v>0</v>
      </c>
      <c r="ES1286" s="11">
        <v>0</v>
      </c>
      <c r="ET1286" s="11">
        <v>0</v>
      </c>
      <c r="EU1286" s="11">
        <v>0</v>
      </c>
      <c r="EV1286" s="11">
        <v>0</v>
      </c>
      <c r="EW1286" s="11">
        <v>234.76863309999999</v>
      </c>
      <c r="EX1286" s="11">
        <v>0.30217212700000001</v>
      </c>
      <c r="EY1286" s="11">
        <v>0.110626612</v>
      </c>
      <c r="EZ1286" s="11">
        <v>9.9171983000000005E-2</v>
      </c>
      <c r="FA1286" s="11">
        <v>0</v>
      </c>
      <c r="FB1286" s="11">
        <v>0</v>
      </c>
      <c r="FC1286" s="11">
        <v>0</v>
      </c>
      <c r="FD1286" s="11">
        <v>0</v>
      </c>
      <c r="FE1286" s="11">
        <v>0</v>
      </c>
      <c r="FF1286" s="11">
        <v>0</v>
      </c>
      <c r="FG1286" s="11">
        <v>0</v>
      </c>
      <c r="FH1286" s="11">
        <v>1.8759999999999999</v>
      </c>
      <c r="FI1286" s="11" t="s">
        <v>116</v>
      </c>
      <c r="FJ1286" s="11" t="s">
        <v>116</v>
      </c>
      <c r="FK1286" s="9">
        <v>21023.531036</v>
      </c>
      <c r="FL1286" s="11" t="s">
        <v>116</v>
      </c>
      <c r="FM1286" s="11" t="s">
        <v>116</v>
      </c>
    </row>
    <row r="1287" spans="116:169">
      <c r="DL1287" s="11">
        <v>0</v>
      </c>
      <c r="DM1287" s="11">
        <v>1.80277</v>
      </c>
      <c r="DN1287" s="11">
        <v>1.2149999999999999E-2</v>
      </c>
      <c r="DO1287" s="11">
        <v>1.4E-2</v>
      </c>
      <c r="DP1287" s="11">
        <v>1.176E-2</v>
      </c>
      <c r="DQ1287" s="11">
        <v>4.8999999999999998E-4</v>
      </c>
      <c r="DR1287" s="11">
        <v>1.2E-4</v>
      </c>
      <c r="DS1287" s="11">
        <v>1.299E-2</v>
      </c>
      <c r="DT1287" s="11">
        <v>2.172E-2</v>
      </c>
      <c r="DU1287" s="11">
        <v>5.602E-2</v>
      </c>
      <c r="DV1287" s="11">
        <v>0.48007</v>
      </c>
      <c r="DW1287" s="11">
        <v>1.5869800000000001</v>
      </c>
      <c r="DX1287" s="11">
        <v>0</v>
      </c>
      <c r="DY1287" s="11">
        <v>20059.587650000001</v>
      </c>
      <c r="DZ1287" s="11">
        <v>136.13448</v>
      </c>
      <c r="EA1287" s="11">
        <v>157.78154000000001</v>
      </c>
      <c r="EB1287" s="11">
        <v>133.37138999999999</v>
      </c>
      <c r="EC1287" s="11">
        <v>5.5817199999999998</v>
      </c>
      <c r="ED1287" s="11">
        <v>1.35758</v>
      </c>
      <c r="EE1287" s="11">
        <v>148.07513</v>
      </c>
      <c r="EF1287" s="11">
        <v>243.29474999999999</v>
      </c>
      <c r="EG1287" s="11">
        <v>735.04801999999995</v>
      </c>
      <c r="EH1287" s="11">
        <v>5991.9414999999999</v>
      </c>
      <c r="EI1287" s="11">
        <v>20120.518499999998</v>
      </c>
      <c r="EJ1287" s="11">
        <v>0</v>
      </c>
      <c r="EK1287" s="11">
        <v>138.04952040000001</v>
      </c>
      <c r="EL1287" s="11">
        <v>0.18170081399999999</v>
      </c>
      <c r="EM1287" s="11">
        <v>5.7549950000000002E-2</v>
      </c>
      <c r="EN1287" s="11">
        <v>5.8029266000000003E-2</v>
      </c>
      <c r="EO1287" s="11">
        <v>0</v>
      </c>
      <c r="EP1287" s="11">
        <v>0</v>
      </c>
      <c r="EQ1287" s="11">
        <v>0</v>
      </c>
      <c r="ER1287" s="11">
        <v>0</v>
      </c>
      <c r="ES1287" s="11">
        <v>0</v>
      </c>
      <c r="ET1287" s="11">
        <v>0</v>
      </c>
      <c r="EU1287" s="11">
        <v>0</v>
      </c>
      <c r="EV1287" s="11">
        <v>0</v>
      </c>
      <c r="EW1287" s="11">
        <v>229.35011739999999</v>
      </c>
      <c r="EX1287" s="11">
        <v>0.30967758000000001</v>
      </c>
      <c r="EY1287" s="11">
        <v>9.9309817999999994E-2</v>
      </c>
      <c r="EZ1287" s="11">
        <v>0.101698627</v>
      </c>
      <c r="FA1287" s="11">
        <v>0</v>
      </c>
      <c r="FB1287" s="11">
        <v>0</v>
      </c>
      <c r="FC1287" s="11">
        <v>0</v>
      </c>
      <c r="FD1287" s="11">
        <v>0</v>
      </c>
      <c r="FE1287" s="11">
        <v>0</v>
      </c>
      <c r="FF1287" s="11">
        <v>0</v>
      </c>
      <c r="FG1287" s="11">
        <v>0</v>
      </c>
      <c r="FH1287" s="11">
        <v>1.841178</v>
      </c>
      <c r="FI1287" s="11" t="s">
        <v>116</v>
      </c>
      <c r="FJ1287" s="11" t="s">
        <v>116</v>
      </c>
      <c r="FK1287" s="9">
        <v>20492.456774999999</v>
      </c>
      <c r="FL1287" s="11" t="s">
        <v>116</v>
      </c>
      <c r="FM1287" s="11" t="s">
        <v>116</v>
      </c>
    </row>
    <row r="1288" spans="116:169">
      <c r="DL1288" s="11">
        <v>0</v>
      </c>
      <c r="DM1288" s="11">
        <v>1.7717799999999999</v>
      </c>
      <c r="DN1288" s="11">
        <v>1.2189999999999999E-2</v>
      </c>
      <c r="DO1288" s="11">
        <v>1.093E-2</v>
      </c>
      <c r="DP1288" s="11">
        <v>1.261E-2</v>
      </c>
      <c r="DQ1288" s="11">
        <v>4.6000000000000001E-4</v>
      </c>
      <c r="DR1288" s="11">
        <v>1.1E-4</v>
      </c>
      <c r="DS1288" s="11">
        <v>1.175E-2</v>
      </c>
      <c r="DT1288" s="11">
        <v>2.1350000000000001E-2</v>
      </c>
      <c r="DU1288" s="11">
        <v>5.6140000000000002E-2</v>
      </c>
      <c r="DV1288" s="11">
        <v>0.49306</v>
      </c>
      <c r="DW1288" s="11">
        <v>1.60869</v>
      </c>
      <c r="DX1288" s="11">
        <v>0</v>
      </c>
      <c r="DY1288" s="11">
        <v>19577.95507</v>
      </c>
      <c r="DZ1288" s="11">
        <v>135.6661</v>
      </c>
      <c r="EA1288" s="11">
        <v>122.35979</v>
      </c>
      <c r="EB1288" s="11">
        <v>142.01697999999999</v>
      </c>
      <c r="EC1288" s="11">
        <v>5.2021800000000002</v>
      </c>
      <c r="ED1288" s="11">
        <v>1.2310000000000001</v>
      </c>
      <c r="EE1288" s="11">
        <v>133.01779999999999</v>
      </c>
      <c r="EF1288" s="11">
        <v>237.56002000000001</v>
      </c>
      <c r="EG1288" s="11">
        <v>736.40560000000005</v>
      </c>
      <c r="EH1288" s="11">
        <v>6140.0166200000003</v>
      </c>
      <c r="EI1288" s="11">
        <v>20363.813249999999</v>
      </c>
      <c r="EJ1288" s="11">
        <v>0</v>
      </c>
      <c r="EK1288" s="11">
        <v>137.17435689999999</v>
      </c>
      <c r="EL1288" s="11">
        <v>0.159957403</v>
      </c>
      <c r="EM1288" s="11">
        <v>6.1313531999999997E-2</v>
      </c>
      <c r="EN1288" s="11">
        <v>5.2203250999999999E-2</v>
      </c>
      <c r="EO1288" s="11">
        <v>0</v>
      </c>
      <c r="EP1288" s="11">
        <v>0</v>
      </c>
      <c r="EQ1288" s="11">
        <v>0</v>
      </c>
      <c r="ER1288" s="11">
        <v>0</v>
      </c>
      <c r="ES1288" s="11">
        <v>0</v>
      </c>
      <c r="ET1288" s="11">
        <v>0</v>
      </c>
      <c r="EU1288" s="11">
        <v>0</v>
      </c>
      <c r="EV1288" s="11">
        <v>0</v>
      </c>
      <c r="EW1288" s="11">
        <v>223.8109958</v>
      </c>
      <c r="EX1288" s="11">
        <v>0.26809228299999999</v>
      </c>
      <c r="EY1288" s="11">
        <v>0.103898158</v>
      </c>
      <c r="EZ1288" s="11">
        <v>8.9880791000000002E-2</v>
      </c>
      <c r="FA1288" s="11">
        <v>0</v>
      </c>
      <c r="FB1288" s="11">
        <v>0</v>
      </c>
      <c r="FC1288" s="11">
        <v>0</v>
      </c>
      <c r="FD1288" s="11">
        <v>0</v>
      </c>
      <c r="FE1288" s="11">
        <v>0</v>
      </c>
      <c r="FF1288" s="11">
        <v>0</v>
      </c>
      <c r="FG1288" s="11">
        <v>0</v>
      </c>
      <c r="FH1288" s="11">
        <v>1.8079730000000001</v>
      </c>
      <c r="FI1288" s="11" t="s">
        <v>116</v>
      </c>
      <c r="FJ1288" s="11" t="s">
        <v>116</v>
      </c>
      <c r="FK1288" s="9">
        <v>19983.200122999999</v>
      </c>
      <c r="FL1288" s="11" t="s">
        <v>116</v>
      </c>
      <c r="FM1288" s="11" t="s">
        <v>116</v>
      </c>
    </row>
    <row r="1289" spans="116:169">
      <c r="DL1289" s="11">
        <v>0</v>
      </c>
      <c r="DM1289" s="11">
        <v>1.7393000000000001</v>
      </c>
      <c r="DN1289" s="11">
        <v>1.0370000000000001E-2</v>
      </c>
      <c r="DO1289" s="11">
        <v>1.111E-2</v>
      </c>
      <c r="DP1289" s="11">
        <v>9.7300000000000008E-3</v>
      </c>
      <c r="DQ1289" s="11">
        <v>2.1000000000000001E-4</v>
      </c>
      <c r="DR1289" s="11">
        <v>2.0000000000000001E-4</v>
      </c>
      <c r="DS1289" s="11">
        <v>1.24E-2</v>
      </c>
      <c r="DT1289" s="11">
        <v>2.4649999999999998E-2</v>
      </c>
      <c r="DU1289" s="11">
        <v>5.6250000000000001E-2</v>
      </c>
      <c r="DV1289" s="11">
        <v>0.50480000000000003</v>
      </c>
      <c r="DW1289" s="11">
        <v>1.6300399999999999</v>
      </c>
      <c r="DX1289" s="11">
        <v>0</v>
      </c>
      <c r="DY1289" s="11">
        <v>19083.360369999999</v>
      </c>
      <c r="DZ1289" s="11">
        <v>114.53583</v>
      </c>
      <c r="EA1289" s="11">
        <v>123.44601</v>
      </c>
      <c r="EB1289" s="11">
        <v>108.85614</v>
      </c>
      <c r="EC1289" s="11">
        <v>2.3018299999999998</v>
      </c>
      <c r="ED1289" s="11">
        <v>2.2669899999999998</v>
      </c>
      <c r="EE1289" s="11">
        <v>139.58268000000001</v>
      </c>
      <c r="EF1289" s="11">
        <v>272.40913999999998</v>
      </c>
      <c r="EG1289" s="11">
        <v>737.63660000000004</v>
      </c>
      <c r="EH1289" s="11">
        <v>6273.0344299999997</v>
      </c>
      <c r="EI1289" s="11">
        <v>20601.37327</v>
      </c>
      <c r="EJ1289" s="11">
        <v>0</v>
      </c>
      <c r="EK1289" s="11">
        <v>136.1592148</v>
      </c>
      <c r="EL1289" s="11">
        <v>0.15042399200000001</v>
      </c>
      <c r="EM1289" s="11">
        <v>8.6734696E-2</v>
      </c>
      <c r="EN1289" s="11">
        <v>4.4763266000000003E-2</v>
      </c>
      <c r="EO1289" s="11">
        <v>0</v>
      </c>
      <c r="EP1289" s="11">
        <v>0</v>
      </c>
      <c r="EQ1289" s="11">
        <v>0</v>
      </c>
      <c r="ER1289" s="11">
        <v>0</v>
      </c>
      <c r="ES1289" s="11">
        <v>0</v>
      </c>
      <c r="ET1289" s="11">
        <v>0</v>
      </c>
      <c r="EU1289" s="11">
        <v>0</v>
      </c>
      <c r="EV1289" s="11">
        <v>0</v>
      </c>
      <c r="EW1289" s="11">
        <v>218.1441466</v>
      </c>
      <c r="EX1289" s="11">
        <v>0.247651923</v>
      </c>
      <c r="EY1289" s="11">
        <v>0.14449332200000001</v>
      </c>
      <c r="EZ1289" s="11">
        <v>7.5708031999999995E-2</v>
      </c>
      <c r="FA1289" s="11">
        <v>0</v>
      </c>
      <c r="FB1289" s="11">
        <v>0</v>
      </c>
      <c r="FC1289" s="11">
        <v>0</v>
      </c>
      <c r="FD1289" s="11">
        <v>0</v>
      </c>
      <c r="FE1289" s="11">
        <v>0</v>
      </c>
      <c r="FF1289" s="11">
        <v>0</v>
      </c>
      <c r="FG1289" s="11">
        <v>0</v>
      </c>
      <c r="FH1289" s="11">
        <v>1.770716</v>
      </c>
      <c r="FI1289" s="11" t="s">
        <v>116</v>
      </c>
      <c r="FJ1289" s="11" t="s">
        <v>116</v>
      </c>
      <c r="FK1289" s="9">
        <v>19432.500180999999</v>
      </c>
      <c r="FL1289" s="11" t="s">
        <v>116</v>
      </c>
      <c r="FM1289" s="11" t="s">
        <v>116</v>
      </c>
    </row>
    <row r="1290" spans="116:169">
      <c r="DL1290" s="11">
        <v>0</v>
      </c>
      <c r="DM1290" s="11">
        <v>1.7083600000000001</v>
      </c>
      <c r="DN1290" s="11">
        <v>8.6899999999999998E-3</v>
      </c>
      <c r="DO1290" s="11">
        <v>9.75E-3</v>
      </c>
      <c r="DP1290" s="11">
        <v>9.6799999999999994E-3</v>
      </c>
      <c r="DQ1290" s="11">
        <v>1.8000000000000001E-4</v>
      </c>
      <c r="DR1290" s="11">
        <v>1.9000000000000001E-4</v>
      </c>
      <c r="DS1290" s="11">
        <v>9.7099999999999999E-3</v>
      </c>
      <c r="DT1290" s="11">
        <v>2.4150000000000001E-2</v>
      </c>
      <c r="DU1290" s="11">
        <v>5.645E-2</v>
      </c>
      <c r="DV1290" s="11">
        <v>0.51719999999999999</v>
      </c>
      <c r="DW1290" s="11">
        <v>1.65469</v>
      </c>
      <c r="DX1290" s="11">
        <v>0</v>
      </c>
      <c r="DY1290" s="11">
        <v>18609.03066</v>
      </c>
      <c r="DZ1290" s="11">
        <v>95.383960000000002</v>
      </c>
      <c r="EA1290" s="11">
        <v>107.57259999999999</v>
      </c>
      <c r="EB1290" s="11">
        <v>107.53951000000001</v>
      </c>
      <c r="EC1290" s="11">
        <v>2.0341200000000002</v>
      </c>
      <c r="ED1290" s="11">
        <v>2.1222500000000002</v>
      </c>
      <c r="EE1290" s="11">
        <v>108.45435999999999</v>
      </c>
      <c r="EF1290" s="11">
        <v>264.95290999999997</v>
      </c>
      <c r="EG1290" s="11">
        <v>739.90359000000001</v>
      </c>
      <c r="EH1290" s="11">
        <v>6412.6171100000001</v>
      </c>
      <c r="EI1290" s="11">
        <v>20873.78241</v>
      </c>
      <c r="EJ1290" s="11">
        <v>0</v>
      </c>
      <c r="EK1290" s="11">
        <v>135.17166159999999</v>
      </c>
      <c r="EL1290" s="11">
        <v>0.121320442</v>
      </c>
      <c r="EM1290" s="11">
        <v>8.1879893999999995E-2</v>
      </c>
      <c r="EN1290" s="11">
        <v>3.4948444000000002E-2</v>
      </c>
      <c r="EO1290" s="11">
        <v>0</v>
      </c>
      <c r="EP1290" s="11">
        <v>0</v>
      </c>
      <c r="EQ1290" s="11">
        <v>0</v>
      </c>
      <c r="ER1290" s="11">
        <v>0</v>
      </c>
      <c r="ES1290" s="11">
        <v>0</v>
      </c>
      <c r="ET1290" s="11">
        <v>0</v>
      </c>
      <c r="EU1290" s="11">
        <v>0</v>
      </c>
      <c r="EV1290" s="11">
        <v>0</v>
      </c>
      <c r="EW1290" s="11">
        <v>212.62223449999999</v>
      </c>
      <c r="EX1290" s="11">
        <v>0.195771732</v>
      </c>
      <c r="EY1290" s="11">
        <v>0.13384322600000001</v>
      </c>
      <c r="EZ1290" s="11">
        <v>5.8056007999999999E-2</v>
      </c>
      <c r="FA1290" s="11">
        <v>0</v>
      </c>
      <c r="FB1290" s="11">
        <v>0</v>
      </c>
      <c r="FC1290" s="11">
        <v>0</v>
      </c>
      <c r="FD1290" s="11">
        <v>0</v>
      </c>
      <c r="FE1290" s="11">
        <v>0</v>
      </c>
      <c r="FF1290" s="11">
        <v>0</v>
      </c>
      <c r="FG1290" s="11">
        <v>0</v>
      </c>
      <c r="FH1290" s="11">
        <v>1.7366699999999999</v>
      </c>
      <c r="FI1290" s="11" t="s">
        <v>116</v>
      </c>
      <c r="FJ1290" s="11" t="s">
        <v>116</v>
      </c>
      <c r="FK1290" s="9">
        <v>18921.560852999999</v>
      </c>
      <c r="FL1290" s="11" t="s">
        <v>116</v>
      </c>
      <c r="FM1290" s="11" t="s">
        <v>116</v>
      </c>
    </row>
    <row r="1291" spans="116:169">
      <c r="DL1291" s="11">
        <v>0</v>
      </c>
      <c r="DM1291" s="11">
        <v>1.6764399999999999</v>
      </c>
      <c r="DN1291" s="11">
        <v>9.58E-3</v>
      </c>
      <c r="DO1291" s="11">
        <v>8.4200000000000004E-3</v>
      </c>
      <c r="DP1291" s="11">
        <v>8.5699999999999995E-3</v>
      </c>
      <c r="DQ1291" s="11">
        <v>1.7000000000000001E-4</v>
      </c>
      <c r="DR1291" s="11">
        <v>1.9000000000000001E-4</v>
      </c>
      <c r="DS1291" s="11">
        <v>9.6399999999999993E-3</v>
      </c>
      <c r="DT1291" s="11">
        <v>2.367E-2</v>
      </c>
      <c r="DU1291" s="11">
        <v>5.6640000000000003E-2</v>
      </c>
      <c r="DV1291" s="11">
        <v>0.52690999999999999</v>
      </c>
      <c r="DW1291" s="11">
        <v>1.6788400000000001</v>
      </c>
      <c r="DX1291" s="11">
        <v>0</v>
      </c>
      <c r="DY1291" s="11">
        <v>18127.432929999999</v>
      </c>
      <c r="DZ1291" s="11">
        <v>104.36960000000001</v>
      </c>
      <c r="EA1291" s="11">
        <v>92.206670000000003</v>
      </c>
      <c r="EB1291" s="11">
        <v>94.482749999999996</v>
      </c>
      <c r="EC1291" s="11">
        <v>1.83365</v>
      </c>
      <c r="ED1291" s="11">
        <v>2.0320999999999998</v>
      </c>
      <c r="EE1291" s="11">
        <v>107.02307999999999</v>
      </c>
      <c r="EF1291" s="11">
        <v>257.85320999999999</v>
      </c>
      <c r="EG1291" s="11">
        <v>742.02584000000002</v>
      </c>
      <c r="EH1291" s="11">
        <v>6521.0714600000001</v>
      </c>
      <c r="EI1291" s="11">
        <v>21138.73532</v>
      </c>
      <c r="EJ1291" s="11">
        <v>0</v>
      </c>
      <c r="EK1291" s="11">
        <v>134.11071100000001</v>
      </c>
      <c r="EL1291" s="11">
        <v>0.106781247</v>
      </c>
      <c r="EM1291" s="11">
        <v>7.4216298E-2</v>
      </c>
      <c r="EN1291" s="11">
        <v>3.5154693000000001E-2</v>
      </c>
      <c r="EO1291" s="11">
        <v>0</v>
      </c>
      <c r="EP1291" s="11">
        <v>0</v>
      </c>
      <c r="EQ1291" s="11">
        <v>0</v>
      </c>
      <c r="ER1291" s="11">
        <v>0</v>
      </c>
      <c r="ES1291" s="11">
        <v>0</v>
      </c>
      <c r="ET1291" s="11">
        <v>0</v>
      </c>
      <c r="EU1291" s="11">
        <v>0</v>
      </c>
      <c r="EV1291" s="11">
        <v>0</v>
      </c>
      <c r="EW1291" s="11">
        <v>207.0917019</v>
      </c>
      <c r="EX1291" s="11">
        <v>0.16924703999999999</v>
      </c>
      <c r="EY1291" s="11">
        <v>0.119146792</v>
      </c>
      <c r="EZ1291" s="11">
        <v>5.7352026E-2</v>
      </c>
      <c r="FA1291" s="11">
        <v>0</v>
      </c>
      <c r="FB1291" s="11">
        <v>0</v>
      </c>
      <c r="FC1291" s="11">
        <v>0</v>
      </c>
      <c r="FD1291" s="11">
        <v>0</v>
      </c>
      <c r="FE1291" s="11">
        <v>0</v>
      </c>
      <c r="FF1291" s="11">
        <v>0</v>
      </c>
      <c r="FG1291" s="11">
        <v>0</v>
      </c>
      <c r="FH1291" s="11">
        <v>1.7031700000000001</v>
      </c>
      <c r="FI1291" s="11" t="s">
        <v>116</v>
      </c>
      <c r="FJ1291" s="11" t="s">
        <v>116</v>
      </c>
      <c r="FK1291" s="9">
        <v>18420.3256</v>
      </c>
      <c r="FL1291" s="11" t="s">
        <v>116</v>
      </c>
      <c r="FM1291" s="11" t="s">
        <v>116</v>
      </c>
    </row>
    <row r="1292" spans="116:169">
      <c r="DL1292" s="11">
        <v>0</v>
      </c>
      <c r="DM1292" s="11">
        <v>1.64497</v>
      </c>
      <c r="DN1292" s="11">
        <v>9.6600000000000002E-3</v>
      </c>
      <c r="DO1292" s="11">
        <v>8.9099999999999995E-3</v>
      </c>
      <c r="DP1292" s="11">
        <v>7.4900000000000001E-3</v>
      </c>
      <c r="DQ1292" s="11">
        <v>1.6000000000000001E-4</v>
      </c>
      <c r="DR1292" s="11">
        <v>1.8000000000000001E-4</v>
      </c>
      <c r="DS1292" s="11">
        <v>8.5800000000000008E-3</v>
      </c>
      <c r="DT1292" s="11">
        <v>2.3220000000000001E-2</v>
      </c>
      <c r="DU1292" s="11">
        <v>5.6829999999999999E-2</v>
      </c>
      <c r="DV1292" s="11">
        <v>0.53654999999999997</v>
      </c>
      <c r="DW1292" s="11">
        <v>1.70251</v>
      </c>
      <c r="DX1292" s="11">
        <v>0</v>
      </c>
      <c r="DY1292" s="11">
        <v>17654.32761</v>
      </c>
      <c r="DZ1292" s="11">
        <v>104.49890000000001</v>
      </c>
      <c r="EA1292" s="11">
        <v>96.966309999999993</v>
      </c>
      <c r="EB1292" s="11">
        <v>82.00103</v>
      </c>
      <c r="EC1292" s="11">
        <v>1.7492799999999999</v>
      </c>
      <c r="ED1292" s="11">
        <v>1.96448</v>
      </c>
      <c r="EE1292" s="11">
        <v>94.481139999999996</v>
      </c>
      <c r="EF1292" s="11">
        <v>251.05708000000001</v>
      </c>
      <c r="EG1292" s="11">
        <v>744.05795000000001</v>
      </c>
      <c r="EH1292" s="11">
        <v>6628.0945499999998</v>
      </c>
      <c r="EI1292" s="11">
        <v>21396.588520000001</v>
      </c>
      <c r="EJ1292" s="11">
        <v>0</v>
      </c>
      <c r="EK1292" s="11">
        <v>133.0761397</v>
      </c>
      <c r="EL1292" s="11">
        <v>0.10699294199999999</v>
      </c>
      <c r="EM1292" s="11">
        <v>6.5181007999999999E-2</v>
      </c>
      <c r="EN1292" s="11">
        <v>3.1459011000000002E-2</v>
      </c>
      <c r="EO1292" s="11">
        <v>0</v>
      </c>
      <c r="EP1292" s="11">
        <v>0</v>
      </c>
      <c r="EQ1292" s="11">
        <v>0</v>
      </c>
      <c r="ER1292" s="11">
        <v>0</v>
      </c>
      <c r="ES1292" s="11">
        <v>0</v>
      </c>
      <c r="ET1292" s="11">
        <v>0</v>
      </c>
      <c r="EU1292" s="11">
        <v>0</v>
      </c>
      <c r="EV1292" s="11">
        <v>0</v>
      </c>
      <c r="EW1292" s="11">
        <v>201.70589229999999</v>
      </c>
      <c r="EX1292" s="11">
        <v>0.16635433799999999</v>
      </c>
      <c r="EY1292" s="11">
        <v>0.10274736700000001</v>
      </c>
      <c r="EZ1292" s="11">
        <v>5.0396720999999998E-2</v>
      </c>
      <c r="FA1292" s="11">
        <v>0</v>
      </c>
      <c r="FB1292" s="11">
        <v>0</v>
      </c>
      <c r="FC1292" s="11">
        <v>0</v>
      </c>
      <c r="FD1292" s="11">
        <v>0</v>
      </c>
      <c r="FE1292" s="11">
        <v>0</v>
      </c>
      <c r="FF1292" s="11">
        <v>0</v>
      </c>
      <c r="FG1292" s="11">
        <v>0</v>
      </c>
      <c r="FH1292" s="11">
        <v>1.6711959999999999</v>
      </c>
      <c r="FI1292" s="11" t="s">
        <v>116</v>
      </c>
      <c r="FJ1292" s="11" t="s">
        <v>116</v>
      </c>
      <c r="FK1292" s="9">
        <v>17939.543129000001</v>
      </c>
      <c r="FL1292" s="11" t="s">
        <v>116</v>
      </c>
      <c r="FM1292" s="11" t="s">
        <v>116</v>
      </c>
    </row>
    <row r="1293" spans="116:169">
      <c r="DL1293" s="11">
        <v>0</v>
      </c>
      <c r="DM1293" s="11">
        <v>1.6138300000000001</v>
      </c>
      <c r="DN1293" s="11">
        <v>9.8300000000000002E-3</v>
      </c>
      <c r="DO1293" s="11">
        <v>8.9800000000000001E-3</v>
      </c>
      <c r="DP1293" s="11">
        <v>7.8300000000000002E-3</v>
      </c>
      <c r="DQ1293" s="11">
        <v>1.6000000000000001E-4</v>
      </c>
      <c r="DR1293" s="11">
        <v>1.8000000000000001E-4</v>
      </c>
      <c r="DS1293" s="11">
        <v>7.6099999999999996E-3</v>
      </c>
      <c r="DT1293" s="11">
        <v>2.2790000000000001E-2</v>
      </c>
      <c r="DU1293" s="11">
        <v>5.7009999999999998E-2</v>
      </c>
      <c r="DV1293" s="11">
        <v>0.54513</v>
      </c>
      <c r="DW1293" s="11">
        <v>1.72573</v>
      </c>
      <c r="DX1293" s="11">
        <v>0</v>
      </c>
      <c r="DY1293" s="11">
        <v>17188.312109999999</v>
      </c>
      <c r="DZ1293" s="11">
        <v>105.45001000000001</v>
      </c>
      <c r="EA1293" s="11">
        <v>96.944270000000003</v>
      </c>
      <c r="EB1293" s="11">
        <v>85.076059999999998</v>
      </c>
      <c r="EC1293" s="11">
        <v>1.71129</v>
      </c>
      <c r="ED1293" s="11">
        <v>1.9030199999999999</v>
      </c>
      <c r="EE1293" s="11">
        <v>83.265519999999995</v>
      </c>
      <c r="EF1293" s="11">
        <v>244.63652999999999</v>
      </c>
      <c r="EG1293" s="11">
        <v>746.02242999999999</v>
      </c>
      <c r="EH1293" s="11">
        <v>6722.5756899999997</v>
      </c>
      <c r="EI1293" s="11">
        <v>21647.6456</v>
      </c>
      <c r="EJ1293" s="11">
        <v>0</v>
      </c>
      <c r="EK1293" s="11">
        <v>132.04061110000001</v>
      </c>
      <c r="EL1293" s="11">
        <v>0.108430323</v>
      </c>
      <c r="EM1293" s="11">
        <v>6.7463389999999998E-2</v>
      </c>
      <c r="EN1293" s="11">
        <v>2.7814864000000002E-2</v>
      </c>
      <c r="EO1293" s="11">
        <v>0</v>
      </c>
      <c r="EP1293" s="11">
        <v>0</v>
      </c>
      <c r="EQ1293" s="11">
        <v>0</v>
      </c>
      <c r="ER1293" s="11">
        <v>0</v>
      </c>
      <c r="ES1293" s="11">
        <v>0</v>
      </c>
      <c r="ET1293" s="11">
        <v>0</v>
      </c>
      <c r="EU1293" s="11">
        <v>0</v>
      </c>
      <c r="EV1293" s="11">
        <v>0</v>
      </c>
      <c r="EW1293" s="11">
        <v>196.42035609999999</v>
      </c>
      <c r="EX1293" s="11">
        <v>0.16545170100000001</v>
      </c>
      <c r="EY1293" s="11">
        <v>0.10437220699999999</v>
      </c>
      <c r="EZ1293" s="11">
        <v>4.3749207999999998E-2</v>
      </c>
      <c r="FA1293" s="11">
        <v>0</v>
      </c>
      <c r="FB1293" s="11">
        <v>0</v>
      </c>
      <c r="FC1293" s="11">
        <v>0</v>
      </c>
      <c r="FD1293" s="11">
        <v>0</v>
      </c>
      <c r="FE1293" s="11">
        <v>0</v>
      </c>
      <c r="FF1293" s="11">
        <v>0</v>
      </c>
      <c r="FG1293" s="11">
        <v>0</v>
      </c>
      <c r="FH1293" s="11">
        <v>1.640612</v>
      </c>
      <c r="FI1293" s="11" t="s">
        <v>116</v>
      </c>
      <c r="FJ1293" s="11" t="s">
        <v>116</v>
      </c>
      <c r="FK1293" s="9">
        <v>17477.493737000001</v>
      </c>
      <c r="FL1293" s="11" t="s">
        <v>116</v>
      </c>
      <c r="FM1293" s="11" t="s">
        <v>116</v>
      </c>
    </row>
    <row r="1294" spans="116:169">
      <c r="DL1294" s="11">
        <v>0</v>
      </c>
      <c r="DM1294" s="11">
        <v>1.5833200000000001</v>
      </c>
      <c r="DN1294" s="11">
        <v>9.6799999999999994E-3</v>
      </c>
      <c r="DO1294" s="11">
        <v>9.0799999999999995E-3</v>
      </c>
      <c r="DP1294" s="11">
        <v>7.8899999999999994E-3</v>
      </c>
      <c r="DQ1294" s="11">
        <v>1.6000000000000001E-4</v>
      </c>
      <c r="DR1294" s="11">
        <v>1.8000000000000001E-4</v>
      </c>
      <c r="DS1294" s="11">
        <v>7.92E-3</v>
      </c>
      <c r="DT1294" s="11">
        <v>2.24E-2</v>
      </c>
      <c r="DU1294" s="11">
        <v>5.7189999999999998E-2</v>
      </c>
      <c r="DV1294" s="11">
        <v>0.55274000000000001</v>
      </c>
      <c r="DW1294" s="11">
        <v>1.7485200000000001</v>
      </c>
      <c r="DX1294" s="11">
        <v>0</v>
      </c>
      <c r="DY1294" s="11">
        <v>16732.66056</v>
      </c>
      <c r="DZ1294" s="11">
        <v>103.05061000000001</v>
      </c>
      <c r="EA1294" s="11">
        <v>97.28434</v>
      </c>
      <c r="EB1294" s="11">
        <v>85.156949999999995</v>
      </c>
      <c r="EC1294" s="11">
        <v>1.7221599999999999</v>
      </c>
      <c r="ED1294" s="11">
        <v>1.8725400000000001</v>
      </c>
      <c r="EE1294" s="11">
        <v>85.981949999999998</v>
      </c>
      <c r="EF1294" s="11">
        <v>238.53536</v>
      </c>
      <c r="EG1294" s="11">
        <v>747.92543999999998</v>
      </c>
      <c r="EH1294" s="11">
        <v>6805.8412099999996</v>
      </c>
      <c r="EI1294" s="11">
        <v>21892.28213</v>
      </c>
      <c r="EJ1294" s="11">
        <v>0</v>
      </c>
      <c r="EK1294" s="11">
        <v>131.0196521</v>
      </c>
      <c r="EL1294" s="11">
        <v>0.111163477</v>
      </c>
      <c r="EM1294" s="11">
        <v>6.9059112000000006E-2</v>
      </c>
      <c r="EN1294" s="11">
        <v>2.9393194000000001E-2</v>
      </c>
      <c r="EO1294" s="11">
        <v>0</v>
      </c>
      <c r="EP1294" s="11">
        <v>0</v>
      </c>
      <c r="EQ1294" s="11">
        <v>0</v>
      </c>
      <c r="ER1294" s="11">
        <v>0</v>
      </c>
      <c r="ES1294" s="11">
        <v>0</v>
      </c>
      <c r="ET1294" s="11">
        <v>0</v>
      </c>
      <c r="EU1294" s="11">
        <v>0</v>
      </c>
      <c r="EV1294" s="11">
        <v>0</v>
      </c>
      <c r="EW1294" s="11">
        <v>191.2558052</v>
      </c>
      <c r="EX1294" s="11">
        <v>0.16647410400000001</v>
      </c>
      <c r="EY1294" s="11">
        <v>0.10487635100000001</v>
      </c>
      <c r="EZ1294" s="11">
        <v>4.5385687000000001E-2</v>
      </c>
      <c r="FA1294" s="11">
        <v>0</v>
      </c>
      <c r="FB1294" s="11">
        <v>0</v>
      </c>
      <c r="FC1294" s="11">
        <v>0</v>
      </c>
      <c r="FD1294" s="11">
        <v>0</v>
      </c>
      <c r="FE1294" s="11">
        <v>0</v>
      </c>
      <c r="FF1294" s="11">
        <v>0</v>
      </c>
      <c r="FG1294" s="11">
        <v>0</v>
      </c>
      <c r="FH1294" s="11">
        <v>1.6101220000000001</v>
      </c>
      <c r="FI1294" s="11" t="s">
        <v>116</v>
      </c>
      <c r="FJ1294" s="11" t="s">
        <v>116</v>
      </c>
      <c r="FK1294" s="9">
        <v>17019.874624</v>
      </c>
      <c r="FL1294" s="11" t="s">
        <v>116</v>
      </c>
      <c r="FM1294" s="11" t="s">
        <v>116</v>
      </c>
    </row>
    <row r="1295" spans="116:169">
      <c r="DL1295" s="11">
        <v>0</v>
      </c>
      <c r="DM1295" s="11">
        <v>1.5522800000000001</v>
      </c>
      <c r="DN1295" s="11">
        <v>1.0630000000000001E-2</v>
      </c>
      <c r="DO1295" s="11">
        <v>8.9499999999999996E-3</v>
      </c>
      <c r="DP1295" s="11">
        <v>7.9600000000000001E-3</v>
      </c>
      <c r="DQ1295" s="11">
        <v>1.6000000000000001E-4</v>
      </c>
      <c r="DR1295" s="11">
        <v>1.7000000000000001E-4</v>
      </c>
      <c r="DS1295" s="11">
        <v>8.0199999999999994E-3</v>
      </c>
      <c r="DT1295" s="11">
        <v>2.1940000000000001E-2</v>
      </c>
      <c r="DU1295" s="11">
        <v>5.7360000000000001E-2</v>
      </c>
      <c r="DV1295" s="11">
        <v>0.56066000000000005</v>
      </c>
      <c r="DW1295" s="11">
        <v>1.77092</v>
      </c>
      <c r="DX1295" s="11">
        <v>0</v>
      </c>
      <c r="DY1295" s="11">
        <v>16275.04221</v>
      </c>
      <c r="DZ1295" s="11">
        <v>112.34142</v>
      </c>
      <c r="EA1295" s="11">
        <v>95.2256</v>
      </c>
      <c r="EB1295" s="11">
        <v>85.294809999999998</v>
      </c>
      <c r="EC1295" s="11">
        <v>1.7023900000000001</v>
      </c>
      <c r="ED1295" s="11">
        <v>1.8303</v>
      </c>
      <c r="EE1295" s="11">
        <v>86.460070000000002</v>
      </c>
      <c r="EF1295" s="11">
        <v>231.85467</v>
      </c>
      <c r="EG1295" s="11">
        <v>749.79798000000005</v>
      </c>
      <c r="EH1295" s="11">
        <v>6891.8231599999999</v>
      </c>
      <c r="EI1295" s="11">
        <v>22130.817490000001</v>
      </c>
      <c r="EJ1295" s="11">
        <v>0</v>
      </c>
      <c r="EK1295" s="11">
        <v>129.91059440000001</v>
      </c>
      <c r="EL1295" s="11">
        <v>0.111994891</v>
      </c>
      <c r="EM1295" s="11">
        <v>7.0587538000000005E-2</v>
      </c>
      <c r="EN1295" s="11">
        <v>2.9973297999999999E-2</v>
      </c>
      <c r="EO1295" s="11">
        <v>0</v>
      </c>
      <c r="EP1295" s="11">
        <v>0</v>
      </c>
      <c r="EQ1295" s="11">
        <v>0</v>
      </c>
      <c r="ER1295" s="11">
        <v>0</v>
      </c>
      <c r="ES1295" s="11">
        <v>0</v>
      </c>
      <c r="ET1295" s="11">
        <v>0</v>
      </c>
      <c r="EU1295" s="11">
        <v>0</v>
      </c>
      <c r="EV1295" s="11">
        <v>0</v>
      </c>
      <c r="EW1295" s="11">
        <v>186.0622893</v>
      </c>
      <c r="EX1295" s="11">
        <v>0.16460702099999999</v>
      </c>
      <c r="EY1295" s="11">
        <v>0.10520837800000001</v>
      </c>
      <c r="EZ1295" s="11">
        <v>4.5428338999999998E-2</v>
      </c>
      <c r="FA1295" s="11">
        <v>0</v>
      </c>
      <c r="FB1295" s="11">
        <v>0</v>
      </c>
      <c r="FC1295" s="11">
        <v>0</v>
      </c>
      <c r="FD1295" s="11">
        <v>0</v>
      </c>
      <c r="FE1295" s="11">
        <v>0</v>
      </c>
      <c r="FF1295" s="11">
        <v>0</v>
      </c>
      <c r="FG1295" s="11">
        <v>0</v>
      </c>
      <c r="FH1295" s="11">
        <v>1.5799890000000001</v>
      </c>
      <c r="FI1295" s="11" t="s">
        <v>116</v>
      </c>
      <c r="FJ1295" s="11" t="s">
        <v>116</v>
      </c>
      <c r="FK1295" s="9">
        <v>16569.606437999999</v>
      </c>
      <c r="FL1295" s="11" t="s">
        <v>116</v>
      </c>
      <c r="FM1295" s="11" t="s">
        <v>116</v>
      </c>
    </row>
    <row r="1296" spans="116:169">
      <c r="DL1296" s="11">
        <v>0</v>
      </c>
      <c r="DM1296" s="11">
        <v>1.5213300000000001</v>
      </c>
      <c r="DN1296" s="11">
        <v>1.1209999999999999E-2</v>
      </c>
      <c r="DO1296" s="11">
        <v>9.5999999999999992E-3</v>
      </c>
      <c r="DP1296" s="11">
        <v>7.8899999999999994E-3</v>
      </c>
      <c r="DQ1296" s="11">
        <v>1.6000000000000001E-4</v>
      </c>
      <c r="DR1296" s="11">
        <v>1.7000000000000001E-4</v>
      </c>
      <c r="DS1296" s="11">
        <v>8.1099999999999992E-3</v>
      </c>
      <c r="DT1296" s="11">
        <v>2.1510000000000001E-2</v>
      </c>
      <c r="DU1296" s="11">
        <v>5.7529999999999998E-2</v>
      </c>
      <c r="DV1296" s="11">
        <v>0.56867999999999996</v>
      </c>
      <c r="DW1296" s="11">
        <v>1.7928599999999999</v>
      </c>
      <c r="DX1296" s="11">
        <v>0</v>
      </c>
      <c r="DY1296" s="11">
        <v>15822.052229999999</v>
      </c>
      <c r="DZ1296" s="11">
        <v>117.56776000000001</v>
      </c>
      <c r="EA1296" s="11">
        <v>101.36651000000001</v>
      </c>
      <c r="EB1296" s="11">
        <v>83.859120000000004</v>
      </c>
      <c r="EC1296" s="11">
        <v>1.73963</v>
      </c>
      <c r="ED1296" s="11">
        <v>1.8056000000000001</v>
      </c>
      <c r="EE1296" s="11">
        <v>86.728890000000007</v>
      </c>
      <c r="EF1296" s="11">
        <v>225.48759000000001</v>
      </c>
      <c r="EG1296" s="11">
        <v>751.62828000000002</v>
      </c>
      <c r="EH1296" s="11">
        <v>6978.2832200000003</v>
      </c>
      <c r="EI1296" s="11">
        <v>22362.672159999998</v>
      </c>
      <c r="EJ1296" s="11">
        <v>0</v>
      </c>
      <c r="EK1296" s="11">
        <v>128.77867879999999</v>
      </c>
      <c r="EL1296" s="11">
        <v>0.119156846</v>
      </c>
      <c r="EM1296" s="11">
        <v>7.0684614000000007E-2</v>
      </c>
      <c r="EN1296" s="11">
        <v>3.0589365E-2</v>
      </c>
      <c r="EO1296" s="11">
        <v>0</v>
      </c>
      <c r="EP1296" s="11">
        <v>0</v>
      </c>
      <c r="EQ1296" s="11">
        <v>0</v>
      </c>
      <c r="ER1296" s="11">
        <v>0</v>
      </c>
      <c r="ES1296" s="11">
        <v>0</v>
      </c>
      <c r="ET1296" s="11">
        <v>0</v>
      </c>
      <c r="EU1296" s="11">
        <v>0</v>
      </c>
      <c r="EV1296" s="11">
        <v>0</v>
      </c>
      <c r="EW1296" s="11">
        <v>180.93760499999999</v>
      </c>
      <c r="EX1296" s="11">
        <v>0.17177764400000001</v>
      </c>
      <c r="EY1296" s="11">
        <v>0.103386933</v>
      </c>
      <c r="EZ1296" s="11">
        <v>4.5501194000000002E-2</v>
      </c>
      <c r="FA1296" s="11">
        <v>0</v>
      </c>
      <c r="FB1296" s="11">
        <v>0</v>
      </c>
      <c r="FC1296" s="11">
        <v>0</v>
      </c>
      <c r="FD1296" s="11">
        <v>0</v>
      </c>
      <c r="FE1296" s="11">
        <v>0</v>
      </c>
      <c r="FF1296" s="11">
        <v>0</v>
      </c>
      <c r="FG1296" s="11">
        <v>0</v>
      </c>
      <c r="FH1296" s="11">
        <v>1.5502039999999999</v>
      </c>
      <c r="FI1296" s="11" t="s">
        <v>116</v>
      </c>
      <c r="FJ1296" s="11" t="s">
        <v>116</v>
      </c>
      <c r="FK1296" s="9">
        <v>16126.585255</v>
      </c>
      <c r="FL1296" s="11" t="s">
        <v>116</v>
      </c>
      <c r="FM1296" s="11" t="s">
        <v>116</v>
      </c>
    </row>
    <row r="1297" spans="116:169">
      <c r="DL1297" s="11">
        <v>0</v>
      </c>
      <c r="DM1297" s="11">
        <v>1.49288</v>
      </c>
      <c r="DN1297" s="11">
        <v>9.4599999999999997E-3</v>
      </c>
      <c r="DO1297" s="11">
        <v>1.005E-2</v>
      </c>
      <c r="DP1297" s="11">
        <v>8.4100000000000008E-3</v>
      </c>
      <c r="DQ1297" s="11">
        <v>1.7000000000000001E-4</v>
      </c>
      <c r="DR1297" s="11">
        <v>1.7000000000000001E-4</v>
      </c>
      <c r="DS1297" s="11">
        <v>7.9900000000000006E-3</v>
      </c>
      <c r="DT1297" s="11">
        <v>2.1080000000000002E-2</v>
      </c>
      <c r="DU1297" s="11">
        <v>5.7709999999999997E-2</v>
      </c>
      <c r="DV1297" s="11">
        <v>0.57679000000000002</v>
      </c>
      <c r="DW1297" s="11">
        <v>1.81436</v>
      </c>
      <c r="DX1297" s="11">
        <v>0</v>
      </c>
      <c r="DY1297" s="11">
        <v>15398.6291</v>
      </c>
      <c r="DZ1297" s="11">
        <v>98.340819999999994</v>
      </c>
      <c r="EA1297" s="11">
        <v>105.23828</v>
      </c>
      <c r="EB1297" s="11">
        <v>88.669470000000004</v>
      </c>
      <c r="EC1297" s="11">
        <v>1.78583</v>
      </c>
      <c r="ED1297" s="11">
        <v>1.7810600000000001</v>
      </c>
      <c r="EE1297" s="11">
        <v>84.83766</v>
      </c>
      <c r="EF1297" s="11">
        <v>219.24737999999999</v>
      </c>
      <c r="EG1297" s="11">
        <v>753.43388000000004</v>
      </c>
      <c r="EH1297" s="11">
        <v>7065.0121099999997</v>
      </c>
      <c r="EI1297" s="11">
        <v>22588.159749999999</v>
      </c>
      <c r="EJ1297" s="11">
        <v>0</v>
      </c>
      <c r="EK1297" s="11">
        <v>127.82268790000001</v>
      </c>
      <c r="EL1297" s="11">
        <v>0.126661887</v>
      </c>
      <c r="EM1297" s="11">
        <v>7.5665970999999999E-2</v>
      </c>
      <c r="EN1297" s="11">
        <v>3.0649314E-2</v>
      </c>
      <c r="EO1297" s="11">
        <v>0</v>
      </c>
      <c r="EP1297" s="11">
        <v>0</v>
      </c>
      <c r="EQ1297" s="11">
        <v>0</v>
      </c>
      <c r="ER1297" s="11">
        <v>0</v>
      </c>
      <c r="ES1297" s="11">
        <v>0</v>
      </c>
      <c r="ET1297" s="11">
        <v>0</v>
      </c>
      <c r="EU1297" s="11">
        <v>0</v>
      </c>
      <c r="EV1297" s="11">
        <v>0</v>
      </c>
      <c r="EW1297" s="11">
        <v>176.15609269999999</v>
      </c>
      <c r="EX1297" s="11">
        <v>0.17911848599999999</v>
      </c>
      <c r="EY1297" s="11">
        <v>0.108576191</v>
      </c>
      <c r="EZ1297" s="11">
        <v>4.4737457000000001E-2</v>
      </c>
      <c r="FA1297" s="11">
        <v>0</v>
      </c>
      <c r="FB1297" s="11">
        <v>0</v>
      </c>
      <c r="FC1297" s="11">
        <v>0</v>
      </c>
      <c r="FD1297" s="11">
        <v>0</v>
      </c>
      <c r="FE1297" s="11">
        <v>0</v>
      </c>
      <c r="FF1297" s="11">
        <v>0</v>
      </c>
      <c r="FG1297" s="11">
        <v>0</v>
      </c>
      <c r="FH1297" s="11">
        <v>1.520961</v>
      </c>
      <c r="FI1297" s="11" t="s">
        <v>116</v>
      </c>
      <c r="FJ1297" s="11" t="s">
        <v>116</v>
      </c>
      <c r="FK1297" s="9">
        <v>15692.663495999999</v>
      </c>
      <c r="FL1297" s="11" t="s">
        <v>116</v>
      </c>
      <c r="FM1297" s="11" t="s">
        <v>116</v>
      </c>
    </row>
    <row r="1298" spans="116:169">
      <c r="DL1298" s="11">
        <v>0</v>
      </c>
      <c r="DM1298" s="11">
        <v>1.46302</v>
      </c>
      <c r="DN1298" s="11">
        <v>1.089E-2</v>
      </c>
      <c r="DO1298" s="11">
        <v>8.8000000000000005E-3</v>
      </c>
      <c r="DP1298" s="11">
        <v>8.7299999999999999E-3</v>
      </c>
      <c r="DQ1298" s="11">
        <v>1.6000000000000001E-4</v>
      </c>
      <c r="DR1298" s="11">
        <v>1.7000000000000001E-4</v>
      </c>
      <c r="DS1298" s="11">
        <v>8.5400000000000007E-3</v>
      </c>
      <c r="DT1298" s="11">
        <v>2.0650000000000002E-2</v>
      </c>
      <c r="DU1298" s="11">
        <v>5.7880000000000001E-2</v>
      </c>
      <c r="DV1298" s="11">
        <v>0.58477999999999997</v>
      </c>
      <c r="DW1298" s="11">
        <v>1.83544</v>
      </c>
      <c r="DX1298" s="11">
        <v>0</v>
      </c>
      <c r="DY1298" s="11">
        <v>14964.218639999999</v>
      </c>
      <c r="DZ1298" s="11">
        <v>112.30101000000001</v>
      </c>
      <c r="EA1298" s="11">
        <v>91.445939999999993</v>
      </c>
      <c r="EB1298" s="11">
        <v>91.363100000000003</v>
      </c>
      <c r="EC1298" s="11">
        <v>1.70547</v>
      </c>
      <c r="ED1298" s="11">
        <v>1.72645</v>
      </c>
      <c r="EE1298" s="11">
        <v>89.979389999999995</v>
      </c>
      <c r="EF1298" s="11">
        <v>213.01723000000001</v>
      </c>
      <c r="EG1298" s="11">
        <v>755.21493999999996</v>
      </c>
      <c r="EH1298" s="11">
        <v>7149.8497699999998</v>
      </c>
      <c r="EI1298" s="11">
        <v>22807.40713</v>
      </c>
      <c r="EJ1298" s="11">
        <v>0</v>
      </c>
      <c r="EK1298" s="11">
        <v>126.6740726</v>
      </c>
      <c r="EL1298" s="11">
        <v>0.118894294</v>
      </c>
      <c r="EM1298" s="11">
        <v>8.0264685000000002E-2</v>
      </c>
      <c r="EN1298" s="11">
        <v>3.3026896E-2</v>
      </c>
      <c r="EO1298" s="11">
        <v>0</v>
      </c>
      <c r="EP1298" s="11">
        <v>0</v>
      </c>
      <c r="EQ1298" s="11">
        <v>0</v>
      </c>
      <c r="ER1298" s="11">
        <v>0</v>
      </c>
      <c r="ES1298" s="11">
        <v>0</v>
      </c>
      <c r="ET1298" s="11">
        <v>0</v>
      </c>
      <c r="EU1298" s="11">
        <v>0</v>
      </c>
      <c r="EV1298" s="11">
        <v>0</v>
      </c>
      <c r="EW1298" s="11">
        <v>171.20305999999999</v>
      </c>
      <c r="EX1298" s="11">
        <v>0.165060915</v>
      </c>
      <c r="EY1298" s="11">
        <v>0.112990354</v>
      </c>
      <c r="EZ1298" s="11">
        <v>4.7299118000000001E-2</v>
      </c>
      <c r="FA1298" s="11">
        <v>0</v>
      </c>
      <c r="FB1298" s="11">
        <v>0</v>
      </c>
      <c r="FC1298" s="11">
        <v>0</v>
      </c>
      <c r="FD1298" s="11">
        <v>0</v>
      </c>
      <c r="FE1298" s="11">
        <v>0</v>
      </c>
      <c r="FF1298" s="11">
        <v>0</v>
      </c>
      <c r="FG1298" s="11">
        <v>0</v>
      </c>
      <c r="FH1298" s="11">
        <v>1.4916020000000001</v>
      </c>
      <c r="FI1298" s="11" t="s">
        <v>116</v>
      </c>
      <c r="FJ1298" s="11" t="s">
        <v>116</v>
      </c>
      <c r="FK1298" s="9">
        <v>15261.034168</v>
      </c>
      <c r="FL1298" s="11" t="s">
        <v>116</v>
      </c>
      <c r="FM1298" s="11" t="s">
        <v>116</v>
      </c>
    </row>
    <row r="1299" spans="116:169">
      <c r="DL1299" s="11">
        <v>0</v>
      </c>
      <c r="DM1299" s="11">
        <v>1.4367300000000001</v>
      </c>
      <c r="DN1299" s="11">
        <v>8.0400000000000003E-3</v>
      </c>
      <c r="DO1299" s="11">
        <v>9.7199999999999995E-3</v>
      </c>
      <c r="DP1299" s="11">
        <v>7.7999999999999996E-3</v>
      </c>
      <c r="DQ1299" s="11">
        <v>1.7000000000000001E-4</v>
      </c>
      <c r="DR1299" s="11">
        <v>1.7000000000000001E-4</v>
      </c>
      <c r="DS1299" s="11">
        <v>8.6700000000000006E-3</v>
      </c>
      <c r="DT1299" s="11">
        <v>2.0299999999999999E-2</v>
      </c>
      <c r="DU1299" s="11">
        <v>5.8040000000000001E-2</v>
      </c>
      <c r="DV1299" s="11">
        <v>0.59331999999999996</v>
      </c>
      <c r="DW1299" s="11">
        <v>1.85609</v>
      </c>
      <c r="DX1299" s="11">
        <v>0</v>
      </c>
      <c r="DY1299" s="11">
        <v>14569.87372</v>
      </c>
      <c r="DZ1299" s="11">
        <v>82.27216</v>
      </c>
      <c r="EA1299" s="11">
        <v>100.09607</v>
      </c>
      <c r="EB1299" s="11">
        <v>80.989360000000005</v>
      </c>
      <c r="EC1299" s="11">
        <v>1.7262299999999999</v>
      </c>
      <c r="ED1299" s="11">
        <v>1.70885</v>
      </c>
      <c r="EE1299" s="11">
        <v>90.659829999999999</v>
      </c>
      <c r="EF1299" s="11">
        <v>207.65772999999999</v>
      </c>
      <c r="EG1299" s="11">
        <v>756.94138999999996</v>
      </c>
      <c r="EH1299" s="11">
        <v>7239.8291600000002</v>
      </c>
      <c r="EI1299" s="11">
        <v>23020.424360000001</v>
      </c>
      <c r="EJ1299" s="11">
        <v>0</v>
      </c>
      <c r="EK1299" s="11">
        <v>125.81640400000001</v>
      </c>
      <c r="EL1299" s="11">
        <v>0.12584084200000001</v>
      </c>
      <c r="EM1299" s="11">
        <v>7.3296293999999998E-2</v>
      </c>
      <c r="EN1299" s="11">
        <v>3.4685750000000001E-2</v>
      </c>
      <c r="EO1299" s="11">
        <v>0</v>
      </c>
      <c r="EP1299" s="11">
        <v>0</v>
      </c>
      <c r="EQ1299" s="11">
        <v>0</v>
      </c>
      <c r="ER1299" s="11">
        <v>0</v>
      </c>
      <c r="ES1299" s="11">
        <v>0</v>
      </c>
      <c r="ET1299" s="11">
        <v>0</v>
      </c>
      <c r="EU1299" s="11">
        <v>0</v>
      </c>
      <c r="EV1299" s="11">
        <v>0</v>
      </c>
      <c r="EW1299" s="11">
        <v>166.73417140000001</v>
      </c>
      <c r="EX1299" s="11">
        <v>0.171225506</v>
      </c>
      <c r="EY1299" s="11">
        <v>0.101232245</v>
      </c>
      <c r="EZ1299" s="11">
        <v>4.8731067000000003E-2</v>
      </c>
      <c r="FA1299" s="11">
        <v>0</v>
      </c>
      <c r="FB1299" s="11">
        <v>0</v>
      </c>
      <c r="FC1299" s="11">
        <v>0</v>
      </c>
      <c r="FD1299" s="11">
        <v>0</v>
      </c>
      <c r="FE1299" s="11">
        <v>0</v>
      </c>
      <c r="FF1299" s="11">
        <v>0</v>
      </c>
      <c r="FG1299" s="11">
        <v>0</v>
      </c>
      <c r="FH1299" s="11">
        <v>1.4624619999999999</v>
      </c>
      <c r="FI1299" s="11" t="s">
        <v>116</v>
      </c>
      <c r="FJ1299" s="11" t="s">
        <v>116</v>
      </c>
      <c r="FK1299" s="9">
        <v>14834.957533999999</v>
      </c>
      <c r="FL1299" s="11" t="s">
        <v>116</v>
      </c>
      <c r="FM1299" s="11" t="s">
        <v>116</v>
      </c>
    </row>
    <row r="1300" spans="116:169">
      <c r="DL1300" s="11">
        <v>0</v>
      </c>
      <c r="DM1300" s="11">
        <v>1.4101399999999999</v>
      </c>
      <c r="DN1300" s="11">
        <v>8.1099999999999992E-3</v>
      </c>
      <c r="DO1300" s="11">
        <v>7.7200000000000003E-3</v>
      </c>
      <c r="DP1300" s="11">
        <v>8.3999999999999995E-3</v>
      </c>
      <c r="DQ1300" s="11">
        <v>1.4999999999999999E-4</v>
      </c>
      <c r="DR1300" s="11">
        <v>1.6000000000000001E-4</v>
      </c>
      <c r="DS1300" s="11">
        <v>7.8600000000000007E-3</v>
      </c>
      <c r="DT1300" s="11">
        <v>1.993E-2</v>
      </c>
      <c r="DU1300" s="11">
        <v>5.8209999999999998E-2</v>
      </c>
      <c r="DV1300" s="11">
        <v>0.60199999999999998</v>
      </c>
      <c r="DW1300" s="11">
        <v>1.87639</v>
      </c>
      <c r="DX1300" s="11">
        <v>0</v>
      </c>
      <c r="DY1300" s="11">
        <v>14175.62585</v>
      </c>
      <c r="DZ1300" s="11">
        <v>82.226200000000006</v>
      </c>
      <c r="EA1300" s="11">
        <v>78.82978</v>
      </c>
      <c r="EB1300" s="11">
        <v>86.443119999999993</v>
      </c>
      <c r="EC1300" s="11">
        <v>1.5413600000000001</v>
      </c>
      <c r="ED1300" s="11">
        <v>1.6118600000000001</v>
      </c>
      <c r="EE1300" s="11">
        <v>81.479249999999993</v>
      </c>
      <c r="EF1300" s="11">
        <v>202.12126000000001</v>
      </c>
      <c r="EG1300" s="11">
        <v>758.65024000000005</v>
      </c>
      <c r="EH1300" s="11">
        <v>7330.4889899999998</v>
      </c>
      <c r="EI1300" s="11">
        <v>23228.08209</v>
      </c>
      <c r="EJ1300" s="11">
        <v>0</v>
      </c>
      <c r="EK1300" s="11">
        <v>124.85875780000001</v>
      </c>
      <c r="EL1300" s="11">
        <v>0.109802495</v>
      </c>
      <c r="EM1300" s="11">
        <v>7.8927711999999997E-2</v>
      </c>
      <c r="EN1300" s="11">
        <v>3.1355606000000001E-2</v>
      </c>
      <c r="EO1300" s="11">
        <v>0</v>
      </c>
      <c r="EP1300" s="11">
        <v>0</v>
      </c>
      <c r="EQ1300" s="11">
        <v>0</v>
      </c>
      <c r="ER1300" s="11">
        <v>0</v>
      </c>
      <c r="ES1300" s="11">
        <v>0</v>
      </c>
      <c r="ET1300" s="11">
        <v>0</v>
      </c>
      <c r="EU1300" s="11">
        <v>0</v>
      </c>
      <c r="EV1300" s="11">
        <v>0</v>
      </c>
      <c r="EW1300" s="11">
        <v>162.21664089999999</v>
      </c>
      <c r="EX1300" s="11">
        <v>0.14667770499999999</v>
      </c>
      <c r="EY1300" s="11">
        <v>0.10687593200000001</v>
      </c>
      <c r="EZ1300" s="11">
        <v>4.3208839999999998E-2</v>
      </c>
      <c r="FA1300" s="11">
        <v>0</v>
      </c>
      <c r="FB1300" s="11">
        <v>0</v>
      </c>
      <c r="FC1300" s="11">
        <v>0</v>
      </c>
      <c r="FD1300" s="11">
        <v>0</v>
      </c>
      <c r="FE1300" s="11">
        <v>0</v>
      </c>
      <c r="FF1300" s="11">
        <v>0</v>
      </c>
      <c r="FG1300" s="11">
        <v>0</v>
      </c>
      <c r="FH1300" s="11">
        <v>1.4345140000000001</v>
      </c>
      <c r="FI1300" s="11" t="s">
        <v>116</v>
      </c>
      <c r="FJ1300" s="11" t="s">
        <v>116</v>
      </c>
      <c r="FK1300" s="9">
        <v>14424.666319</v>
      </c>
      <c r="FL1300" s="11" t="s">
        <v>116</v>
      </c>
      <c r="FM1300" s="11" t="s">
        <v>116</v>
      </c>
    </row>
    <row r="1301" spans="116:169">
      <c r="DL1301" s="11">
        <v>0</v>
      </c>
      <c r="DM1301" s="11">
        <v>1.3830199999999999</v>
      </c>
      <c r="DN1301" s="11">
        <v>8.8000000000000005E-3</v>
      </c>
      <c r="DO1301" s="11">
        <v>7.5900000000000004E-3</v>
      </c>
      <c r="DP1301" s="11">
        <v>6.8599999999999998E-3</v>
      </c>
      <c r="DQ1301" s="11">
        <v>1.3999999999999999E-4</v>
      </c>
      <c r="DR1301" s="11">
        <v>1.6000000000000001E-4</v>
      </c>
      <c r="DS1301" s="11">
        <v>8.3599999999999994E-3</v>
      </c>
      <c r="DT1301" s="11">
        <v>1.959E-2</v>
      </c>
      <c r="DU1301" s="11">
        <v>5.8369999999999998E-2</v>
      </c>
      <c r="DV1301" s="11">
        <v>0.60985999999999996</v>
      </c>
      <c r="DW1301" s="11">
        <v>1.89632</v>
      </c>
      <c r="DX1301" s="11">
        <v>0</v>
      </c>
      <c r="DY1301" s="11">
        <v>13779.398590000001</v>
      </c>
      <c r="DZ1301" s="11">
        <v>88.505409999999998</v>
      </c>
      <c r="EA1301" s="11">
        <v>76.878439999999998</v>
      </c>
      <c r="EB1301" s="11">
        <v>69.985429999999994</v>
      </c>
      <c r="EC1301" s="11">
        <v>1.45695</v>
      </c>
      <c r="ED1301" s="11">
        <v>1.56985</v>
      </c>
      <c r="EE1301" s="11">
        <v>85.933130000000006</v>
      </c>
      <c r="EF1301" s="11">
        <v>196.91028</v>
      </c>
      <c r="EG1301" s="11">
        <v>760.26210000000003</v>
      </c>
      <c r="EH1301" s="11">
        <v>7411.9682300000004</v>
      </c>
      <c r="EI1301" s="11">
        <v>23430.20335</v>
      </c>
      <c r="EJ1301" s="11">
        <v>0</v>
      </c>
      <c r="EK1301" s="11">
        <v>123.8227768</v>
      </c>
      <c r="EL1301" s="11">
        <v>0.104454255</v>
      </c>
      <c r="EM1301" s="11">
        <v>6.6917010999999998E-2</v>
      </c>
      <c r="EN1301" s="11">
        <v>3.4119034999999999E-2</v>
      </c>
      <c r="EO1301" s="11">
        <v>0</v>
      </c>
      <c r="EP1301" s="11">
        <v>0</v>
      </c>
      <c r="EQ1301" s="11">
        <v>0</v>
      </c>
      <c r="ER1301" s="11">
        <v>0</v>
      </c>
      <c r="ES1301" s="11">
        <v>0</v>
      </c>
      <c r="ET1301" s="11">
        <v>0</v>
      </c>
      <c r="EU1301" s="11">
        <v>0</v>
      </c>
      <c r="EV1301" s="11">
        <v>0</v>
      </c>
      <c r="EW1301" s="11">
        <v>157.68491710000001</v>
      </c>
      <c r="EX1301" s="11">
        <v>0.136761731</v>
      </c>
      <c r="EY1301" s="11">
        <v>8.8889660999999995E-2</v>
      </c>
      <c r="EZ1301" s="11">
        <v>4.6109231000000001E-2</v>
      </c>
      <c r="FA1301" s="11">
        <v>0</v>
      </c>
      <c r="FB1301" s="11">
        <v>0</v>
      </c>
      <c r="FC1301" s="11">
        <v>0</v>
      </c>
      <c r="FD1301" s="11">
        <v>0</v>
      </c>
      <c r="FE1301" s="11">
        <v>0</v>
      </c>
      <c r="FF1301" s="11">
        <v>0</v>
      </c>
      <c r="FG1301" s="11">
        <v>0</v>
      </c>
      <c r="FH1301" s="11">
        <v>1.406415</v>
      </c>
      <c r="FI1301" s="11" t="s">
        <v>116</v>
      </c>
      <c r="FJ1301" s="11" t="s">
        <v>116</v>
      </c>
      <c r="FK1301" s="9">
        <v>14016.224802000001</v>
      </c>
      <c r="FL1301" s="11" t="s">
        <v>116</v>
      </c>
      <c r="FM1301" s="11" t="s">
        <v>116</v>
      </c>
    </row>
    <row r="1302" spans="116:169">
      <c r="DL1302" s="11">
        <v>0</v>
      </c>
      <c r="DM1302" s="11">
        <v>1.3577999999999999</v>
      </c>
      <c r="DN1302" s="11">
        <v>7.4999999999999997E-3</v>
      </c>
      <c r="DO1302" s="11">
        <v>8.0499999999999999E-3</v>
      </c>
      <c r="DP1302" s="11">
        <v>6.7000000000000002E-3</v>
      </c>
      <c r="DQ1302" s="11">
        <v>1.3999999999999999E-4</v>
      </c>
      <c r="DR1302" s="11">
        <v>1.4999999999999999E-4</v>
      </c>
      <c r="DS1302" s="11">
        <v>6.8900000000000003E-3</v>
      </c>
      <c r="DT1302" s="11">
        <v>1.9189999999999999E-2</v>
      </c>
      <c r="DU1302" s="11">
        <v>5.8520000000000003E-2</v>
      </c>
      <c r="DV1302" s="11">
        <v>0.61821000000000004</v>
      </c>
      <c r="DW1302" s="11">
        <v>1.91591</v>
      </c>
      <c r="DX1302" s="11">
        <v>0</v>
      </c>
      <c r="DY1302" s="11">
        <v>13405.46175</v>
      </c>
      <c r="DZ1302" s="11">
        <v>74.720209999999994</v>
      </c>
      <c r="EA1302" s="11">
        <v>80.788820000000001</v>
      </c>
      <c r="EB1302" s="11">
        <v>67.793930000000003</v>
      </c>
      <c r="EC1302" s="11">
        <v>1.40751</v>
      </c>
      <c r="ED1302" s="11">
        <v>1.5115099999999999</v>
      </c>
      <c r="EE1302" s="11">
        <v>70.198459999999997</v>
      </c>
      <c r="EF1302" s="11">
        <v>191.19668999999999</v>
      </c>
      <c r="EG1302" s="11">
        <v>761.83194000000003</v>
      </c>
      <c r="EH1302" s="11">
        <v>7497.9013599999998</v>
      </c>
      <c r="EI1302" s="11">
        <v>23627.11363</v>
      </c>
      <c r="EJ1302" s="11">
        <v>0</v>
      </c>
      <c r="EK1302" s="11">
        <v>122.9459573</v>
      </c>
      <c r="EL1302" s="11">
        <v>0.10737421599999999</v>
      </c>
      <c r="EM1302" s="11">
        <v>6.4400336000000002E-2</v>
      </c>
      <c r="EN1302" s="11">
        <v>2.8182992E-2</v>
      </c>
      <c r="EO1302" s="11">
        <v>0</v>
      </c>
      <c r="EP1302" s="11">
        <v>0</v>
      </c>
      <c r="EQ1302" s="11">
        <v>0</v>
      </c>
      <c r="ER1302" s="11">
        <v>0</v>
      </c>
      <c r="ES1302" s="11">
        <v>0</v>
      </c>
      <c r="ET1302" s="11">
        <v>0</v>
      </c>
      <c r="EU1302" s="11">
        <v>0</v>
      </c>
      <c r="EV1302" s="11">
        <v>0</v>
      </c>
      <c r="EW1302" s="11">
        <v>153.44127800000001</v>
      </c>
      <c r="EX1302" s="11">
        <v>0.13771209600000001</v>
      </c>
      <c r="EY1302" s="11">
        <v>8.3847214000000003E-2</v>
      </c>
      <c r="EZ1302" s="11">
        <v>3.7345749999999997E-2</v>
      </c>
      <c r="FA1302" s="11">
        <v>0</v>
      </c>
      <c r="FB1302" s="11">
        <v>0</v>
      </c>
      <c r="FC1302" s="11">
        <v>0</v>
      </c>
      <c r="FD1302" s="11">
        <v>0</v>
      </c>
      <c r="FE1302" s="11">
        <v>0</v>
      </c>
      <c r="FF1302" s="11">
        <v>0</v>
      </c>
      <c r="FG1302" s="11">
        <v>0</v>
      </c>
      <c r="FH1302" s="11">
        <v>1.3801870000000001</v>
      </c>
      <c r="FI1302" s="11" t="s">
        <v>116</v>
      </c>
      <c r="FJ1302" s="11" t="s">
        <v>116</v>
      </c>
      <c r="FK1302" s="9">
        <v>13630.172226999999</v>
      </c>
      <c r="FL1302" s="11" t="s">
        <v>116</v>
      </c>
      <c r="FM1302" s="11" t="s">
        <v>116</v>
      </c>
    </row>
    <row r="1303" spans="116:169">
      <c r="DL1303" s="11">
        <v>0</v>
      </c>
      <c r="DM1303" s="11">
        <v>1.33192</v>
      </c>
      <c r="DN1303" s="11">
        <v>8.2500000000000004E-3</v>
      </c>
      <c r="DO1303" s="11">
        <v>7.1300000000000001E-3</v>
      </c>
      <c r="DP1303" s="11">
        <v>7.0099999999999997E-3</v>
      </c>
      <c r="DQ1303" s="11">
        <v>1.2999999999999999E-4</v>
      </c>
      <c r="DR1303" s="11">
        <v>1.4999999999999999E-4</v>
      </c>
      <c r="DS1303" s="11">
        <v>6.79E-3</v>
      </c>
      <c r="DT1303" s="11">
        <v>1.881E-2</v>
      </c>
      <c r="DU1303" s="11">
        <v>5.867E-2</v>
      </c>
      <c r="DV1303" s="11">
        <v>0.62509999999999999</v>
      </c>
      <c r="DW1303" s="11">
        <v>1.9351</v>
      </c>
      <c r="DX1303" s="11">
        <v>0</v>
      </c>
      <c r="DY1303" s="11">
        <v>13028.206340000001</v>
      </c>
      <c r="DZ1303" s="11">
        <v>81.479550000000003</v>
      </c>
      <c r="EA1303" s="11">
        <v>70.882990000000007</v>
      </c>
      <c r="EB1303" s="11">
        <v>70.339960000000005</v>
      </c>
      <c r="EC1303" s="11">
        <v>1.33003</v>
      </c>
      <c r="ED1303" s="11">
        <v>1.4557899999999999</v>
      </c>
      <c r="EE1303" s="11">
        <v>68.623390000000001</v>
      </c>
      <c r="EF1303" s="11">
        <v>185.70058</v>
      </c>
      <c r="EG1303" s="11">
        <v>763.34344999999996</v>
      </c>
      <c r="EH1303" s="11">
        <v>7568.0998200000004</v>
      </c>
      <c r="EI1303" s="11">
        <v>23818.310320000001</v>
      </c>
      <c r="EJ1303" s="11">
        <v>0</v>
      </c>
      <c r="EK1303" s="11">
        <v>121.9573079</v>
      </c>
      <c r="EL1303" s="11">
        <v>0.100433254</v>
      </c>
      <c r="EM1303" s="11">
        <v>6.8003874000000006E-2</v>
      </c>
      <c r="EN1303" s="11">
        <v>2.7849453E-2</v>
      </c>
      <c r="EO1303" s="11">
        <v>0</v>
      </c>
      <c r="EP1303" s="11">
        <v>0</v>
      </c>
      <c r="EQ1303" s="11">
        <v>0</v>
      </c>
      <c r="ER1303" s="11">
        <v>0</v>
      </c>
      <c r="ES1303" s="11">
        <v>0</v>
      </c>
      <c r="ET1303" s="11">
        <v>0</v>
      </c>
      <c r="EU1303" s="11">
        <v>0</v>
      </c>
      <c r="EV1303" s="11">
        <v>0</v>
      </c>
      <c r="EW1303" s="11">
        <v>149.14011690000001</v>
      </c>
      <c r="EX1303" s="11">
        <v>0.126323079</v>
      </c>
      <c r="EY1303" s="11">
        <v>8.6775167E-2</v>
      </c>
      <c r="EZ1303" s="11">
        <v>3.6179362999999999E-2</v>
      </c>
      <c r="FA1303" s="11">
        <v>0</v>
      </c>
      <c r="FB1303" s="11">
        <v>0</v>
      </c>
      <c r="FC1303" s="11">
        <v>0</v>
      </c>
      <c r="FD1303" s="11">
        <v>0</v>
      </c>
      <c r="FE1303" s="11">
        <v>0</v>
      </c>
      <c r="FF1303" s="11">
        <v>0</v>
      </c>
      <c r="FG1303" s="11">
        <v>0</v>
      </c>
      <c r="FH1303" s="11">
        <v>1.3544389999999999</v>
      </c>
      <c r="FI1303" s="11" t="s">
        <v>116</v>
      </c>
      <c r="FJ1303" s="11" t="s">
        <v>116</v>
      </c>
      <c r="FK1303" s="9">
        <v>13252.238869000001</v>
      </c>
      <c r="FL1303" s="11" t="s">
        <v>116</v>
      </c>
      <c r="FM1303" s="11" t="s">
        <v>116</v>
      </c>
    </row>
    <row r="1304" spans="116:169">
      <c r="DL1304" s="11">
        <v>0</v>
      </c>
      <c r="DM1304" s="11">
        <v>1.3065</v>
      </c>
      <c r="DN1304" s="11">
        <v>8.2699999999999996E-3</v>
      </c>
      <c r="DO1304" s="11">
        <v>7.5799999999999999E-3</v>
      </c>
      <c r="DP1304" s="11">
        <v>6.3200000000000001E-3</v>
      </c>
      <c r="DQ1304" s="11">
        <v>1.2999999999999999E-4</v>
      </c>
      <c r="DR1304" s="11">
        <v>1.4999999999999999E-4</v>
      </c>
      <c r="DS1304" s="11">
        <v>7.0400000000000003E-3</v>
      </c>
      <c r="DT1304" s="11">
        <v>1.8440000000000002E-2</v>
      </c>
      <c r="DU1304" s="11">
        <v>5.8819999999999997E-2</v>
      </c>
      <c r="DV1304" s="11">
        <v>0.63188999999999995</v>
      </c>
      <c r="DW1304" s="11">
        <v>1.95391</v>
      </c>
      <c r="DX1304" s="11">
        <v>0</v>
      </c>
      <c r="DY1304" s="11">
        <v>12658.919669999999</v>
      </c>
      <c r="DZ1304" s="11">
        <v>80.905839999999998</v>
      </c>
      <c r="EA1304" s="11">
        <v>74.688959999999994</v>
      </c>
      <c r="EB1304" s="11">
        <v>62.820419999999999</v>
      </c>
      <c r="EC1304" s="11">
        <v>1.32707</v>
      </c>
      <c r="ED1304" s="11">
        <v>1.43177</v>
      </c>
      <c r="EE1304" s="11">
        <v>70.556299999999993</v>
      </c>
      <c r="EF1304" s="11">
        <v>180.40456</v>
      </c>
      <c r="EG1304" s="11">
        <v>764.79925000000003</v>
      </c>
      <c r="EH1304" s="11">
        <v>7636.7232100000001</v>
      </c>
      <c r="EI1304" s="11">
        <v>24004.010900000001</v>
      </c>
      <c r="EJ1304" s="11">
        <v>0</v>
      </c>
      <c r="EK1304" s="11">
        <v>120.98838120000001</v>
      </c>
      <c r="EL1304" s="11">
        <v>0.103731717</v>
      </c>
      <c r="EM1304" s="11">
        <v>6.2685421000000005E-2</v>
      </c>
      <c r="EN1304" s="11">
        <v>2.9475003E-2</v>
      </c>
      <c r="EO1304" s="11">
        <v>0</v>
      </c>
      <c r="EP1304" s="11">
        <v>0</v>
      </c>
      <c r="EQ1304" s="11">
        <v>0</v>
      </c>
      <c r="ER1304" s="11">
        <v>0</v>
      </c>
      <c r="ES1304" s="11">
        <v>0</v>
      </c>
      <c r="ET1304" s="11">
        <v>0</v>
      </c>
      <c r="EU1304" s="11">
        <v>0</v>
      </c>
      <c r="EV1304" s="11">
        <v>0</v>
      </c>
      <c r="EW1304" s="11">
        <v>144.94648960000001</v>
      </c>
      <c r="EX1304" s="11">
        <v>0.12778368700000001</v>
      </c>
      <c r="EY1304" s="11">
        <v>7.8412182999999996E-2</v>
      </c>
      <c r="EZ1304" s="11">
        <v>3.7533008999999999E-2</v>
      </c>
      <c r="FA1304" s="11">
        <v>0</v>
      </c>
      <c r="FB1304" s="11">
        <v>0</v>
      </c>
      <c r="FC1304" s="11">
        <v>0</v>
      </c>
      <c r="FD1304" s="11">
        <v>0</v>
      </c>
      <c r="FE1304" s="11">
        <v>0</v>
      </c>
      <c r="FF1304" s="11">
        <v>0</v>
      </c>
      <c r="FG1304" s="11">
        <v>0</v>
      </c>
      <c r="FH1304" s="11">
        <v>1.3288070000000001</v>
      </c>
      <c r="FI1304" s="11" t="s">
        <v>116</v>
      </c>
      <c r="FJ1304" s="11" t="s">
        <v>116</v>
      </c>
      <c r="FK1304" s="9">
        <v>12878.661973</v>
      </c>
      <c r="FL1304" s="11" t="s">
        <v>116</v>
      </c>
      <c r="FM1304" s="11" t="s">
        <v>116</v>
      </c>
    </row>
    <row r="1305" spans="116:169">
      <c r="DL1305" s="11">
        <v>0</v>
      </c>
      <c r="DM1305" s="11">
        <v>1.28142</v>
      </c>
      <c r="DN1305" s="11">
        <v>8.3400000000000002E-3</v>
      </c>
      <c r="DO1305" s="11">
        <v>7.6E-3</v>
      </c>
      <c r="DP1305" s="11">
        <v>6.6400000000000001E-3</v>
      </c>
      <c r="DQ1305" s="11">
        <v>1.2999999999999999E-4</v>
      </c>
      <c r="DR1305" s="11">
        <v>1.3999999999999999E-4</v>
      </c>
      <c r="DS1305" s="11">
        <v>6.43E-3</v>
      </c>
      <c r="DT1305" s="11">
        <v>1.8100000000000002E-2</v>
      </c>
      <c r="DU1305" s="11">
        <v>5.8970000000000002E-2</v>
      </c>
      <c r="DV1305" s="11">
        <v>0.63893999999999995</v>
      </c>
      <c r="DW1305" s="11">
        <v>1.97235</v>
      </c>
      <c r="DX1305" s="11">
        <v>0</v>
      </c>
      <c r="DY1305" s="11">
        <v>12296.11477</v>
      </c>
      <c r="DZ1305" s="11">
        <v>80.841570000000004</v>
      </c>
      <c r="EA1305" s="11">
        <v>74.216920000000002</v>
      </c>
      <c r="EB1305" s="11">
        <v>65.378860000000003</v>
      </c>
      <c r="EC1305" s="11">
        <v>1.30345</v>
      </c>
      <c r="ED1305" s="11">
        <v>1.38758</v>
      </c>
      <c r="EE1305" s="11">
        <v>63.808010000000003</v>
      </c>
      <c r="EF1305" s="11">
        <v>175.39590999999999</v>
      </c>
      <c r="EG1305" s="11">
        <v>766.23100999999997</v>
      </c>
      <c r="EH1305" s="11">
        <v>7707.2794999999996</v>
      </c>
      <c r="EI1305" s="11">
        <v>24184.41546</v>
      </c>
      <c r="EJ1305" s="11">
        <v>0</v>
      </c>
      <c r="EK1305" s="11">
        <v>120.0168378</v>
      </c>
      <c r="EL1305" s="11">
        <v>0.105664537</v>
      </c>
      <c r="EM1305" s="11">
        <v>6.5532061000000003E-2</v>
      </c>
      <c r="EN1305" s="11">
        <v>2.6867719000000002E-2</v>
      </c>
      <c r="EO1305" s="11">
        <v>0</v>
      </c>
      <c r="EP1305" s="11">
        <v>0</v>
      </c>
      <c r="EQ1305" s="11">
        <v>0</v>
      </c>
      <c r="ER1305" s="11">
        <v>0</v>
      </c>
      <c r="ES1305" s="11">
        <v>0</v>
      </c>
      <c r="ET1305" s="11">
        <v>0</v>
      </c>
      <c r="EU1305" s="11">
        <v>0</v>
      </c>
      <c r="EV1305" s="11">
        <v>0</v>
      </c>
      <c r="EW1305" s="11">
        <v>140.8316638</v>
      </c>
      <c r="EX1305" s="11">
        <v>0.12751649400000001</v>
      </c>
      <c r="EY1305" s="11">
        <v>8.0303513000000007E-2</v>
      </c>
      <c r="EZ1305" s="11">
        <v>3.3529611000000001E-2</v>
      </c>
      <c r="FA1305" s="11">
        <v>0</v>
      </c>
      <c r="FB1305" s="11">
        <v>0</v>
      </c>
      <c r="FC1305" s="11">
        <v>0</v>
      </c>
      <c r="FD1305" s="11">
        <v>0</v>
      </c>
      <c r="FE1305" s="11">
        <v>0</v>
      </c>
      <c r="FF1305" s="11">
        <v>0</v>
      </c>
      <c r="FG1305" s="11">
        <v>0</v>
      </c>
      <c r="FH1305" s="11">
        <v>1.304133</v>
      </c>
      <c r="FI1305" s="11" t="s">
        <v>116</v>
      </c>
      <c r="FJ1305" s="11" t="s">
        <v>116</v>
      </c>
      <c r="FK1305" s="9">
        <v>12517.85557</v>
      </c>
      <c r="FL1305" s="11" t="s">
        <v>116</v>
      </c>
      <c r="FM1305" s="11" t="s">
        <v>116</v>
      </c>
    </row>
    <row r="1306" spans="116:169">
      <c r="DL1306" s="11">
        <v>0</v>
      </c>
      <c r="DM1306" s="11">
        <v>1.25691</v>
      </c>
      <c r="DN1306" s="11">
        <v>8.1499999999999993E-3</v>
      </c>
      <c r="DO1306" s="11">
        <v>7.6400000000000001E-3</v>
      </c>
      <c r="DP1306" s="11">
        <v>6.6699999999999997E-3</v>
      </c>
      <c r="DQ1306" s="11">
        <v>1.2999999999999999E-4</v>
      </c>
      <c r="DR1306" s="11">
        <v>1.3999999999999999E-4</v>
      </c>
      <c r="DS1306" s="11">
        <v>6.7099999999999998E-3</v>
      </c>
      <c r="DT1306" s="11">
        <v>1.7780000000000001E-2</v>
      </c>
      <c r="DU1306" s="11">
        <v>5.9110000000000003E-2</v>
      </c>
      <c r="DV1306" s="11">
        <v>0.64537</v>
      </c>
      <c r="DW1306" s="11">
        <v>1.9904500000000001</v>
      </c>
      <c r="DX1306" s="11">
        <v>0</v>
      </c>
      <c r="DY1306" s="11">
        <v>11942.136780000001</v>
      </c>
      <c r="DZ1306" s="11">
        <v>78.188569999999999</v>
      </c>
      <c r="EA1306" s="11">
        <v>73.871399999999994</v>
      </c>
      <c r="EB1306" s="11">
        <v>65.07235</v>
      </c>
      <c r="EC1306" s="11">
        <v>1.3057799999999999</v>
      </c>
      <c r="ED1306" s="11">
        <v>1.3625</v>
      </c>
      <c r="EE1306" s="11">
        <v>66.023060000000001</v>
      </c>
      <c r="EF1306" s="11">
        <v>170.63059000000001</v>
      </c>
      <c r="EG1306" s="11">
        <v>767.61859000000004</v>
      </c>
      <c r="EH1306" s="11">
        <v>7771.0875100000003</v>
      </c>
      <c r="EI1306" s="11">
        <v>24359.811369999999</v>
      </c>
      <c r="EJ1306" s="11">
        <v>0</v>
      </c>
      <c r="EK1306" s="11">
        <v>119.0612548</v>
      </c>
      <c r="EL1306" s="11">
        <v>0.107848471</v>
      </c>
      <c r="EM1306" s="11">
        <v>6.6916210000000004E-2</v>
      </c>
      <c r="EN1306" s="11">
        <v>2.8534131000000001E-2</v>
      </c>
      <c r="EO1306" s="11">
        <v>0</v>
      </c>
      <c r="EP1306" s="11">
        <v>0</v>
      </c>
      <c r="EQ1306" s="11">
        <v>0</v>
      </c>
      <c r="ER1306" s="11">
        <v>0</v>
      </c>
      <c r="ES1306" s="11">
        <v>0</v>
      </c>
      <c r="ET1306" s="11">
        <v>0</v>
      </c>
      <c r="EU1306" s="11">
        <v>0</v>
      </c>
      <c r="EV1306" s="11">
        <v>0</v>
      </c>
      <c r="EW1306" s="11">
        <v>136.81570020000001</v>
      </c>
      <c r="EX1306" s="11">
        <v>0.12749006500000001</v>
      </c>
      <c r="EY1306" s="11">
        <v>8.0337801E-2</v>
      </c>
      <c r="EZ1306" s="11">
        <v>3.4891627000000001E-2</v>
      </c>
      <c r="FA1306" s="11">
        <v>0</v>
      </c>
      <c r="FB1306" s="11">
        <v>0</v>
      </c>
      <c r="FC1306" s="11">
        <v>0</v>
      </c>
      <c r="FD1306" s="11">
        <v>0</v>
      </c>
      <c r="FE1306" s="11">
        <v>0</v>
      </c>
      <c r="FF1306" s="11">
        <v>0</v>
      </c>
      <c r="FG1306" s="11">
        <v>0</v>
      </c>
      <c r="FH1306" s="11">
        <v>1.2794970000000001</v>
      </c>
      <c r="FI1306" s="11" t="s">
        <v>116</v>
      </c>
      <c r="FJ1306" s="11" t="s">
        <v>116</v>
      </c>
      <c r="FK1306" s="9">
        <v>12160.574869</v>
      </c>
      <c r="FL1306" s="11" t="s">
        <v>116</v>
      </c>
      <c r="FM1306" s="11" t="s">
        <v>116</v>
      </c>
    </row>
    <row r="1307" spans="116:169">
      <c r="DL1307" s="11">
        <v>0</v>
      </c>
      <c r="DM1307" s="11">
        <v>1.2319899999999999</v>
      </c>
      <c r="DN1307" s="11">
        <v>8.8800000000000007E-3</v>
      </c>
      <c r="DO1307" s="11">
        <v>7.4799999999999997E-3</v>
      </c>
      <c r="DP1307" s="11">
        <v>6.6899999999999998E-3</v>
      </c>
      <c r="DQ1307" s="11">
        <v>1.2999999999999999E-4</v>
      </c>
      <c r="DR1307" s="11">
        <v>1.3999999999999999E-4</v>
      </c>
      <c r="DS1307" s="11">
        <v>6.77E-3</v>
      </c>
      <c r="DT1307" s="11">
        <v>1.7409999999999998E-2</v>
      </c>
      <c r="DU1307" s="11">
        <v>5.9249999999999997E-2</v>
      </c>
      <c r="DV1307" s="11">
        <v>0.65207999999999999</v>
      </c>
      <c r="DW1307" s="11">
        <v>2.0082300000000002</v>
      </c>
      <c r="DX1307" s="11">
        <v>0</v>
      </c>
      <c r="DY1307" s="11">
        <v>11587.63175</v>
      </c>
      <c r="DZ1307" s="11">
        <v>84.334389999999999</v>
      </c>
      <c r="EA1307" s="11">
        <v>71.656239999999997</v>
      </c>
      <c r="EB1307" s="11">
        <v>64.664500000000004</v>
      </c>
      <c r="EC1307" s="11">
        <v>1.28138</v>
      </c>
      <c r="ED1307" s="11">
        <v>1.3270900000000001</v>
      </c>
      <c r="EE1307" s="11">
        <v>65.987700000000004</v>
      </c>
      <c r="EF1307" s="11">
        <v>165.46182999999999</v>
      </c>
      <c r="EG1307" s="11">
        <v>768.98108999999999</v>
      </c>
      <c r="EH1307" s="11">
        <v>7837.1105699999998</v>
      </c>
      <c r="EI1307" s="11">
        <v>24530.44196</v>
      </c>
      <c r="EJ1307" s="11">
        <v>0</v>
      </c>
      <c r="EK1307" s="11">
        <v>118.025081</v>
      </c>
      <c r="EL1307" s="11">
        <v>0.107917738</v>
      </c>
      <c r="EM1307" s="11">
        <v>6.8010092999999994E-2</v>
      </c>
      <c r="EN1307" s="11">
        <v>2.8989977E-2</v>
      </c>
      <c r="EO1307" s="11">
        <v>0</v>
      </c>
      <c r="EP1307" s="11">
        <v>0</v>
      </c>
      <c r="EQ1307" s="11">
        <v>0</v>
      </c>
      <c r="ER1307" s="11">
        <v>0</v>
      </c>
      <c r="ES1307" s="11">
        <v>0</v>
      </c>
      <c r="ET1307" s="11">
        <v>0</v>
      </c>
      <c r="EU1307" s="11">
        <v>0</v>
      </c>
      <c r="EV1307" s="11">
        <v>0</v>
      </c>
      <c r="EW1307" s="11">
        <v>132.78755050000001</v>
      </c>
      <c r="EX1307" s="11">
        <v>0.124954332</v>
      </c>
      <c r="EY1307" s="11">
        <v>7.9977037000000001E-2</v>
      </c>
      <c r="EZ1307" s="11">
        <v>3.4728144000000002E-2</v>
      </c>
      <c r="FA1307" s="11">
        <v>0</v>
      </c>
      <c r="FB1307" s="11">
        <v>0</v>
      </c>
      <c r="FC1307" s="11">
        <v>0</v>
      </c>
      <c r="FD1307" s="11">
        <v>0</v>
      </c>
      <c r="FE1307" s="11">
        <v>0</v>
      </c>
      <c r="FF1307" s="11">
        <v>0</v>
      </c>
      <c r="FG1307" s="11">
        <v>0</v>
      </c>
      <c r="FH1307" s="11">
        <v>1.2551699999999999</v>
      </c>
      <c r="FI1307" s="11" t="s">
        <v>116</v>
      </c>
      <c r="FJ1307" s="11" t="s">
        <v>116</v>
      </c>
      <c r="FK1307" s="9">
        <v>11809.568255</v>
      </c>
      <c r="FL1307" s="11" t="s">
        <v>116</v>
      </c>
      <c r="FM1307" s="11" t="s">
        <v>116</v>
      </c>
    </row>
    <row r="1308" spans="116:169">
      <c r="DL1308" s="11">
        <v>0</v>
      </c>
      <c r="DM1308" s="11">
        <v>1.20719</v>
      </c>
      <c r="DN1308" s="11">
        <v>9.2800000000000001E-3</v>
      </c>
      <c r="DO1308" s="11">
        <v>7.9699999999999997E-3</v>
      </c>
      <c r="DP1308" s="11">
        <v>6.5799999999999999E-3</v>
      </c>
      <c r="DQ1308" s="11">
        <v>1.3999999999999999E-4</v>
      </c>
      <c r="DR1308" s="11">
        <v>1.3999999999999999E-4</v>
      </c>
      <c r="DS1308" s="11">
        <v>6.7999999999999996E-3</v>
      </c>
      <c r="DT1308" s="11">
        <v>1.7069999999999998E-2</v>
      </c>
      <c r="DU1308" s="11">
        <v>5.9389999999999998E-2</v>
      </c>
      <c r="DV1308" s="11">
        <v>0.65885000000000005</v>
      </c>
      <c r="DW1308" s="11">
        <v>2.0256500000000002</v>
      </c>
      <c r="DX1308" s="11">
        <v>0</v>
      </c>
      <c r="DY1308" s="11">
        <v>11237.64445</v>
      </c>
      <c r="DZ1308" s="11">
        <v>87.323269999999994</v>
      </c>
      <c r="EA1308" s="11">
        <v>75.607470000000006</v>
      </c>
      <c r="EB1308" s="11">
        <v>63.015509999999999</v>
      </c>
      <c r="EC1308" s="11">
        <v>1.29898</v>
      </c>
      <c r="ED1308" s="11">
        <v>1.3046</v>
      </c>
      <c r="EE1308" s="11">
        <v>65.656180000000006</v>
      </c>
      <c r="EF1308" s="11">
        <v>160.53449000000001</v>
      </c>
      <c r="EG1308" s="11">
        <v>770.30817999999999</v>
      </c>
      <c r="EH1308" s="11">
        <v>7903.0982700000004</v>
      </c>
      <c r="EI1308" s="11">
        <v>24695.90379</v>
      </c>
      <c r="EJ1308" s="11">
        <v>0</v>
      </c>
      <c r="EK1308" s="11">
        <v>116.9722924</v>
      </c>
      <c r="EL1308" s="11">
        <v>0.113947699</v>
      </c>
      <c r="EM1308" s="11">
        <v>6.7645485000000005E-2</v>
      </c>
      <c r="EN1308" s="11">
        <v>2.9411952000000002E-2</v>
      </c>
      <c r="EO1308" s="11">
        <v>0</v>
      </c>
      <c r="EP1308" s="11">
        <v>0</v>
      </c>
      <c r="EQ1308" s="11">
        <v>0</v>
      </c>
      <c r="ER1308" s="11">
        <v>0</v>
      </c>
      <c r="ES1308" s="11">
        <v>0</v>
      </c>
      <c r="ET1308" s="11">
        <v>0</v>
      </c>
      <c r="EU1308" s="11">
        <v>0</v>
      </c>
      <c r="EV1308" s="11">
        <v>0</v>
      </c>
      <c r="EW1308" s="11">
        <v>128.82259780000001</v>
      </c>
      <c r="EX1308" s="11">
        <v>0.12913392700000001</v>
      </c>
      <c r="EY1308" s="11">
        <v>7.7904479999999998E-2</v>
      </c>
      <c r="EZ1308" s="11">
        <v>3.4510437999999997E-2</v>
      </c>
      <c r="FA1308" s="11">
        <v>0</v>
      </c>
      <c r="FB1308" s="11">
        <v>0</v>
      </c>
      <c r="FC1308" s="11">
        <v>0</v>
      </c>
      <c r="FD1308" s="11">
        <v>0</v>
      </c>
      <c r="FE1308" s="11">
        <v>0</v>
      </c>
      <c r="FF1308" s="11">
        <v>0</v>
      </c>
      <c r="FG1308" s="11">
        <v>0</v>
      </c>
      <c r="FH1308" s="11">
        <v>1.2311609999999999</v>
      </c>
      <c r="FI1308" s="11" t="s">
        <v>116</v>
      </c>
      <c r="FJ1308" s="11" t="s">
        <v>116</v>
      </c>
      <c r="FK1308" s="9">
        <v>11464.889691</v>
      </c>
      <c r="FL1308" s="11" t="s">
        <v>116</v>
      </c>
      <c r="FM1308" s="11" t="s">
        <v>116</v>
      </c>
    </row>
    <row r="1309" spans="116:169">
      <c r="DL1309" s="11">
        <v>0</v>
      </c>
      <c r="DM1309" s="11">
        <v>1.18448</v>
      </c>
      <c r="DN1309" s="11">
        <v>7.77E-3</v>
      </c>
      <c r="DO1309" s="11">
        <v>8.2799999999999992E-3</v>
      </c>
      <c r="DP1309" s="11">
        <v>6.9699999999999996E-3</v>
      </c>
      <c r="DQ1309" s="11">
        <v>1.3999999999999999E-4</v>
      </c>
      <c r="DR1309" s="11">
        <v>1.3999999999999999E-4</v>
      </c>
      <c r="DS1309" s="11">
        <v>6.6600000000000001E-3</v>
      </c>
      <c r="DT1309" s="11">
        <v>1.6729999999999998E-2</v>
      </c>
      <c r="DU1309" s="11">
        <v>5.953E-2</v>
      </c>
      <c r="DV1309" s="11">
        <v>0.66566000000000003</v>
      </c>
      <c r="DW1309" s="11">
        <v>2.04271</v>
      </c>
      <c r="DX1309" s="11">
        <v>0</v>
      </c>
      <c r="DY1309" s="11">
        <v>10910.462869999999</v>
      </c>
      <c r="DZ1309" s="11">
        <v>72.286619999999999</v>
      </c>
      <c r="EA1309" s="11">
        <v>77.779290000000003</v>
      </c>
      <c r="EB1309" s="11">
        <v>66.058679999999995</v>
      </c>
      <c r="EC1309" s="11">
        <v>1.3225</v>
      </c>
      <c r="ED1309" s="11">
        <v>1.28199</v>
      </c>
      <c r="EE1309" s="11">
        <v>63.662619999999997</v>
      </c>
      <c r="EF1309" s="11">
        <v>155.72387000000001</v>
      </c>
      <c r="EG1309" s="11">
        <v>771.61276999999995</v>
      </c>
      <c r="EH1309" s="11">
        <v>7968.7544500000004</v>
      </c>
      <c r="EI1309" s="11">
        <v>24856.438289999998</v>
      </c>
      <c r="EJ1309" s="11">
        <v>0</v>
      </c>
      <c r="EK1309" s="11">
        <v>116.08985250000001</v>
      </c>
      <c r="EL1309" s="11">
        <v>0.12019637499999999</v>
      </c>
      <c r="EM1309" s="11">
        <v>7.1925463999999995E-2</v>
      </c>
      <c r="EN1309" s="11">
        <v>2.9270696999999998E-2</v>
      </c>
      <c r="EO1309" s="11">
        <v>0</v>
      </c>
      <c r="EP1309" s="11">
        <v>0</v>
      </c>
      <c r="EQ1309" s="11">
        <v>0</v>
      </c>
      <c r="ER1309" s="11">
        <v>0</v>
      </c>
      <c r="ES1309" s="11">
        <v>0</v>
      </c>
      <c r="ET1309" s="11">
        <v>0</v>
      </c>
      <c r="EU1309" s="11">
        <v>0</v>
      </c>
      <c r="EV1309" s="11">
        <v>0</v>
      </c>
      <c r="EW1309" s="11">
        <v>125.1223536</v>
      </c>
      <c r="EX1309" s="11">
        <v>0.13333249999999999</v>
      </c>
      <c r="EY1309" s="11">
        <v>8.1092168000000006E-2</v>
      </c>
      <c r="EZ1309" s="11">
        <v>3.3633018000000001E-2</v>
      </c>
      <c r="FA1309" s="11">
        <v>0</v>
      </c>
      <c r="FB1309" s="11">
        <v>0</v>
      </c>
      <c r="FC1309" s="11">
        <v>0</v>
      </c>
      <c r="FD1309" s="11">
        <v>0</v>
      </c>
      <c r="FE1309" s="11">
        <v>0</v>
      </c>
      <c r="FF1309" s="11">
        <v>0</v>
      </c>
      <c r="FG1309" s="11">
        <v>0</v>
      </c>
      <c r="FH1309" s="11">
        <v>1.2076359999999999</v>
      </c>
      <c r="FI1309" s="11" t="s">
        <v>116</v>
      </c>
      <c r="FJ1309" s="11" t="s">
        <v>116</v>
      </c>
      <c r="FK1309" s="9">
        <v>11127.909967</v>
      </c>
      <c r="FL1309" s="11" t="s">
        <v>116</v>
      </c>
      <c r="FM1309" s="11" t="s">
        <v>116</v>
      </c>
    </row>
    <row r="1310" spans="116:169">
      <c r="DL1310" s="11">
        <v>0</v>
      </c>
      <c r="DM1310" s="11">
        <v>1.16066</v>
      </c>
      <c r="DN1310" s="11">
        <v>8.8699999999999994E-3</v>
      </c>
      <c r="DO1310" s="11">
        <v>7.1999999999999998E-3</v>
      </c>
      <c r="DP1310" s="11">
        <v>7.1900000000000002E-3</v>
      </c>
      <c r="DQ1310" s="11">
        <v>1.2999999999999999E-4</v>
      </c>
      <c r="DR1310" s="11">
        <v>1.2999999999999999E-4</v>
      </c>
      <c r="DS1310" s="11">
        <v>7.0699999999999999E-3</v>
      </c>
      <c r="DT1310" s="11">
        <v>1.6379999999999999E-2</v>
      </c>
      <c r="DU1310" s="11">
        <v>5.9670000000000001E-2</v>
      </c>
      <c r="DV1310" s="11">
        <v>0.67232000000000003</v>
      </c>
      <c r="DW1310" s="11">
        <v>2.0594399999999999</v>
      </c>
      <c r="DX1310" s="11">
        <v>0</v>
      </c>
      <c r="DY1310" s="11">
        <v>10576.27691</v>
      </c>
      <c r="DZ1310" s="11">
        <v>81.650220000000004</v>
      </c>
      <c r="EA1310" s="11">
        <v>66.923569999999998</v>
      </c>
      <c r="EB1310" s="11">
        <v>67.461759999999998</v>
      </c>
      <c r="EC1310" s="11">
        <v>1.25261</v>
      </c>
      <c r="ED1310" s="11">
        <v>1.23739</v>
      </c>
      <c r="EE1310" s="11">
        <v>66.927080000000004</v>
      </c>
      <c r="EF1310" s="11">
        <v>150.92992000000001</v>
      </c>
      <c r="EG1310" s="11">
        <v>772.89476999999999</v>
      </c>
      <c r="EH1310" s="11">
        <v>8032.4170599999998</v>
      </c>
      <c r="EI1310" s="11">
        <v>25012.16216</v>
      </c>
      <c r="EJ1310" s="11">
        <v>0</v>
      </c>
      <c r="EK1310" s="11">
        <v>115.0313914</v>
      </c>
      <c r="EL1310" s="11">
        <v>0.112006534</v>
      </c>
      <c r="EM1310" s="11">
        <v>7.5774057000000006E-2</v>
      </c>
      <c r="EN1310" s="11">
        <v>3.1336835E-2</v>
      </c>
      <c r="EO1310" s="11">
        <v>0</v>
      </c>
      <c r="EP1310" s="11">
        <v>0</v>
      </c>
      <c r="EQ1310" s="11">
        <v>0</v>
      </c>
      <c r="ER1310" s="11">
        <v>0</v>
      </c>
      <c r="ES1310" s="11">
        <v>0</v>
      </c>
      <c r="ET1310" s="11">
        <v>0</v>
      </c>
      <c r="EU1310" s="11">
        <v>0</v>
      </c>
      <c r="EV1310" s="11">
        <v>0</v>
      </c>
      <c r="EW1310" s="11">
        <v>121.30759689999999</v>
      </c>
      <c r="EX1310" s="11">
        <v>0.121719197</v>
      </c>
      <c r="EY1310" s="11">
        <v>8.3629323000000005E-2</v>
      </c>
      <c r="EZ1310" s="11">
        <v>3.5253687999999998E-2</v>
      </c>
      <c r="FA1310" s="11">
        <v>0</v>
      </c>
      <c r="FB1310" s="11">
        <v>0</v>
      </c>
      <c r="FC1310" s="11">
        <v>0</v>
      </c>
      <c r="FD1310" s="11">
        <v>0</v>
      </c>
      <c r="FE1310" s="11">
        <v>0</v>
      </c>
      <c r="FF1310" s="11">
        <v>0</v>
      </c>
      <c r="FG1310" s="11">
        <v>0</v>
      </c>
      <c r="FH1310" s="11">
        <v>1.184045</v>
      </c>
      <c r="FI1310" s="11" t="s">
        <v>116</v>
      </c>
      <c r="FJ1310" s="11" t="s">
        <v>116</v>
      </c>
      <c r="FK1310" s="9">
        <v>10793.565070000001</v>
      </c>
      <c r="FL1310" s="11" t="s">
        <v>116</v>
      </c>
      <c r="FM1310" s="11" t="s">
        <v>116</v>
      </c>
    </row>
    <row r="1311" spans="116:169">
      <c r="DL1311" s="11">
        <v>0</v>
      </c>
      <c r="DM1311" s="11">
        <v>1.1397699999999999</v>
      </c>
      <c r="DN1311" s="11">
        <v>6.4999999999999997E-3</v>
      </c>
      <c r="DO1311" s="11">
        <v>7.8899999999999994E-3</v>
      </c>
      <c r="DP1311" s="11">
        <v>6.3800000000000003E-3</v>
      </c>
      <c r="DQ1311" s="11">
        <v>1.3999999999999999E-4</v>
      </c>
      <c r="DR1311" s="11">
        <v>1.2999999999999999E-4</v>
      </c>
      <c r="DS1311" s="11">
        <v>7.1300000000000001E-3</v>
      </c>
      <c r="DT1311" s="11">
        <v>1.6109999999999999E-2</v>
      </c>
      <c r="DU1311" s="11">
        <v>5.9799999999999999E-2</v>
      </c>
      <c r="DV1311" s="11">
        <v>0.67939000000000005</v>
      </c>
      <c r="DW1311" s="11">
        <v>2.0758200000000002</v>
      </c>
      <c r="DX1311" s="11">
        <v>0</v>
      </c>
      <c r="DY1311" s="11">
        <v>10271.997300000001</v>
      </c>
      <c r="DZ1311" s="11">
        <v>59.205539999999999</v>
      </c>
      <c r="EA1311" s="11">
        <v>72.567229999999995</v>
      </c>
      <c r="EB1311" s="11">
        <v>59.222029999999997</v>
      </c>
      <c r="EC1311" s="11">
        <v>1.2565299999999999</v>
      </c>
      <c r="ED1311" s="11">
        <v>1.21984</v>
      </c>
      <c r="EE1311" s="11">
        <v>66.855720000000005</v>
      </c>
      <c r="EF1311" s="11">
        <v>146.77499</v>
      </c>
      <c r="EG1311" s="11">
        <v>774.13216</v>
      </c>
      <c r="EH1311" s="11">
        <v>8099.3441400000002</v>
      </c>
      <c r="EI1311" s="11">
        <v>25163.092069999999</v>
      </c>
      <c r="EJ1311" s="11">
        <v>0</v>
      </c>
      <c r="EK1311" s="11">
        <v>114.2469334</v>
      </c>
      <c r="EL1311" s="11">
        <v>0.117586581</v>
      </c>
      <c r="EM1311" s="11">
        <v>6.8696909E-2</v>
      </c>
      <c r="EN1311" s="11">
        <v>3.2689719999999999E-2</v>
      </c>
      <c r="EO1311" s="11">
        <v>0</v>
      </c>
      <c r="EP1311" s="11">
        <v>0</v>
      </c>
      <c r="EQ1311" s="11">
        <v>0</v>
      </c>
      <c r="ER1311" s="11">
        <v>0</v>
      </c>
      <c r="ES1311" s="11">
        <v>0</v>
      </c>
      <c r="ET1311" s="11">
        <v>0</v>
      </c>
      <c r="EU1311" s="11">
        <v>0</v>
      </c>
      <c r="EV1311" s="11">
        <v>0</v>
      </c>
      <c r="EW1311" s="11">
        <v>117.8544169</v>
      </c>
      <c r="EX1311" s="11">
        <v>0.12494374799999999</v>
      </c>
      <c r="EY1311" s="11">
        <v>7.4223068000000003E-2</v>
      </c>
      <c r="EZ1311" s="11">
        <v>3.5998548999999998E-2</v>
      </c>
      <c r="FA1311" s="11">
        <v>0</v>
      </c>
      <c r="FB1311" s="11">
        <v>0</v>
      </c>
      <c r="FC1311" s="11">
        <v>0</v>
      </c>
      <c r="FD1311" s="11">
        <v>0</v>
      </c>
      <c r="FE1311" s="11">
        <v>0</v>
      </c>
      <c r="FF1311" s="11">
        <v>0</v>
      </c>
      <c r="FG1311" s="11">
        <v>0</v>
      </c>
      <c r="FH1311" s="11">
        <v>1.1606719999999999</v>
      </c>
      <c r="FI1311" s="11" t="s">
        <v>116</v>
      </c>
      <c r="FJ1311" s="11" t="s">
        <v>116</v>
      </c>
      <c r="FK1311" s="9">
        <v>10464.248624</v>
      </c>
      <c r="FL1311" s="11" t="s">
        <v>116</v>
      </c>
      <c r="FM1311" s="11" t="s">
        <v>116</v>
      </c>
    </row>
    <row r="1312" spans="116:169">
      <c r="DL1312" s="11">
        <v>0</v>
      </c>
      <c r="DM1312" s="11">
        <v>1.11866</v>
      </c>
      <c r="DN1312" s="11">
        <v>6.4900000000000001E-3</v>
      </c>
      <c r="DO1312" s="11">
        <v>6.2199999999999998E-3</v>
      </c>
      <c r="DP1312" s="11">
        <v>6.8100000000000001E-3</v>
      </c>
      <c r="DQ1312" s="11">
        <v>1.2E-4</v>
      </c>
      <c r="DR1312" s="11">
        <v>1.2999999999999999E-4</v>
      </c>
      <c r="DS1312" s="11">
        <v>6.4200000000000004E-3</v>
      </c>
      <c r="DT1312" s="11">
        <v>1.5810000000000001E-2</v>
      </c>
      <c r="DU1312" s="11">
        <v>5.9929999999999997E-2</v>
      </c>
      <c r="DV1312" s="11">
        <v>0.68652999999999997</v>
      </c>
      <c r="DW1312" s="11">
        <v>2.0919300000000001</v>
      </c>
      <c r="DX1312" s="11">
        <v>0</v>
      </c>
      <c r="DY1312" s="11">
        <v>9968.6611499999999</v>
      </c>
      <c r="DZ1312" s="11">
        <v>58.527529999999999</v>
      </c>
      <c r="EA1312" s="11">
        <v>56.5959</v>
      </c>
      <c r="EB1312" s="11">
        <v>62.63165</v>
      </c>
      <c r="EC1312" s="11">
        <v>1.1122300000000001</v>
      </c>
      <c r="ED1312" s="11">
        <v>1.14479</v>
      </c>
      <c r="EE1312" s="11">
        <v>59.490020000000001</v>
      </c>
      <c r="EF1312" s="11">
        <v>142.50720999999999</v>
      </c>
      <c r="EG1312" s="11">
        <v>775.35199</v>
      </c>
      <c r="EH1312" s="11">
        <v>8166.1998599999997</v>
      </c>
      <c r="EI1312" s="11">
        <v>25309.86706</v>
      </c>
      <c r="EJ1312" s="11">
        <v>0</v>
      </c>
      <c r="EK1312" s="11">
        <v>113.3734942</v>
      </c>
      <c r="EL1312" s="11">
        <v>0.10188011499999999</v>
      </c>
      <c r="EM1312" s="11">
        <v>7.3433609999999996E-2</v>
      </c>
      <c r="EN1312" s="11">
        <v>2.9332753999999999E-2</v>
      </c>
      <c r="EO1312" s="11">
        <v>0</v>
      </c>
      <c r="EP1312" s="11">
        <v>0</v>
      </c>
      <c r="EQ1312" s="11">
        <v>0</v>
      </c>
      <c r="ER1312" s="11">
        <v>0</v>
      </c>
      <c r="ES1312" s="11">
        <v>0</v>
      </c>
      <c r="ET1312" s="11">
        <v>0</v>
      </c>
      <c r="EU1312" s="11">
        <v>0</v>
      </c>
      <c r="EV1312" s="11">
        <v>0</v>
      </c>
      <c r="EW1312" s="11">
        <v>114.3761841</v>
      </c>
      <c r="EX1312" s="11">
        <v>0.106045746</v>
      </c>
      <c r="EY1312" s="11">
        <v>7.7605908000000001E-2</v>
      </c>
      <c r="EZ1312" s="11">
        <v>3.1612274000000003E-2</v>
      </c>
      <c r="FA1312" s="11">
        <v>0</v>
      </c>
      <c r="FB1312" s="11">
        <v>0</v>
      </c>
      <c r="FC1312" s="11">
        <v>0</v>
      </c>
      <c r="FD1312" s="11">
        <v>0</v>
      </c>
      <c r="FE1312" s="11">
        <v>0</v>
      </c>
      <c r="FF1312" s="11">
        <v>0</v>
      </c>
      <c r="FG1312" s="11">
        <v>0</v>
      </c>
      <c r="FH1312" s="11">
        <v>1.138317</v>
      </c>
      <c r="FI1312" s="11" t="s">
        <v>116</v>
      </c>
      <c r="FJ1312" s="11" t="s">
        <v>116</v>
      </c>
      <c r="FK1312" s="9">
        <v>10147.528471</v>
      </c>
      <c r="FL1312" s="11" t="s">
        <v>116</v>
      </c>
      <c r="FM1312" s="11" t="s">
        <v>116</v>
      </c>
    </row>
    <row r="1313" spans="116:169">
      <c r="DL1313" s="11">
        <v>0</v>
      </c>
      <c r="DM1313" s="11">
        <v>1.09717</v>
      </c>
      <c r="DN1313" s="11">
        <v>6.9899999999999997E-3</v>
      </c>
      <c r="DO1313" s="11">
        <v>6.0800000000000003E-3</v>
      </c>
      <c r="DP1313" s="11">
        <v>5.5300000000000002E-3</v>
      </c>
      <c r="DQ1313" s="11">
        <v>1.1E-4</v>
      </c>
      <c r="DR1313" s="11">
        <v>1.2E-4</v>
      </c>
      <c r="DS1313" s="11">
        <v>6.7799999999999996E-3</v>
      </c>
      <c r="DT1313" s="11">
        <v>1.554E-2</v>
      </c>
      <c r="DU1313" s="11">
        <v>6.0060000000000002E-2</v>
      </c>
      <c r="DV1313" s="11">
        <v>0.69294</v>
      </c>
      <c r="DW1313" s="11">
        <v>2.1077400000000002</v>
      </c>
      <c r="DX1313" s="11">
        <v>0</v>
      </c>
      <c r="DY1313" s="11">
        <v>9664.9147499999999</v>
      </c>
      <c r="DZ1313" s="11">
        <v>62.309429999999999</v>
      </c>
      <c r="EA1313" s="11">
        <v>54.660429999999998</v>
      </c>
      <c r="EB1313" s="11">
        <v>50.221530000000001</v>
      </c>
      <c r="EC1313" s="11">
        <v>1.0420499999999999</v>
      </c>
      <c r="ED1313" s="11">
        <v>1.1101700000000001</v>
      </c>
      <c r="EE1313" s="11">
        <v>62.166739999999997</v>
      </c>
      <c r="EF1313" s="11">
        <v>138.48114000000001</v>
      </c>
      <c r="EG1313" s="11">
        <v>776.49677999999994</v>
      </c>
      <c r="EH1313" s="11">
        <v>8225.6898799999999</v>
      </c>
      <c r="EI1313" s="11">
        <v>25452.37427</v>
      </c>
      <c r="EJ1313" s="11">
        <v>0</v>
      </c>
      <c r="EK1313" s="11">
        <v>112.43255430000001</v>
      </c>
      <c r="EL1313" s="11">
        <v>9.6154576000000005E-2</v>
      </c>
      <c r="EM1313" s="11">
        <v>6.1830927000000001E-2</v>
      </c>
      <c r="EN1313" s="11">
        <v>3.1697941E-2</v>
      </c>
      <c r="EO1313" s="11">
        <v>0</v>
      </c>
      <c r="EP1313" s="11">
        <v>0</v>
      </c>
      <c r="EQ1313" s="11">
        <v>0</v>
      </c>
      <c r="ER1313" s="11">
        <v>0</v>
      </c>
      <c r="ES1313" s="11">
        <v>0</v>
      </c>
      <c r="ET1313" s="11">
        <v>0</v>
      </c>
      <c r="EU1313" s="11">
        <v>0</v>
      </c>
      <c r="EV1313" s="11">
        <v>0</v>
      </c>
      <c r="EW1313" s="11">
        <v>110.89942929999999</v>
      </c>
      <c r="EX1313" s="11">
        <v>9.7857903999999996E-2</v>
      </c>
      <c r="EY1313" s="11">
        <v>6.3953507000000007E-2</v>
      </c>
      <c r="EZ1313" s="11">
        <v>3.3424483999999997E-2</v>
      </c>
      <c r="FA1313" s="11">
        <v>0</v>
      </c>
      <c r="FB1313" s="11">
        <v>0</v>
      </c>
      <c r="FC1313" s="11">
        <v>0</v>
      </c>
      <c r="FD1313" s="11">
        <v>0</v>
      </c>
      <c r="FE1313" s="11">
        <v>0</v>
      </c>
      <c r="FF1313" s="11">
        <v>0</v>
      </c>
      <c r="FG1313" s="11">
        <v>0</v>
      </c>
      <c r="FH1313" s="11">
        <v>1.1158790000000001</v>
      </c>
      <c r="FI1313" s="11" t="s">
        <v>116</v>
      </c>
      <c r="FJ1313" s="11" t="s">
        <v>116</v>
      </c>
      <c r="FK1313" s="9">
        <v>9833.1481789999998</v>
      </c>
      <c r="FL1313" s="11" t="s">
        <v>116</v>
      </c>
      <c r="FM1313" s="11" t="s">
        <v>116</v>
      </c>
    </row>
    <row r="1314" spans="116:169">
      <c r="DL1314" s="11">
        <v>0</v>
      </c>
      <c r="DM1314" s="11">
        <v>1.07717</v>
      </c>
      <c r="DN1314" s="11">
        <v>5.9500000000000004E-3</v>
      </c>
      <c r="DO1314" s="11">
        <v>6.4000000000000003E-3</v>
      </c>
      <c r="DP1314" s="11">
        <v>5.3600000000000002E-3</v>
      </c>
      <c r="DQ1314" s="11">
        <v>1.1E-4</v>
      </c>
      <c r="DR1314" s="11">
        <v>1.2E-4</v>
      </c>
      <c r="DS1314" s="11">
        <v>5.5500000000000002E-3</v>
      </c>
      <c r="DT1314" s="11">
        <v>1.5219999999999999E-2</v>
      </c>
      <c r="DU1314" s="11">
        <v>6.0179999999999997E-2</v>
      </c>
      <c r="DV1314" s="11">
        <v>0.69972000000000001</v>
      </c>
      <c r="DW1314" s="11">
        <v>2.1232799999999998</v>
      </c>
      <c r="DX1314" s="11">
        <v>0</v>
      </c>
      <c r="DY1314" s="11">
        <v>9377.3568699999996</v>
      </c>
      <c r="DZ1314" s="11">
        <v>52.428669999999997</v>
      </c>
      <c r="EA1314" s="11">
        <v>56.885710000000003</v>
      </c>
      <c r="EB1314" s="11">
        <v>48.181489999999997</v>
      </c>
      <c r="EC1314" s="11">
        <v>0.99692999999999998</v>
      </c>
      <c r="ED1314" s="11">
        <v>1.06369</v>
      </c>
      <c r="EE1314" s="11">
        <v>50.30583</v>
      </c>
      <c r="EF1314" s="11">
        <v>134.11080000000001</v>
      </c>
      <c r="EG1314" s="11">
        <v>777.60694999999998</v>
      </c>
      <c r="EH1314" s="11">
        <v>8287.8566200000005</v>
      </c>
      <c r="EI1314" s="11">
        <v>25590.85541</v>
      </c>
      <c r="EJ1314" s="11">
        <v>0</v>
      </c>
      <c r="EK1314" s="11">
        <v>111.635105</v>
      </c>
      <c r="EL1314" s="11">
        <v>9.8030386999999997E-2</v>
      </c>
      <c r="EM1314" s="11">
        <v>5.9067705999999998E-2</v>
      </c>
      <c r="EN1314" s="11">
        <v>2.5997375E-2</v>
      </c>
      <c r="EO1314" s="11">
        <v>0</v>
      </c>
      <c r="EP1314" s="11">
        <v>0</v>
      </c>
      <c r="EQ1314" s="11">
        <v>0</v>
      </c>
      <c r="ER1314" s="11">
        <v>0</v>
      </c>
      <c r="ES1314" s="11">
        <v>0</v>
      </c>
      <c r="ET1314" s="11">
        <v>0</v>
      </c>
      <c r="EU1314" s="11">
        <v>0</v>
      </c>
      <c r="EV1314" s="11">
        <v>0</v>
      </c>
      <c r="EW1314" s="11">
        <v>107.63200670000001</v>
      </c>
      <c r="EX1314" s="11">
        <v>9.7475854000000001E-2</v>
      </c>
      <c r="EY1314" s="11">
        <v>5.9733545999999998E-2</v>
      </c>
      <c r="EZ1314" s="11">
        <v>2.6815897000000002E-2</v>
      </c>
      <c r="FA1314" s="11">
        <v>0</v>
      </c>
      <c r="FB1314" s="11">
        <v>0</v>
      </c>
      <c r="FC1314" s="11">
        <v>0</v>
      </c>
      <c r="FD1314" s="11">
        <v>0</v>
      </c>
      <c r="FE1314" s="11">
        <v>0</v>
      </c>
      <c r="FF1314" s="11">
        <v>0</v>
      </c>
      <c r="FG1314" s="11">
        <v>0</v>
      </c>
      <c r="FH1314" s="11">
        <v>1.0949899999999999</v>
      </c>
      <c r="FI1314" s="11" t="s">
        <v>116</v>
      </c>
      <c r="FJ1314" s="11" t="s">
        <v>116</v>
      </c>
      <c r="FK1314" s="9">
        <v>9535.8496680000007</v>
      </c>
      <c r="FL1314" s="11" t="s">
        <v>116</v>
      </c>
      <c r="FM1314" s="11" t="s">
        <v>116</v>
      </c>
    </row>
    <row r="1315" spans="116:169">
      <c r="DL1315" s="11">
        <v>0</v>
      </c>
      <c r="DM1315" s="11">
        <v>1.05664</v>
      </c>
      <c r="DN1315" s="11">
        <v>6.5500000000000003E-3</v>
      </c>
      <c r="DO1315" s="11">
        <v>5.6600000000000001E-3</v>
      </c>
      <c r="DP1315" s="11">
        <v>5.5700000000000003E-3</v>
      </c>
      <c r="DQ1315" s="11">
        <v>1.1E-4</v>
      </c>
      <c r="DR1315" s="11">
        <v>1.2E-4</v>
      </c>
      <c r="DS1315" s="11">
        <v>5.4299999999999999E-3</v>
      </c>
      <c r="DT1315" s="11">
        <v>1.4919999999999999E-2</v>
      </c>
      <c r="DU1315" s="11">
        <v>6.0299999999999999E-2</v>
      </c>
      <c r="DV1315" s="11">
        <v>0.70526</v>
      </c>
      <c r="DW1315" s="11">
        <v>2.1385000000000001</v>
      </c>
      <c r="DX1315" s="11">
        <v>0</v>
      </c>
      <c r="DY1315" s="11">
        <v>9088.1085700000003</v>
      </c>
      <c r="DZ1315" s="11">
        <v>57.001530000000002</v>
      </c>
      <c r="EA1315" s="11">
        <v>49.720790000000001</v>
      </c>
      <c r="EB1315" s="11">
        <v>49.529499999999999</v>
      </c>
      <c r="EC1315" s="11">
        <v>0.93633</v>
      </c>
      <c r="ED1315" s="11">
        <v>1.0206</v>
      </c>
      <c r="EE1315" s="11">
        <v>48.713459999999998</v>
      </c>
      <c r="EF1315" s="11">
        <v>129.90356</v>
      </c>
      <c r="EG1315" s="11">
        <v>778.67064000000005</v>
      </c>
      <c r="EH1315" s="11">
        <v>8338.1624499999998</v>
      </c>
      <c r="EI1315" s="11">
        <v>25724.966199999999</v>
      </c>
      <c r="EJ1315" s="11">
        <v>0</v>
      </c>
      <c r="EK1315" s="11">
        <v>110.73653349999999</v>
      </c>
      <c r="EL1315" s="11">
        <v>9.1385767000000007E-2</v>
      </c>
      <c r="EM1315" s="11">
        <v>6.1922049E-2</v>
      </c>
      <c r="EN1315" s="11">
        <v>2.5506605000000002E-2</v>
      </c>
      <c r="EO1315" s="11">
        <v>0</v>
      </c>
      <c r="EP1315" s="11">
        <v>0</v>
      </c>
      <c r="EQ1315" s="11">
        <v>0</v>
      </c>
      <c r="ER1315" s="11">
        <v>0</v>
      </c>
      <c r="ES1315" s="11">
        <v>0</v>
      </c>
      <c r="ET1315" s="11">
        <v>0</v>
      </c>
      <c r="EU1315" s="11">
        <v>0</v>
      </c>
      <c r="EV1315" s="11">
        <v>0</v>
      </c>
      <c r="EW1315" s="11">
        <v>104.3322519</v>
      </c>
      <c r="EX1315" s="11">
        <v>8.8889035000000005E-2</v>
      </c>
      <c r="EY1315" s="11">
        <v>6.1216842E-2</v>
      </c>
      <c r="EZ1315" s="11">
        <v>2.5729994999999999E-2</v>
      </c>
      <c r="FA1315" s="11">
        <v>0</v>
      </c>
      <c r="FB1315" s="11">
        <v>0</v>
      </c>
      <c r="FC1315" s="11">
        <v>0</v>
      </c>
      <c r="FD1315" s="11">
        <v>0</v>
      </c>
      <c r="FE1315" s="11">
        <v>0</v>
      </c>
      <c r="FF1315" s="11">
        <v>0</v>
      </c>
      <c r="FG1315" s="11">
        <v>0</v>
      </c>
      <c r="FH1315" s="11">
        <v>1.0745210000000001</v>
      </c>
      <c r="FI1315" s="11" t="s">
        <v>116</v>
      </c>
      <c r="FJ1315" s="11" t="s">
        <v>116</v>
      </c>
      <c r="FK1315" s="9">
        <v>9245.2967100000005</v>
      </c>
      <c r="FL1315" s="11" t="s">
        <v>116</v>
      </c>
      <c r="FM1315" s="11" t="s">
        <v>116</v>
      </c>
    </row>
    <row r="1316" spans="116:169">
      <c r="DL1316" s="11">
        <v>0</v>
      </c>
      <c r="DM1316" s="11">
        <v>1.0364800000000001</v>
      </c>
      <c r="DN1316" s="11">
        <v>6.5599999999999999E-3</v>
      </c>
      <c r="DO1316" s="11">
        <v>6.0099999999999997E-3</v>
      </c>
      <c r="DP1316" s="11">
        <v>5.0200000000000002E-3</v>
      </c>
      <c r="DQ1316" s="11">
        <v>1.1E-4</v>
      </c>
      <c r="DR1316" s="11">
        <v>1.2E-4</v>
      </c>
      <c r="DS1316" s="11">
        <v>5.5999999999999999E-3</v>
      </c>
      <c r="DT1316" s="11">
        <v>1.4630000000000001E-2</v>
      </c>
      <c r="DU1316" s="11">
        <v>6.0420000000000001E-2</v>
      </c>
      <c r="DV1316" s="11">
        <v>0.7107</v>
      </c>
      <c r="DW1316" s="11">
        <v>2.1534300000000002</v>
      </c>
      <c r="DX1316" s="11">
        <v>0</v>
      </c>
      <c r="DY1316" s="11">
        <v>8805.1061800000007</v>
      </c>
      <c r="DZ1316" s="11">
        <v>56.438020000000002</v>
      </c>
      <c r="EA1316" s="11">
        <v>52.230829999999997</v>
      </c>
      <c r="EB1316" s="11">
        <v>44.056640000000002</v>
      </c>
      <c r="EC1316" s="11">
        <v>0.92996000000000001</v>
      </c>
      <c r="ED1316" s="11">
        <v>1.0002800000000001</v>
      </c>
      <c r="EE1316" s="11">
        <v>49.65307</v>
      </c>
      <c r="EF1316" s="11">
        <v>125.8473</v>
      </c>
      <c r="EG1316" s="11">
        <v>779.69123000000002</v>
      </c>
      <c r="EH1316" s="11">
        <v>8386.8758999999991</v>
      </c>
      <c r="EI1316" s="11">
        <v>25854.869760000001</v>
      </c>
      <c r="EJ1316" s="11">
        <v>0</v>
      </c>
      <c r="EK1316" s="11">
        <v>109.8564034</v>
      </c>
      <c r="EL1316" s="11">
        <v>9.4245211999999995E-2</v>
      </c>
      <c r="EM1316" s="11">
        <v>5.6964094999999999E-2</v>
      </c>
      <c r="EN1316" s="11">
        <v>2.6813672E-2</v>
      </c>
      <c r="EO1316" s="11">
        <v>0</v>
      </c>
      <c r="EP1316" s="11">
        <v>0</v>
      </c>
      <c r="EQ1316" s="11">
        <v>0</v>
      </c>
      <c r="ER1316" s="11">
        <v>0</v>
      </c>
      <c r="ES1316" s="11">
        <v>0</v>
      </c>
      <c r="ET1316" s="11">
        <v>0</v>
      </c>
      <c r="EU1316" s="11">
        <v>0</v>
      </c>
      <c r="EV1316" s="11">
        <v>0</v>
      </c>
      <c r="EW1316" s="11">
        <v>101.11610039999999</v>
      </c>
      <c r="EX1316" s="11">
        <v>8.9534827999999997E-2</v>
      </c>
      <c r="EY1316" s="11">
        <v>5.5063195000000002E-2</v>
      </c>
      <c r="EZ1316" s="11">
        <v>2.6445942E-2</v>
      </c>
      <c r="FA1316" s="11">
        <v>0</v>
      </c>
      <c r="FB1316" s="11">
        <v>0</v>
      </c>
      <c r="FC1316" s="11">
        <v>0</v>
      </c>
      <c r="FD1316" s="11">
        <v>0</v>
      </c>
      <c r="FE1316" s="11">
        <v>0</v>
      </c>
      <c r="FF1316" s="11">
        <v>0</v>
      </c>
      <c r="FG1316" s="11">
        <v>0</v>
      </c>
      <c r="FH1316" s="11">
        <v>1.0541769999999999</v>
      </c>
      <c r="FI1316" s="11" t="s">
        <v>116</v>
      </c>
      <c r="FJ1316" s="11" t="s">
        <v>116</v>
      </c>
      <c r="FK1316" s="9">
        <v>8958.7616379999999</v>
      </c>
      <c r="FL1316" s="11" t="s">
        <v>116</v>
      </c>
      <c r="FM1316" s="11" t="s">
        <v>116</v>
      </c>
    </row>
    <row r="1317" spans="116:169">
      <c r="DL1317" s="11">
        <v>0</v>
      </c>
      <c r="DM1317" s="11">
        <v>1.01658</v>
      </c>
      <c r="DN1317" s="11">
        <v>6.62E-3</v>
      </c>
      <c r="DO1317" s="11">
        <v>6.0299999999999998E-3</v>
      </c>
      <c r="DP1317" s="11">
        <v>5.2700000000000004E-3</v>
      </c>
      <c r="DQ1317" s="11">
        <v>1.1E-4</v>
      </c>
      <c r="DR1317" s="11">
        <v>1.1E-4</v>
      </c>
      <c r="DS1317" s="11">
        <v>5.1000000000000004E-3</v>
      </c>
      <c r="DT1317" s="11">
        <v>1.436E-2</v>
      </c>
      <c r="DU1317" s="11">
        <v>6.053E-2</v>
      </c>
      <c r="DV1317" s="11">
        <v>0.71628999999999998</v>
      </c>
      <c r="DW1317" s="11">
        <v>2.1680600000000001</v>
      </c>
      <c r="DX1317" s="11">
        <v>0</v>
      </c>
      <c r="DY1317" s="11">
        <v>8527.3144100000009</v>
      </c>
      <c r="DZ1317" s="11">
        <v>56.229550000000003</v>
      </c>
      <c r="EA1317" s="11">
        <v>51.75067</v>
      </c>
      <c r="EB1317" s="11">
        <v>45.709780000000002</v>
      </c>
      <c r="EC1317" s="11">
        <v>0.91044999999999998</v>
      </c>
      <c r="ED1317" s="11">
        <v>0.96645999999999999</v>
      </c>
      <c r="EE1317" s="11">
        <v>44.724870000000003</v>
      </c>
      <c r="EF1317" s="11">
        <v>122.00143</v>
      </c>
      <c r="EG1317" s="11">
        <v>780.69150999999999</v>
      </c>
      <c r="EH1317" s="11">
        <v>8436.5289699999994</v>
      </c>
      <c r="EI1317" s="11">
        <v>25980.717059999999</v>
      </c>
      <c r="EJ1317" s="11">
        <v>0</v>
      </c>
      <c r="EK1317" s="11">
        <v>108.97413830000001</v>
      </c>
      <c r="EL1317" s="11">
        <v>9.5957921000000002E-2</v>
      </c>
      <c r="EM1317" s="11">
        <v>5.9515591999999999E-2</v>
      </c>
      <c r="EN1317" s="11">
        <v>2.4409318999999999E-2</v>
      </c>
      <c r="EO1317" s="11">
        <v>0</v>
      </c>
      <c r="EP1317" s="11">
        <v>0</v>
      </c>
      <c r="EQ1317" s="11">
        <v>0</v>
      </c>
      <c r="ER1317" s="11">
        <v>0</v>
      </c>
      <c r="ES1317" s="11">
        <v>0</v>
      </c>
      <c r="ET1317" s="11">
        <v>0</v>
      </c>
      <c r="EU1317" s="11">
        <v>0</v>
      </c>
      <c r="EV1317" s="11">
        <v>0</v>
      </c>
      <c r="EW1317" s="11">
        <v>97.963008340000002</v>
      </c>
      <c r="EX1317" s="11">
        <v>8.9060131000000001E-2</v>
      </c>
      <c r="EY1317" s="11">
        <v>5.6204675000000003E-2</v>
      </c>
      <c r="EZ1317" s="11">
        <v>2.3532161999999999E-2</v>
      </c>
      <c r="FA1317" s="11">
        <v>0</v>
      </c>
      <c r="FB1317" s="11">
        <v>0</v>
      </c>
      <c r="FC1317" s="11">
        <v>0</v>
      </c>
      <c r="FD1317" s="11">
        <v>0</v>
      </c>
      <c r="FE1317" s="11">
        <v>0</v>
      </c>
      <c r="FF1317" s="11">
        <v>0</v>
      </c>
      <c r="FG1317" s="11">
        <v>0</v>
      </c>
      <c r="FH1317" s="11">
        <v>1.034599</v>
      </c>
      <c r="FI1317" s="11" t="s">
        <v>116</v>
      </c>
      <c r="FJ1317" s="11" t="s">
        <v>116</v>
      </c>
      <c r="FK1317" s="9">
        <v>8681.9148569999998</v>
      </c>
      <c r="FL1317" s="11" t="s">
        <v>116</v>
      </c>
      <c r="FM1317" s="11" t="s">
        <v>116</v>
      </c>
    </row>
    <row r="1318" spans="116:169">
      <c r="DL1318" s="11">
        <v>0</v>
      </c>
      <c r="DM1318" s="11">
        <v>0.99714000000000003</v>
      </c>
      <c r="DN1318" s="11">
        <v>6.4599999999999996E-3</v>
      </c>
      <c r="DO1318" s="11">
        <v>6.0600000000000003E-3</v>
      </c>
      <c r="DP1318" s="11">
        <v>5.2900000000000004E-3</v>
      </c>
      <c r="DQ1318" s="11">
        <v>1.1E-4</v>
      </c>
      <c r="DR1318" s="11">
        <v>1.1E-4</v>
      </c>
      <c r="DS1318" s="11">
        <v>5.3299999999999997E-3</v>
      </c>
      <c r="DT1318" s="11">
        <v>1.4109999999999999E-2</v>
      </c>
      <c r="DU1318" s="11">
        <v>6.0650000000000003E-2</v>
      </c>
      <c r="DV1318" s="11">
        <v>0.72140000000000004</v>
      </c>
      <c r="DW1318" s="11">
        <v>2.18242</v>
      </c>
      <c r="DX1318" s="11">
        <v>0</v>
      </c>
      <c r="DY1318" s="11">
        <v>8256.3518899999999</v>
      </c>
      <c r="DZ1318" s="11">
        <v>54.222050000000003</v>
      </c>
      <c r="EA1318" s="11">
        <v>51.359769999999997</v>
      </c>
      <c r="EB1318" s="11">
        <v>45.363410000000002</v>
      </c>
      <c r="EC1318" s="11">
        <v>0.90944000000000003</v>
      </c>
      <c r="ED1318" s="11">
        <v>0.94621999999999995</v>
      </c>
      <c r="EE1318" s="11">
        <v>46.137169999999998</v>
      </c>
      <c r="EF1318" s="11">
        <v>118.33384</v>
      </c>
      <c r="EG1318" s="11">
        <v>781.65797999999995</v>
      </c>
      <c r="EH1318" s="11">
        <v>8481.2538499999991</v>
      </c>
      <c r="EI1318" s="11">
        <v>26102.71848</v>
      </c>
      <c r="EJ1318" s="11">
        <v>0</v>
      </c>
      <c r="EK1318" s="11">
        <v>108.1064492</v>
      </c>
      <c r="EL1318" s="11">
        <v>9.7929806999999994E-2</v>
      </c>
      <c r="EM1318" s="11">
        <v>6.07631E-2</v>
      </c>
      <c r="EN1318" s="11">
        <v>2.5912747E-2</v>
      </c>
      <c r="EO1318" s="11">
        <v>0</v>
      </c>
      <c r="EP1318" s="11">
        <v>0</v>
      </c>
      <c r="EQ1318" s="11">
        <v>0</v>
      </c>
      <c r="ER1318" s="11">
        <v>0</v>
      </c>
      <c r="ES1318" s="11">
        <v>0</v>
      </c>
      <c r="ET1318" s="11">
        <v>0</v>
      </c>
      <c r="EU1318" s="11">
        <v>0</v>
      </c>
      <c r="EV1318" s="11">
        <v>0</v>
      </c>
      <c r="EW1318" s="11">
        <v>94.886598860000007</v>
      </c>
      <c r="EX1318" s="11">
        <v>8.8778193000000005E-2</v>
      </c>
      <c r="EY1318" s="11">
        <v>5.6064273999999997E-2</v>
      </c>
      <c r="EZ1318" s="11">
        <v>2.4412198999999999E-2</v>
      </c>
      <c r="FA1318" s="11">
        <v>0</v>
      </c>
      <c r="FB1318" s="11">
        <v>0</v>
      </c>
      <c r="FC1318" s="11">
        <v>0</v>
      </c>
      <c r="FD1318" s="11">
        <v>0</v>
      </c>
      <c r="FE1318" s="11">
        <v>0</v>
      </c>
      <c r="FF1318" s="11">
        <v>0</v>
      </c>
      <c r="FG1318" s="11">
        <v>0</v>
      </c>
      <c r="FH1318" s="11">
        <v>1.0150539999999999</v>
      </c>
      <c r="FI1318" s="11" t="s">
        <v>116</v>
      </c>
      <c r="FJ1318" s="11" t="s">
        <v>116</v>
      </c>
      <c r="FK1318" s="9">
        <v>8408.2065629999997</v>
      </c>
      <c r="FL1318" s="11" t="s">
        <v>116</v>
      </c>
      <c r="FM1318" s="11" t="s">
        <v>116</v>
      </c>
    </row>
    <row r="1319" spans="116:169">
      <c r="DL1319" s="11">
        <v>0</v>
      </c>
      <c r="DM1319" s="11">
        <v>0.97736999999999996</v>
      </c>
      <c r="DN1319" s="11">
        <v>7.0400000000000003E-3</v>
      </c>
      <c r="DO1319" s="11">
        <v>5.9300000000000004E-3</v>
      </c>
      <c r="DP1319" s="11">
        <v>5.3099999999999996E-3</v>
      </c>
      <c r="DQ1319" s="11">
        <v>1.1E-4</v>
      </c>
      <c r="DR1319" s="11">
        <v>1.1E-4</v>
      </c>
      <c r="DS1319" s="11">
        <v>5.3699999999999998E-3</v>
      </c>
      <c r="DT1319" s="11">
        <v>1.3809999999999999E-2</v>
      </c>
      <c r="DU1319" s="11">
        <v>6.0760000000000002E-2</v>
      </c>
      <c r="DV1319" s="11">
        <v>0.72672000000000003</v>
      </c>
      <c r="DW1319" s="11">
        <v>2.19652</v>
      </c>
      <c r="DX1319" s="11">
        <v>0</v>
      </c>
      <c r="DY1319" s="11">
        <v>7985.7512100000004</v>
      </c>
      <c r="DZ1319" s="11">
        <v>58.304090000000002</v>
      </c>
      <c r="EA1319" s="11">
        <v>49.670259999999999</v>
      </c>
      <c r="EB1319" s="11">
        <v>44.947609999999997</v>
      </c>
      <c r="EC1319" s="11">
        <v>0.88983000000000001</v>
      </c>
      <c r="ED1319" s="11">
        <v>0.91884999999999994</v>
      </c>
      <c r="EE1319" s="11">
        <v>45.97672</v>
      </c>
      <c r="EF1319" s="11">
        <v>114.39633000000001</v>
      </c>
      <c r="EG1319" s="11">
        <v>782.60419999999999</v>
      </c>
      <c r="EH1319" s="11">
        <v>8527.3910199999991</v>
      </c>
      <c r="EI1319" s="11">
        <v>26221.052329999999</v>
      </c>
      <c r="EJ1319" s="11">
        <v>0</v>
      </c>
      <c r="EK1319" s="11">
        <v>107.1656053</v>
      </c>
      <c r="EL1319" s="11">
        <v>9.7989532000000004E-2</v>
      </c>
      <c r="EM1319" s="11">
        <v>6.1753598E-2</v>
      </c>
      <c r="EN1319" s="11">
        <v>2.6323797999999999E-2</v>
      </c>
      <c r="EO1319" s="11">
        <v>0</v>
      </c>
      <c r="EP1319" s="11">
        <v>0</v>
      </c>
      <c r="EQ1319" s="11">
        <v>0</v>
      </c>
      <c r="ER1319" s="11">
        <v>0</v>
      </c>
      <c r="ES1319" s="11">
        <v>0</v>
      </c>
      <c r="ET1319" s="11">
        <v>0</v>
      </c>
      <c r="EU1319" s="11">
        <v>0</v>
      </c>
      <c r="EV1319" s="11">
        <v>0</v>
      </c>
      <c r="EW1319" s="11">
        <v>91.809783229999994</v>
      </c>
      <c r="EX1319" s="11">
        <v>8.6755656E-2</v>
      </c>
      <c r="EY1319" s="11">
        <v>5.5650079999999998E-2</v>
      </c>
      <c r="EZ1319" s="11">
        <v>2.4227518999999999E-2</v>
      </c>
      <c r="FA1319" s="11">
        <v>0</v>
      </c>
      <c r="FB1319" s="11">
        <v>0</v>
      </c>
      <c r="FC1319" s="11">
        <v>0</v>
      </c>
      <c r="FD1319" s="11">
        <v>0</v>
      </c>
      <c r="FE1319" s="11">
        <v>0</v>
      </c>
      <c r="FF1319" s="11">
        <v>0</v>
      </c>
      <c r="FG1319" s="11">
        <v>0</v>
      </c>
      <c r="FH1319" s="11">
        <v>0.99575499999999995</v>
      </c>
      <c r="FI1319" s="11" t="s">
        <v>116</v>
      </c>
      <c r="FJ1319" s="11" t="s">
        <v>116</v>
      </c>
      <c r="FK1319" s="9">
        <v>8139.5630030000002</v>
      </c>
      <c r="FL1319" s="11" t="s">
        <v>116</v>
      </c>
      <c r="FM1319" s="11" t="s">
        <v>116</v>
      </c>
    </row>
    <row r="1320" spans="116:169">
      <c r="DL1320" s="11">
        <v>0</v>
      </c>
      <c r="DM1320" s="11">
        <v>0.95769000000000004</v>
      </c>
      <c r="DN1320" s="11">
        <v>7.3699999999999998E-3</v>
      </c>
      <c r="DO1320" s="11">
        <v>6.3200000000000001E-3</v>
      </c>
      <c r="DP1320" s="11">
        <v>5.2199999999999998E-3</v>
      </c>
      <c r="DQ1320" s="11">
        <v>1.1E-4</v>
      </c>
      <c r="DR1320" s="11">
        <v>1.1E-4</v>
      </c>
      <c r="DS1320" s="11">
        <v>5.4000000000000003E-3</v>
      </c>
      <c r="DT1320" s="11">
        <v>1.354E-2</v>
      </c>
      <c r="DU1320" s="11">
        <v>6.087E-2</v>
      </c>
      <c r="DV1320" s="11">
        <v>0.73209999999999997</v>
      </c>
      <c r="DW1320" s="11">
        <v>2.21034</v>
      </c>
      <c r="DX1320" s="11">
        <v>0</v>
      </c>
      <c r="DY1320" s="11">
        <v>7719.0181700000003</v>
      </c>
      <c r="DZ1320" s="11">
        <v>60.178229999999999</v>
      </c>
      <c r="EA1320" s="11">
        <v>52.248950000000001</v>
      </c>
      <c r="EB1320" s="11">
        <v>43.669339999999998</v>
      </c>
      <c r="EC1320" s="11">
        <v>0.89927999999999997</v>
      </c>
      <c r="ED1320" s="11">
        <v>0.90047999999999995</v>
      </c>
      <c r="EE1320" s="11">
        <v>45.610849999999999</v>
      </c>
      <c r="EF1320" s="11">
        <v>110.63642</v>
      </c>
      <c r="EG1320" s="11">
        <v>783.52304000000004</v>
      </c>
      <c r="EH1320" s="11">
        <v>8573.3677299999999</v>
      </c>
      <c r="EI1320" s="11">
        <v>26335.448649999998</v>
      </c>
      <c r="EJ1320" s="11">
        <v>0</v>
      </c>
      <c r="EK1320" s="11">
        <v>106.2096813</v>
      </c>
      <c r="EL1320" s="11">
        <v>0.10346375300000001</v>
      </c>
      <c r="EM1320" s="11">
        <v>6.1421746999999999E-2</v>
      </c>
      <c r="EN1320" s="11">
        <v>2.6706099000000001E-2</v>
      </c>
      <c r="EO1320" s="11">
        <v>0</v>
      </c>
      <c r="EP1320" s="11">
        <v>0</v>
      </c>
      <c r="EQ1320" s="11">
        <v>0</v>
      </c>
      <c r="ER1320" s="11">
        <v>0</v>
      </c>
      <c r="ES1320" s="11">
        <v>0</v>
      </c>
      <c r="ET1320" s="11">
        <v>0</v>
      </c>
      <c r="EU1320" s="11">
        <v>0</v>
      </c>
      <c r="EV1320" s="11">
        <v>0</v>
      </c>
      <c r="EW1320" s="11">
        <v>88.785013939999999</v>
      </c>
      <c r="EX1320" s="11">
        <v>8.9379147000000006E-2</v>
      </c>
      <c r="EY1320" s="11">
        <v>5.4046958999999999E-2</v>
      </c>
      <c r="EZ1320" s="11">
        <v>2.4005634000000001E-2</v>
      </c>
      <c r="FA1320" s="11">
        <v>0</v>
      </c>
      <c r="FB1320" s="11">
        <v>0</v>
      </c>
      <c r="FC1320" s="11">
        <v>0</v>
      </c>
      <c r="FD1320" s="11">
        <v>0</v>
      </c>
      <c r="FE1320" s="11">
        <v>0</v>
      </c>
      <c r="FF1320" s="11">
        <v>0</v>
      </c>
      <c r="FG1320" s="11">
        <v>0</v>
      </c>
      <c r="FH1320" s="11">
        <v>0.97670800000000002</v>
      </c>
      <c r="FI1320" s="11" t="s">
        <v>116</v>
      </c>
      <c r="FJ1320" s="11" t="s">
        <v>116</v>
      </c>
      <c r="FK1320" s="9">
        <v>7876.0139820000004</v>
      </c>
      <c r="FL1320" s="11" t="s">
        <v>116</v>
      </c>
      <c r="FM1320" s="11" t="s">
        <v>116</v>
      </c>
    </row>
    <row r="1321" spans="116:169">
      <c r="DL1321" s="11">
        <v>0</v>
      </c>
      <c r="DM1321" s="11">
        <v>0.93967999999999996</v>
      </c>
      <c r="DN1321" s="11">
        <v>6.1599999999999997E-3</v>
      </c>
      <c r="DO1321" s="11">
        <v>6.5700000000000003E-3</v>
      </c>
      <c r="DP1321" s="11">
        <v>5.5300000000000002E-3</v>
      </c>
      <c r="DQ1321" s="11">
        <v>1.1E-4</v>
      </c>
      <c r="DR1321" s="11">
        <v>1.1E-4</v>
      </c>
      <c r="DS1321" s="11">
        <v>5.28E-3</v>
      </c>
      <c r="DT1321" s="11">
        <v>1.3270000000000001E-2</v>
      </c>
      <c r="DU1321" s="11">
        <v>6.0979999999999999E-2</v>
      </c>
      <c r="DV1321" s="11">
        <v>0.73750000000000004</v>
      </c>
      <c r="DW1321" s="11">
        <v>2.2238799999999999</v>
      </c>
      <c r="DX1321" s="11">
        <v>0</v>
      </c>
      <c r="DY1321" s="11">
        <v>7468.6790099999998</v>
      </c>
      <c r="DZ1321" s="11">
        <v>49.651229999999998</v>
      </c>
      <c r="EA1321" s="11">
        <v>53.579140000000002</v>
      </c>
      <c r="EB1321" s="11">
        <v>45.638330000000003</v>
      </c>
      <c r="EC1321" s="11">
        <v>0.91269999999999996</v>
      </c>
      <c r="ED1321" s="11">
        <v>0.88204000000000005</v>
      </c>
      <c r="EE1321" s="11">
        <v>44.094639999999998</v>
      </c>
      <c r="EF1321" s="11">
        <v>106.96745</v>
      </c>
      <c r="EG1321" s="11">
        <v>784.42352000000005</v>
      </c>
      <c r="EH1321" s="11">
        <v>8618.9785800000009</v>
      </c>
      <c r="EI1321" s="11">
        <v>26446.085080000001</v>
      </c>
      <c r="EJ1321" s="11">
        <v>0</v>
      </c>
      <c r="EK1321" s="11">
        <v>105.40843390000001</v>
      </c>
      <c r="EL1321" s="11">
        <v>0.10913722200000001</v>
      </c>
      <c r="EM1321" s="11">
        <v>6.5307698999999997E-2</v>
      </c>
      <c r="EN1321" s="11">
        <v>2.6577599E-2</v>
      </c>
      <c r="EO1321" s="11">
        <v>0</v>
      </c>
      <c r="EP1321" s="11">
        <v>0</v>
      </c>
      <c r="EQ1321" s="11">
        <v>0</v>
      </c>
      <c r="ER1321" s="11">
        <v>0</v>
      </c>
      <c r="ES1321" s="11">
        <v>0</v>
      </c>
      <c r="ET1321" s="11">
        <v>0</v>
      </c>
      <c r="EU1321" s="11">
        <v>0</v>
      </c>
      <c r="EV1321" s="11">
        <v>0</v>
      </c>
      <c r="EW1321" s="11">
        <v>85.950712139999993</v>
      </c>
      <c r="EX1321" s="11">
        <v>9.1993216000000003E-2</v>
      </c>
      <c r="EY1321" s="11">
        <v>5.6084848999999999E-2</v>
      </c>
      <c r="EZ1321" s="11">
        <v>2.3325533999999998E-2</v>
      </c>
      <c r="FA1321" s="11">
        <v>0</v>
      </c>
      <c r="FB1321" s="11">
        <v>0</v>
      </c>
      <c r="FC1321" s="11">
        <v>0</v>
      </c>
      <c r="FD1321" s="11">
        <v>0</v>
      </c>
      <c r="FE1321" s="11">
        <v>0</v>
      </c>
      <c r="FF1321" s="11">
        <v>0</v>
      </c>
      <c r="FG1321" s="11">
        <v>0</v>
      </c>
      <c r="FH1321" s="11">
        <v>0.95804500000000004</v>
      </c>
      <c r="FI1321" s="11" t="s">
        <v>116</v>
      </c>
      <c r="FJ1321" s="11" t="s">
        <v>116</v>
      </c>
      <c r="FK1321" s="9">
        <v>7618.460403</v>
      </c>
      <c r="FL1321" s="11" t="s">
        <v>116</v>
      </c>
      <c r="FM1321" s="11" t="s">
        <v>116</v>
      </c>
    </row>
    <row r="1322" spans="116:169">
      <c r="DL1322" s="11">
        <v>0</v>
      </c>
      <c r="DM1322" s="11">
        <v>0.92078000000000004</v>
      </c>
      <c r="DN1322" s="11">
        <v>7.0299999999999998E-3</v>
      </c>
      <c r="DO1322" s="11">
        <v>5.7099999999999998E-3</v>
      </c>
      <c r="DP1322" s="11">
        <v>5.7000000000000002E-3</v>
      </c>
      <c r="DQ1322" s="11">
        <v>1.1E-4</v>
      </c>
      <c r="DR1322" s="11">
        <v>1.1E-4</v>
      </c>
      <c r="DS1322" s="11">
        <v>5.6100000000000004E-3</v>
      </c>
      <c r="DT1322" s="11">
        <v>1.2999999999999999E-2</v>
      </c>
      <c r="DU1322" s="11">
        <v>6.1089999999999998E-2</v>
      </c>
      <c r="DV1322" s="11">
        <v>0.74278</v>
      </c>
      <c r="DW1322" s="11">
        <v>2.2371500000000002</v>
      </c>
      <c r="DX1322" s="11">
        <v>0</v>
      </c>
      <c r="DY1322" s="11">
        <v>7214.2744499999999</v>
      </c>
      <c r="DZ1322" s="11">
        <v>55.891330000000004</v>
      </c>
      <c r="EA1322" s="11">
        <v>45.945630000000001</v>
      </c>
      <c r="EB1322" s="11">
        <v>46.460459999999998</v>
      </c>
      <c r="EC1322" s="11">
        <v>0.86182999999999998</v>
      </c>
      <c r="ED1322" s="11">
        <v>0.84853999999999996</v>
      </c>
      <c r="EE1322" s="11">
        <v>46.211500000000001</v>
      </c>
      <c r="EF1322" s="11">
        <v>103.32035</v>
      </c>
      <c r="EG1322" s="11">
        <v>785.30556000000001</v>
      </c>
      <c r="EH1322" s="11">
        <v>8663.0732200000002</v>
      </c>
      <c r="EI1322" s="11">
        <v>26553.052530000001</v>
      </c>
      <c r="EJ1322" s="11">
        <v>0</v>
      </c>
      <c r="EK1322" s="11">
        <v>104.4473615</v>
      </c>
      <c r="EL1322" s="11">
        <v>0.10170085099999999</v>
      </c>
      <c r="EM1322" s="11">
        <v>6.8802116999999996E-2</v>
      </c>
      <c r="EN1322" s="11">
        <v>2.8453563000000001E-2</v>
      </c>
      <c r="EO1322" s="11">
        <v>0</v>
      </c>
      <c r="EP1322" s="11">
        <v>0</v>
      </c>
      <c r="EQ1322" s="11">
        <v>0</v>
      </c>
      <c r="ER1322" s="11">
        <v>0</v>
      </c>
      <c r="ES1322" s="11">
        <v>0</v>
      </c>
      <c r="ET1322" s="11">
        <v>0</v>
      </c>
      <c r="EU1322" s="11">
        <v>0</v>
      </c>
      <c r="EV1322" s="11">
        <v>0</v>
      </c>
      <c r="EW1322" s="11">
        <v>83.045749310000005</v>
      </c>
      <c r="EX1322" s="11">
        <v>8.3719159000000001E-2</v>
      </c>
      <c r="EY1322" s="11">
        <v>5.7656267999999997E-2</v>
      </c>
      <c r="EZ1322" s="11">
        <v>2.437427E-2</v>
      </c>
      <c r="FA1322" s="11">
        <v>0</v>
      </c>
      <c r="FB1322" s="11">
        <v>0</v>
      </c>
      <c r="FC1322" s="11">
        <v>0</v>
      </c>
      <c r="FD1322" s="11">
        <v>0</v>
      </c>
      <c r="FE1322" s="11">
        <v>0</v>
      </c>
      <c r="FF1322" s="11">
        <v>0</v>
      </c>
      <c r="FG1322" s="11">
        <v>0</v>
      </c>
      <c r="FH1322" s="11">
        <v>0.93933</v>
      </c>
      <c r="FI1322" s="11" t="s">
        <v>116</v>
      </c>
      <c r="FJ1322" s="11" t="s">
        <v>116</v>
      </c>
      <c r="FK1322" s="9">
        <v>7363.4336979999998</v>
      </c>
      <c r="FL1322" s="11" t="s">
        <v>116</v>
      </c>
      <c r="FM1322" s="11" t="s">
        <v>116</v>
      </c>
    </row>
    <row r="1323" spans="116:169">
      <c r="DL1323" s="11">
        <v>0</v>
      </c>
      <c r="DM1323" s="11">
        <v>0.90420999999999996</v>
      </c>
      <c r="DN1323" s="11">
        <v>5.1599999999999997E-3</v>
      </c>
      <c r="DO1323" s="11">
        <v>6.2599999999999999E-3</v>
      </c>
      <c r="DP1323" s="11">
        <v>5.0600000000000003E-3</v>
      </c>
      <c r="DQ1323" s="11">
        <v>1.1E-4</v>
      </c>
      <c r="DR1323" s="11">
        <v>1.1E-4</v>
      </c>
      <c r="DS1323" s="11">
        <v>5.6600000000000001E-3</v>
      </c>
      <c r="DT1323" s="11">
        <v>1.278E-2</v>
      </c>
      <c r="DU1323" s="11">
        <v>6.1190000000000001E-2</v>
      </c>
      <c r="DV1323" s="11">
        <v>0.74839</v>
      </c>
      <c r="DW1323" s="11">
        <v>2.2501500000000001</v>
      </c>
      <c r="DX1323" s="11">
        <v>0</v>
      </c>
      <c r="DY1323" s="11">
        <v>6980.9802</v>
      </c>
      <c r="DZ1323" s="11">
        <v>40.383519999999997</v>
      </c>
      <c r="EA1323" s="11">
        <v>49.651820000000001</v>
      </c>
      <c r="EB1323" s="11">
        <v>40.646610000000003</v>
      </c>
      <c r="EC1323" s="11">
        <v>0.86153999999999997</v>
      </c>
      <c r="ED1323" s="11">
        <v>0.83362999999999998</v>
      </c>
      <c r="EE1323" s="11">
        <v>46.022210000000001</v>
      </c>
      <c r="EF1323" s="11">
        <v>100.12027</v>
      </c>
      <c r="EG1323" s="11">
        <v>786.15409999999997</v>
      </c>
      <c r="EH1323" s="11">
        <v>8709.2847199999997</v>
      </c>
      <c r="EI1323" s="11">
        <v>26656.372879999999</v>
      </c>
      <c r="EJ1323" s="11">
        <v>0</v>
      </c>
      <c r="EK1323" s="11">
        <v>103.7350814</v>
      </c>
      <c r="EL1323" s="11">
        <v>0.106767457</v>
      </c>
      <c r="EM1323" s="11">
        <v>6.2376119000000001E-2</v>
      </c>
      <c r="EN1323" s="11">
        <v>2.9681949999999999E-2</v>
      </c>
      <c r="EO1323" s="11">
        <v>0</v>
      </c>
      <c r="EP1323" s="11">
        <v>0</v>
      </c>
      <c r="EQ1323" s="11">
        <v>0</v>
      </c>
      <c r="ER1323" s="11">
        <v>0</v>
      </c>
      <c r="ES1323" s="11">
        <v>0</v>
      </c>
      <c r="ET1323" s="11">
        <v>0</v>
      </c>
      <c r="EU1323" s="11">
        <v>0</v>
      </c>
      <c r="EV1323" s="11">
        <v>0</v>
      </c>
      <c r="EW1323" s="11">
        <v>80.396214430000001</v>
      </c>
      <c r="EX1323" s="11">
        <v>8.5637401000000002E-2</v>
      </c>
      <c r="EY1323" s="11">
        <v>5.1005572999999998E-2</v>
      </c>
      <c r="EZ1323" s="11">
        <v>2.4810036000000001E-2</v>
      </c>
      <c r="FA1323" s="11">
        <v>0</v>
      </c>
      <c r="FB1323" s="11">
        <v>0</v>
      </c>
      <c r="FC1323" s="11">
        <v>0</v>
      </c>
      <c r="FD1323" s="11">
        <v>0</v>
      </c>
      <c r="FE1323" s="11">
        <v>0</v>
      </c>
      <c r="FF1323" s="11">
        <v>0</v>
      </c>
      <c r="FG1323" s="11">
        <v>0</v>
      </c>
      <c r="FH1323" s="11">
        <v>0.92078700000000002</v>
      </c>
      <c r="FI1323" s="11" t="s">
        <v>116</v>
      </c>
      <c r="FJ1323" s="11" t="s">
        <v>116</v>
      </c>
      <c r="FK1323" s="9">
        <v>7112.5236850000001</v>
      </c>
      <c r="FL1323" s="11" t="s">
        <v>116</v>
      </c>
      <c r="FM1323" s="11" t="s">
        <v>116</v>
      </c>
    </row>
    <row r="1324" spans="116:169">
      <c r="DL1324" s="11">
        <v>0</v>
      </c>
      <c r="DM1324" s="11">
        <v>0.88746000000000003</v>
      </c>
      <c r="DN1324" s="11">
        <v>5.1500000000000001E-3</v>
      </c>
      <c r="DO1324" s="11">
        <v>4.9399999999999999E-3</v>
      </c>
      <c r="DP1324" s="11">
        <v>5.4099999999999999E-3</v>
      </c>
      <c r="DQ1324" s="11">
        <v>1E-4</v>
      </c>
      <c r="DR1324" s="11">
        <v>1E-4</v>
      </c>
      <c r="DS1324" s="11">
        <v>5.0899999999999999E-3</v>
      </c>
      <c r="DT1324" s="11">
        <v>1.2540000000000001E-2</v>
      </c>
      <c r="DU1324" s="11">
        <v>6.13E-2</v>
      </c>
      <c r="DV1324" s="11">
        <v>0.75405</v>
      </c>
      <c r="DW1324" s="11">
        <v>2.2629199999999998</v>
      </c>
      <c r="DX1324" s="11">
        <v>0</v>
      </c>
      <c r="DY1324" s="11">
        <v>6748.9968600000002</v>
      </c>
      <c r="DZ1324" s="11">
        <v>39.774329999999999</v>
      </c>
      <c r="EA1324" s="11">
        <v>38.581499999999998</v>
      </c>
      <c r="EB1324" s="11">
        <v>42.842770000000002</v>
      </c>
      <c r="EC1324" s="11">
        <v>0.76002999999999998</v>
      </c>
      <c r="ED1324" s="11">
        <v>0.77942999999999996</v>
      </c>
      <c r="EE1324" s="11">
        <v>40.808959999999999</v>
      </c>
      <c r="EF1324" s="11">
        <v>96.851990000000001</v>
      </c>
      <c r="EG1324" s="11">
        <v>786.98773000000006</v>
      </c>
      <c r="EH1324" s="11">
        <v>8755.3069300000006</v>
      </c>
      <c r="EI1324" s="11">
        <v>26756.493139999999</v>
      </c>
      <c r="EJ1324" s="11">
        <v>0</v>
      </c>
      <c r="EK1324" s="11">
        <v>102.9420073</v>
      </c>
      <c r="EL1324" s="11">
        <v>9.2506136000000003E-2</v>
      </c>
      <c r="EM1324" s="11">
        <v>6.6676991000000005E-2</v>
      </c>
      <c r="EN1324" s="11">
        <v>2.6633852E-2</v>
      </c>
      <c r="EO1324" s="11">
        <v>0</v>
      </c>
      <c r="EP1324" s="11">
        <v>0</v>
      </c>
      <c r="EQ1324" s="11">
        <v>0</v>
      </c>
      <c r="ER1324" s="11">
        <v>0</v>
      </c>
      <c r="ES1324" s="11">
        <v>0</v>
      </c>
      <c r="ET1324" s="11">
        <v>0</v>
      </c>
      <c r="EU1324" s="11">
        <v>0</v>
      </c>
      <c r="EV1324" s="11">
        <v>0</v>
      </c>
      <c r="EW1324" s="11">
        <v>77.737007860000006</v>
      </c>
      <c r="EX1324" s="11">
        <v>7.2446198000000003E-2</v>
      </c>
      <c r="EY1324" s="11">
        <v>5.3146107999999997E-2</v>
      </c>
      <c r="EZ1324" s="11">
        <v>2.1715233E-2</v>
      </c>
      <c r="FA1324" s="11">
        <v>0</v>
      </c>
      <c r="FB1324" s="11">
        <v>0</v>
      </c>
      <c r="FC1324" s="11">
        <v>0</v>
      </c>
      <c r="FD1324" s="11">
        <v>0</v>
      </c>
      <c r="FE1324" s="11">
        <v>0</v>
      </c>
      <c r="FF1324" s="11">
        <v>0</v>
      </c>
      <c r="FG1324" s="11">
        <v>0</v>
      </c>
      <c r="FH1324" s="11">
        <v>0.90305299999999999</v>
      </c>
      <c r="FI1324" s="11" t="s">
        <v>116</v>
      </c>
      <c r="FJ1324" s="11" t="s">
        <v>116</v>
      </c>
      <c r="FK1324" s="9">
        <v>6870.9554840000001</v>
      </c>
      <c r="FL1324" s="11" t="s">
        <v>116</v>
      </c>
      <c r="FM1324" s="11" t="s">
        <v>116</v>
      </c>
    </row>
    <row r="1325" spans="116:169">
      <c r="DL1325" s="11">
        <v>0</v>
      </c>
      <c r="DM1325" s="11">
        <v>0.87041000000000002</v>
      </c>
      <c r="DN1325" s="11">
        <v>5.5500000000000002E-3</v>
      </c>
      <c r="DO1325" s="11">
        <v>4.8199999999999996E-3</v>
      </c>
      <c r="DP1325" s="11">
        <v>4.3800000000000002E-3</v>
      </c>
      <c r="DQ1325" s="11">
        <v>9.0000000000000006E-5</v>
      </c>
      <c r="DR1325" s="11">
        <v>1E-4</v>
      </c>
      <c r="DS1325" s="11">
        <v>5.3699999999999998E-3</v>
      </c>
      <c r="DT1325" s="11">
        <v>1.2330000000000001E-2</v>
      </c>
      <c r="DU1325" s="11">
        <v>6.1400000000000003E-2</v>
      </c>
      <c r="DV1325" s="11">
        <v>0.75914000000000004</v>
      </c>
      <c r="DW1325" s="11">
        <v>2.2754699999999999</v>
      </c>
      <c r="DX1325" s="11">
        <v>0</v>
      </c>
      <c r="DY1325" s="11">
        <v>6517.4411600000003</v>
      </c>
      <c r="DZ1325" s="11">
        <v>42.18318</v>
      </c>
      <c r="EA1325" s="11">
        <v>37.12424</v>
      </c>
      <c r="EB1325" s="11">
        <v>34.225659999999998</v>
      </c>
      <c r="EC1325" s="11">
        <v>0.70950000000000002</v>
      </c>
      <c r="ED1325" s="11">
        <v>0.75305</v>
      </c>
      <c r="EE1325" s="11">
        <v>42.502119999999998</v>
      </c>
      <c r="EF1325" s="11">
        <v>93.756690000000006</v>
      </c>
      <c r="EG1325" s="11">
        <v>787.76715000000002</v>
      </c>
      <c r="EH1325" s="11">
        <v>8796.1158899999991</v>
      </c>
      <c r="EI1325" s="11">
        <v>26853.345130000002</v>
      </c>
      <c r="EJ1325" s="11">
        <v>0</v>
      </c>
      <c r="EK1325" s="11">
        <v>102.08764309999999</v>
      </c>
      <c r="EL1325" s="11">
        <v>8.7307401000000007E-2</v>
      </c>
      <c r="EM1325" s="11">
        <v>5.6141868999999997E-2</v>
      </c>
      <c r="EN1325" s="11">
        <v>2.8781416000000001E-2</v>
      </c>
      <c r="EO1325" s="11">
        <v>0</v>
      </c>
      <c r="EP1325" s="11">
        <v>0</v>
      </c>
      <c r="EQ1325" s="11">
        <v>0</v>
      </c>
      <c r="ER1325" s="11">
        <v>0</v>
      </c>
      <c r="ES1325" s="11">
        <v>0</v>
      </c>
      <c r="ET1325" s="11">
        <v>0</v>
      </c>
      <c r="EU1325" s="11">
        <v>0</v>
      </c>
      <c r="EV1325" s="11">
        <v>0</v>
      </c>
      <c r="EW1325" s="11">
        <v>75.086713990000007</v>
      </c>
      <c r="EX1325" s="11">
        <v>6.6607126000000003E-2</v>
      </c>
      <c r="EY1325" s="11">
        <v>4.3645793000000002E-2</v>
      </c>
      <c r="EZ1325" s="11">
        <v>2.288169E-2</v>
      </c>
      <c r="FA1325" s="11">
        <v>0</v>
      </c>
      <c r="FB1325" s="11">
        <v>0</v>
      </c>
      <c r="FC1325" s="11">
        <v>0</v>
      </c>
      <c r="FD1325" s="11">
        <v>0</v>
      </c>
      <c r="FE1325" s="11">
        <v>0</v>
      </c>
      <c r="FF1325" s="11">
        <v>0</v>
      </c>
      <c r="FG1325" s="11">
        <v>0</v>
      </c>
      <c r="FH1325" s="11">
        <v>0.88525200000000004</v>
      </c>
      <c r="FI1325" s="11" t="s">
        <v>116</v>
      </c>
      <c r="FJ1325" s="11" t="s">
        <v>116</v>
      </c>
      <c r="FK1325" s="9">
        <v>6631.6837450000003</v>
      </c>
      <c r="FL1325" s="11" t="s">
        <v>116</v>
      </c>
      <c r="FM1325" s="11" t="s">
        <v>116</v>
      </c>
    </row>
    <row r="1326" spans="116:169">
      <c r="DL1326" s="11">
        <v>0</v>
      </c>
      <c r="DM1326" s="11">
        <v>0.85453999999999997</v>
      </c>
      <c r="DN1326" s="11">
        <v>4.7200000000000002E-3</v>
      </c>
      <c r="DO1326" s="11">
        <v>5.0699999999999999E-3</v>
      </c>
      <c r="DP1326" s="11">
        <v>4.2500000000000003E-3</v>
      </c>
      <c r="DQ1326" s="11">
        <v>9.0000000000000006E-5</v>
      </c>
      <c r="DR1326" s="11">
        <v>1E-4</v>
      </c>
      <c r="DS1326" s="11">
        <v>4.4000000000000003E-3</v>
      </c>
      <c r="DT1326" s="11">
        <v>1.208E-2</v>
      </c>
      <c r="DU1326" s="11">
        <v>6.1499999999999999E-2</v>
      </c>
      <c r="DV1326" s="11">
        <v>0.76451999999999998</v>
      </c>
      <c r="DW1326" s="11">
        <v>2.2877900000000002</v>
      </c>
      <c r="DX1326" s="11">
        <v>0</v>
      </c>
      <c r="DY1326" s="11">
        <v>6297.5023700000002</v>
      </c>
      <c r="DZ1326" s="11">
        <v>35.353160000000003</v>
      </c>
      <c r="EA1326" s="11">
        <v>38.489150000000002</v>
      </c>
      <c r="EB1326" s="11">
        <v>32.712919999999997</v>
      </c>
      <c r="EC1326" s="11">
        <v>0.67601999999999995</v>
      </c>
      <c r="ED1326" s="11">
        <v>0.71858</v>
      </c>
      <c r="EE1326" s="11">
        <v>34.263370000000002</v>
      </c>
      <c r="EF1326" s="11">
        <v>90.438360000000003</v>
      </c>
      <c r="EG1326" s="11">
        <v>788.52020000000005</v>
      </c>
      <c r="EH1326" s="11">
        <v>8838.6180100000001</v>
      </c>
      <c r="EI1326" s="11">
        <v>26947.10182</v>
      </c>
      <c r="EJ1326" s="11">
        <v>0</v>
      </c>
      <c r="EK1326" s="11">
        <v>101.3635671</v>
      </c>
      <c r="EL1326" s="11">
        <v>8.9010618999999999E-2</v>
      </c>
      <c r="EM1326" s="11">
        <v>5.3632891000000002E-2</v>
      </c>
      <c r="EN1326" s="11">
        <v>2.3605358999999999E-2</v>
      </c>
      <c r="EO1326" s="11">
        <v>0</v>
      </c>
      <c r="EP1326" s="11">
        <v>0</v>
      </c>
      <c r="EQ1326" s="11">
        <v>0</v>
      </c>
      <c r="ER1326" s="11">
        <v>0</v>
      </c>
      <c r="ES1326" s="11">
        <v>0</v>
      </c>
      <c r="ET1326" s="11">
        <v>0</v>
      </c>
      <c r="EU1326" s="11">
        <v>0</v>
      </c>
      <c r="EV1326" s="11">
        <v>0</v>
      </c>
      <c r="EW1326" s="11">
        <v>72.586034429999998</v>
      </c>
      <c r="EX1326" s="11">
        <v>6.6088942999999997E-2</v>
      </c>
      <c r="EY1326" s="11">
        <v>4.0614852999999999E-2</v>
      </c>
      <c r="EZ1326" s="11">
        <v>1.8292616000000001E-2</v>
      </c>
      <c r="FA1326" s="11">
        <v>0</v>
      </c>
      <c r="FB1326" s="11">
        <v>0</v>
      </c>
      <c r="FC1326" s="11">
        <v>0</v>
      </c>
      <c r="FD1326" s="11">
        <v>0</v>
      </c>
      <c r="FE1326" s="11">
        <v>0</v>
      </c>
      <c r="FF1326" s="11">
        <v>0</v>
      </c>
      <c r="FG1326" s="11">
        <v>0</v>
      </c>
      <c r="FH1326" s="11">
        <v>0.86868100000000004</v>
      </c>
      <c r="FI1326" s="11" t="s">
        <v>116</v>
      </c>
      <c r="FJ1326" s="11" t="s">
        <v>116</v>
      </c>
      <c r="FK1326" s="9">
        <v>6404.73362</v>
      </c>
      <c r="FL1326" s="11" t="s">
        <v>116</v>
      </c>
      <c r="FM1326" s="11" t="s">
        <v>116</v>
      </c>
    </row>
    <row r="1327" spans="116:169">
      <c r="DL1327" s="11">
        <v>0</v>
      </c>
      <c r="DM1327" s="11">
        <v>0.83825000000000005</v>
      </c>
      <c r="DN1327" s="11">
        <v>5.1999999999999998E-3</v>
      </c>
      <c r="DO1327" s="11">
        <v>4.4900000000000001E-3</v>
      </c>
      <c r="DP1327" s="11">
        <v>4.4200000000000003E-3</v>
      </c>
      <c r="DQ1327" s="11">
        <v>8.0000000000000007E-5</v>
      </c>
      <c r="DR1327" s="11">
        <v>9.0000000000000006E-5</v>
      </c>
      <c r="DS1327" s="11">
        <v>4.3099999999999996E-3</v>
      </c>
      <c r="DT1327" s="11">
        <v>1.184E-2</v>
      </c>
      <c r="DU1327" s="11">
        <v>6.1589999999999999E-2</v>
      </c>
      <c r="DV1327" s="11">
        <v>0.76892000000000005</v>
      </c>
      <c r="DW1327" s="11">
        <v>2.2998699999999999</v>
      </c>
      <c r="DX1327" s="11">
        <v>0</v>
      </c>
      <c r="DY1327" s="11">
        <v>6077.1269000000002</v>
      </c>
      <c r="DZ1327" s="11">
        <v>38.278579999999998</v>
      </c>
      <c r="EA1327" s="11">
        <v>33.50497</v>
      </c>
      <c r="EB1327" s="11">
        <v>33.501170000000002</v>
      </c>
      <c r="EC1327" s="11">
        <v>0.63251999999999997</v>
      </c>
      <c r="ED1327" s="11">
        <v>0.68667</v>
      </c>
      <c r="EE1327" s="11">
        <v>33.05209</v>
      </c>
      <c r="EF1327" s="11">
        <v>87.240679999999998</v>
      </c>
      <c r="EG1327" s="11">
        <v>789.23878000000002</v>
      </c>
      <c r="EH1327" s="11">
        <v>8872.8813800000007</v>
      </c>
      <c r="EI1327" s="11">
        <v>27037.54018</v>
      </c>
      <c r="EJ1327" s="11">
        <v>0</v>
      </c>
      <c r="EK1327" s="11">
        <v>100.5476731</v>
      </c>
      <c r="EL1327" s="11">
        <v>8.2977368999999995E-2</v>
      </c>
      <c r="EM1327" s="11">
        <v>5.6224606000000003E-2</v>
      </c>
      <c r="EN1327" s="11">
        <v>2.3159743999999999E-2</v>
      </c>
      <c r="EO1327" s="11">
        <v>0</v>
      </c>
      <c r="EP1327" s="11">
        <v>0</v>
      </c>
      <c r="EQ1327" s="11">
        <v>0</v>
      </c>
      <c r="ER1327" s="11">
        <v>0</v>
      </c>
      <c r="ES1327" s="11">
        <v>0</v>
      </c>
      <c r="ET1327" s="11">
        <v>0</v>
      </c>
      <c r="EU1327" s="11">
        <v>0</v>
      </c>
      <c r="EV1327" s="11">
        <v>0</v>
      </c>
      <c r="EW1327" s="11">
        <v>70.071300379999997</v>
      </c>
      <c r="EX1327" s="11">
        <v>6.0038742999999999E-2</v>
      </c>
      <c r="EY1327" s="11">
        <v>4.1464284999999997E-2</v>
      </c>
      <c r="EZ1327" s="11">
        <v>1.748742E-2</v>
      </c>
      <c r="FA1327" s="11">
        <v>0</v>
      </c>
      <c r="FB1327" s="11">
        <v>0</v>
      </c>
      <c r="FC1327" s="11">
        <v>0</v>
      </c>
      <c r="FD1327" s="11">
        <v>0</v>
      </c>
      <c r="FE1327" s="11">
        <v>0</v>
      </c>
      <c r="FF1327" s="11">
        <v>0</v>
      </c>
      <c r="FG1327" s="11">
        <v>0</v>
      </c>
      <c r="FH1327" s="11">
        <v>0.85244200000000003</v>
      </c>
      <c r="FI1327" s="11" t="s">
        <v>116</v>
      </c>
      <c r="FJ1327" s="11" t="s">
        <v>116</v>
      </c>
      <c r="FK1327" s="9">
        <v>6183.0441419999997</v>
      </c>
      <c r="FL1327" s="11" t="s">
        <v>116</v>
      </c>
      <c r="FM1327" s="11" t="s">
        <v>116</v>
      </c>
    </row>
    <row r="1328" spans="116:169">
      <c r="DL1328" s="11">
        <v>0</v>
      </c>
      <c r="DM1328" s="11">
        <v>0.82225999999999999</v>
      </c>
      <c r="DN1328" s="11">
        <v>5.2100000000000002E-3</v>
      </c>
      <c r="DO1328" s="11">
        <v>4.7699999999999999E-3</v>
      </c>
      <c r="DP1328" s="11">
        <v>3.98E-3</v>
      </c>
      <c r="DQ1328" s="11">
        <v>8.0000000000000007E-5</v>
      </c>
      <c r="DR1328" s="11">
        <v>9.0000000000000006E-5</v>
      </c>
      <c r="DS1328" s="11">
        <v>4.4400000000000004E-3</v>
      </c>
      <c r="DT1328" s="11">
        <v>1.1610000000000001E-2</v>
      </c>
      <c r="DU1328" s="11">
        <v>6.1690000000000002E-2</v>
      </c>
      <c r="DV1328" s="11">
        <v>0.77322999999999997</v>
      </c>
      <c r="DW1328" s="11">
        <v>2.3117100000000002</v>
      </c>
      <c r="DX1328" s="11">
        <v>0</v>
      </c>
      <c r="DY1328" s="11">
        <v>5861.65301</v>
      </c>
      <c r="DZ1328" s="11">
        <v>37.737940000000002</v>
      </c>
      <c r="EA1328" s="11">
        <v>35.052529999999997</v>
      </c>
      <c r="EB1328" s="11">
        <v>29.677299999999999</v>
      </c>
      <c r="EC1328" s="11">
        <v>0.62565000000000004</v>
      </c>
      <c r="ED1328" s="11">
        <v>0.67020999999999997</v>
      </c>
      <c r="EE1328" s="11">
        <v>33.562530000000002</v>
      </c>
      <c r="EF1328" s="11">
        <v>84.154809999999998</v>
      </c>
      <c r="EG1328" s="11">
        <v>789.92544999999996</v>
      </c>
      <c r="EH1328" s="11">
        <v>8905.9334699999999</v>
      </c>
      <c r="EI1328" s="11">
        <v>27124.780859999999</v>
      </c>
      <c r="EJ1328" s="11">
        <v>0</v>
      </c>
      <c r="EK1328" s="11">
        <v>99.748523710000001</v>
      </c>
      <c r="EL1328" s="11">
        <v>8.5573716999999994E-2</v>
      </c>
      <c r="EM1328" s="11">
        <v>5.1722833000000003E-2</v>
      </c>
      <c r="EN1328" s="11">
        <v>2.4346547999999999E-2</v>
      </c>
      <c r="EO1328" s="11">
        <v>0</v>
      </c>
      <c r="EP1328" s="11">
        <v>0</v>
      </c>
      <c r="EQ1328" s="11">
        <v>0</v>
      </c>
      <c r="ER1328" s="11">
        <v>0</v>
      </c>
      <c r="ES1328" s="11">
        <v>0</v>
      </c>
      <c r="ET1328" s="11">
        <v>0</v>
      </c>
      <c r="EU1328" s="11">
        <v>0</v>
      </c>
      <c r="EV1328" s="11">
        <v>0</v>
      </c>
      <c r="EW1328" s="11">
        <v>67.620776149999998</v>
      </c>
      <c r="EX1328" s="11">
        <v>6.0223181000000001E-2</v>
      </c>
      <c r="EY1328" s="11">
        <v>3.7150971999999997E-2</v>
      </c>
      <c r="EZ1328" s="11">
        <v>1.7905517999999999E-2</v>
      </c>
      <c r="FA1328" s="11">
        <v>0</v>
      </c>
      <c r="FB1328" s="11">
        <v>0</v>
      </c>
      <c r="FC1328" s="11">
        <v>0</v>
      </c>
      <c r="FD1328" s="11">
        <v>0</v>
      </c>
      <c r="FE1328" s="11">
        <v>0</v>
      </c>
      <c r="FF1328" s="11">
        <v>0</v>
      </c>
      <c r="FG1328" s="11">
        <v>0</v>
      </c>
      <c r="FH1328" s="11">
        <v>0.83630199999999999</v>
      </c>
      <c r="FI1328" s="11" t="s">
        <v>116</v>
      </c>
      <c r="FJ1328" s="11" t="s">
        <v>116</v>
      </c>
      <c r="FK1328" s="9">
        <v>5964.7464289999998</v>
      </c>
      <c r="FL1328" s="11" t="s">
        <v>116</v>
      </c>
      <c r="FM1328" s="11" t="s">
        <v>116</v>
      </c>
    </row>
    <row r="1329" spans="116:169">
      <c r="DL1329" s="11">
        <v>0</v>
      </c>
      <c r="DM1329" s="11">
        <v>0.80647999999999997</v>
      </c>
      <c r="DN1329" s="11">
        <v>5.2500000000000003E-3</v>
      </c>
      <c r="DO1329" s="11">
        <v>4.7800000000000004E-3</v>
      </c>
      <c r="DP1329" s="11">
        <v>4.1799999999999997E-3</v>
      </c>
      <c r="DQ1329" s="11">
        <v>8.0000000000000007E-5</v>
      </c>
      <c r="DR1329" s="11">
        <v>9.0000000000000006E-5</v>
      </c>
      <c r="DS1329" s="11">
        <v>4.0499999999999998E-3</v>
      </c>
      <c r="DT1329" s="11">
        <v>1.1390000000000001E-2</v>
      </c>
      <c r="DU1329" s="11">
        <v>6.1780000000000002E-2</v>
      </c>
      <c r="DV1329" s="11">
        <v>0.77766999999999997</v>
      </c>
      <c r="DW1329" s="11">
        <v>2.3233100000000002</v>
      </c>
      <c r="DX1329" s="11">
        <v>0</v>
      </c>
      <c r="DY1329" s="11">
        <v>5650.3795600000003</v>
      </c>
      <c r="DZ1329" s="11">
        <v>37.430970000000002</v>
      </c>
      <c r="EA1329" s="11">
        <v>34.581229999999998</v>
      </c>
      <c r="EB1329" s="11">
        <v>30.66497</v>
      </c>
      <c r="EC1329" s="11">
        <v>0.60989000000000004</v>
      </c>
      <c r="ED1329" s="11">
        <v>0.64466999999999997</v>
      </c>
      <c r="EE1329" s="11">
        <v>30.104600000000001</v>
      </c>
      <c r="EF1329" s="11">
        <v>81.219759999999994</v>
      </c>
      <c r="EG1329" s="11">
        <v>790.59565999999995</v>
      </c>
      <c r="EH1329" s="11">
        <v>8939.4959999999992</v>
      </c>
      <c r="EI1329" s="11">
        <v>27208.935669999999</v>
      </c>
      <c r="EJ1329" s="11">
        <v>0</v>
      </c>
      <c r="EK1329" s="11">
        <v>98.947435749999997</v>
      </c>
      <c r="EL1329" s="11">
        <v>8.7128839999999999E-2</v>
      </c>
      <c r="EM1329" s="11">
        <v>5.4039566999999997E-2</v>
      </c>
      <c r="EN1329" s="11">
        <v>2.2163419E-2</v>
      </c>
      <c r="EO1329" s="11">
        <v>0</v>
      </c>
      <c r="EP1329" s="11">
        <v>0</v>
      </c>
      <c r="EQ1329" s="11">
        <v>0</v>
      </c>
      <c r="ER1329" s="11">
        <v>0</v>
      </c>
      <c r="ES1329" s="11">
        <v>0</v>
      </c>
      <c r="ET1329" s="11">
        <v>0</v>
      </c>
      <c r="EU1329" s="11">
        <v>0</v>
      </c>
      <c r="EV1329" s="11">
        <v>0</v>
      </c>
      <c r="EW1329" s="11">
        <v>65.220523220000004</v>
      </c>
      <c r="EX1329" s="11">
        <v>5.9650201999999999E-2</v>
      </c>
      <c r="EY1329" s="11">
        <v>3.7763960999999999E-2</v>
      </c>
      <c r="EZ1329" s="11">
        <v>1.5869650999999999E-2</v>
      </c>
      <c r="FA1329" s="11">
        <v>0</v>
      </c>
      <c r="FB1329" s="11">
        <v>0</v>
      </c>
      <c r="FC1329" s="11">
        <v>0</v>
      </c>
      <c r="FD1329" s="11">
        <v>0</v>
      </c>
      <c r="FE1329" s="11">
        <v>0</v>
      </c>
      <c r="FF1329" s="11">
        <v>0</v>
      </c>
      <c r="FG1329" s="11">
        <v>0</v>
      </c>
      <c r="FH1329" s="11">
        <v>0.82077100000000003</v>
      </c>
      <c r="FI1329" s="11" t="s">
        <v>116</v>
      </c>
      <c r="FJ1329" s="11" t="s">
        <v>116</v>
      </c>
      <c r="FK1329" s="9">
        <v>5753.6666310000001</v>
      </c>
      <c r="FL1329" s="11" t="s">
        <v>116</v>
      </c>
      <c r="FM1329" s="11" t="s">
        <v>116</v>
      </c>
    </row>
    <row r="1330" spans="116:169">
      <c r="DL1330" s="11">
        <v>0</v>
      </c>
      <c r="DM1330" s="11">
        <v>0.79105000000000003</v>
      </c>
      <c r="DN1330" s="11">
        <v>5.13E-3</v>
      </c>
      <c r="DO1330" s="11">
        <v>4.81E-3</v>
      </c>
      <c r="DP1330" s="11">
        <v>4.1999999999999997E-3</v>
      </c>
      <c r="DQ1330" s="11">
        <v>8.0000000000000007E-5</v>
      </c>
      <c r="DR1330" s="11">
        <v>9.0000000000000006E-5</v>
      </c>
      <c r="DS1330" s="11">
        <v>4.2300000000000003E-3</v>
      </c>
      <c r="DT1330" s="11">
        <v>1.119E-2</v>
      </c>
      <c r="DU1330" s="11">
        <v>6.1870000000000001E-2</v>
      </c>
      <c r="DV1330" s="11">
        <v>0.78171999999999997</v>
      </c>
      <c r="DW1330" s="11">
        <v>2.3347099999999998</v>
      </c>
      <c r="DX1330" s="11">
        <v>0</v>
      </c>
      <c r="DY1330" s="11">
        <v>5444.3677600000001</v>
      </c>
      <c r="DZ1330" s="11">
        <v>35.927019999999999</v>
      </c>
      <c r="EA1330" s="11">
        <v>34.166699999999999</v>
      </c>
      <c r="EB1330" s="11">
        <v>30.30172</v>
      </c>
      <c r="EC1330" s="11">
        <v>0.60660000000000003</v>
      </c>
      <c r="ED1330" s="11">
        <v>0.62834999999999996</v>
      </c>
      <c r="EE1330" s="11">
        <v>30.928599999999999</v>
      </c>
      <c r="EF1330" s="11">
        <v>78.412679999999995</v>
      </c>
      <c r="EG1330" s="11">
        <v>791.24032999999997</v>
      </c>
      <c r="EH1330" s="11">
        <v>8969.6005999999998</v>
      </c>
      <c r="EI1330" s="11">
        <v>27290.155429999999</v>
      </c>
      <c r="EJ1330" s="11">
        <v>0</v>
      </c>
      <c r="EK1330" s="11">
        <v>98.159582700000001</v>
      </c>
      <c r="EL1330" s="11">
        <v>8.8919292999999996E-2</v>
      </c>
      <c r="EM1330" s="11">
        <v>5.5172291999999998E-2</v>
      </c>
      <c r="EN1330" s="11">
        <v>2.3528516999999999E-2</v>
      </c>
      <c r="EO1330" s="11">
        <v>0</v>
      </c>
      <c r="EP1330" s="11">
        <v>0</v>
      </c>
      <c r="EQ1330" s="11">
        <v>0</v>
      </c>
      <c r="ER1330" s="11">
        <v>0</v>
      </c>
      <c r="ES1330" s="11">
        <v>0</v>
      </c>
      <c r="ET1330" s="11">
        <v>0</v>
      </c>
      <c r="EU1330" s="11">
        <v>0</v>
      </c>
      <c r="EV1330" s="11">
        <v>0</v>
      </c>
      <c r="EW1330" s="11">
        <v>62.87943293</v>
      </c>
      <c r="EX1330" s="11">
        <v>5.9200423000000002E-2</v>
      </c>
      <c r="EY1330" s="11">
        <v>3.7509529E-2</v>
      </c>
      <c r="EZ1330" s="11">
        <v>1.6395409999999999E-2</v>
      </c>
      <c r="FA1330" s="11">
        <v>0</v>
      </c>
      <c r="FB1330" s="11">
        <v>0</v>
      </c>
      <c r="FC1330" s="11">
        <v>0</v>
      </c>
      <c r="FD1330" s="11">
        <v>0</v>
      </c>
      <c r="FE1330" s="11">
        <v>0</v>
      </c>
      <c r="FF1330" s="11">
        <v>0</v>
      </c>
      <c r="FG1330" s="11">
        <v>0</v>
      </c>
      <c r="FH1330" s="11">
        <v>0.80526600000000004</v>
      </c>
      <c r="FI1330" s="11" t="s">
        <v>116</v>
      </c>
      <c r="FJ1330" s="11" t="s">
        <v>116</v>
      </c>
      <c r="FK1330" s="9">
        <v>5545.3697940000002</v>
      </c>
      <c r="FL1330" s="11" t="s">
        <v>116</v>
      </c>
      <c r="FM1330" s="11" t="s">
        <v>116</v>
      </c>
    </row>
    <row r="1331" spans="116:169">
      <c r="DL1331" s="11">
        <v>0</v>
      </c>
      <c r="DM1331" s="11">
        <v>0.77537</v>
      </c>
      <c r="DN1331" s="11">
        <v>5.5900000000000004E-3</v>
      </c>
      <c r="DO1331" s="11">
        <v>4.7099999999999998E-3</v>
      </c>
      <c r="DP1331" s="11">
        <v>4.2100000000000002E-3</v>
      </c>
      <c r="DQ1331" s="11">
        <v>8.0000000000000007E-5</v>
      </c>
      <c r="DR1331" s="11">
        <v>9.0000000000000006E-5</v>
      </c>
      <c r="DS1331" s="11">
        <v>4.2599999999999999E-3</v>
      </c>
      <c r="DT1331" s="11">
        <v>1.0959999999999999E-2</v>
      </c>
      <c r="DU1331" s="11">
        <v>6.1960000000000001E-2</v>
      </c>
      <c r="DV1331" s="11">
        <v>0.78593999999999997</v>
      </c>
      <c r="DW1331" s="11">
        <v>2.3458999999999999</v>
      </c>
      <c r="DX1331" s="11">
        <v>0</v>
      </c>
      <c r="DY1331" s="11">
        <v>5239.3515299999999</v>
      </c>
      <c r="DZ1331" s="11">
        <v>38.444940000000003</v>
      </c>
      <c r="EA1331" s="11">
        <v>32.888399999999997</v>
      </c>
      <c r="EB1331" s="11">
        <v>29.88963</v>
      </c>
      <c r="EC1331" s="11">
        <v>0.59084999999999999</v>
      </c>
      <c r="ED1331" s="11">
        <v>0.60729999999999995</v>
      </c>
      <c r="EE1331" s="11">
        <v>30.685949999999998</v>
      </c>
      <c r="EF1331" s="11">
        <v>75.436940000000007</v>
      </c>
      <c r="EG1331" s="11">
        <v>791.86869000000002</v>
      </c>
      <c r="EH1331" s="11">
        <v>9000.5292000000009</v>
      </c>
      <c r="EI1331" s="11">
        <v>27368.56811</v>
      </c>
      <c r="EJ1331" s="11">
        <v>0</v>
      </c>
      <c r="EK1331" s="11">
        <v>97.305305790000006</v>
      </c>
      <c r="EL1331" s="11">
        <v>8.8973521999999999E-2</v>
      </c>
      <c r="EM1331" s="11">
        <v>5.6071653999999999E-2</v>
      </c>
      <c r="EN1331" s="11">
        <v>2.3901747000000001E-2</v>
      </c>
      <c r="EO1331" s="11">
        <v>0</v>
      </c>
      <c r="EP1331" s="11">
        <v>0</v>
      </c>
      <c r="EQ1331" s="11">
        <v>0</v>
      </c>
      <c r="ER1331" s="11">
        <v>0</v>
      </c>
      <c r="ES1331" s="11">
        <v>0</v>
      </c>
      <c r="ET1331" s="11">
        <v>0</v>
      </c>
      <c r="EU1331" s="11">
        <v>0</v>
      </c>
      <c r="EV1331" s="11">
        <v>0</v>
      </c>
      <c r="EW1331" s="11">
        <v>60.546408900000003</v>
      </c>
      <c r="EX1331" s="11">
        <v>5.7589049000000003E-2</v>
      </c>
      <c r="EY1331" s="11">
        <v>3.7067362E-2</v>
      </c>
      <c r="EZ1331" s="11">
        <v>1.6201765999999999E-2</v>
      </c>
      <c r="FA1331" s="11">
        <v>0</v>
      </c>
      <c r="FB1331" s="11">
        <v>0</v>
      </c>
      <c r="FC1331" s="11">
        <v>0</v>
      </c>
      <c r="FD1331" s="11">
        <v>0</v>
      </c>
      <c r="FE1331" s="11">
        <v>0</v>
      </c>
      <c r="FF1331" s="11">
        <v>0</v>
      </c>
      <c r="FG1331" s="11">
        <v>0</v>
      </c>
      <c r="FH1331" s="11">
        <v>0.78995599999999999</v>
      </c>
      <c r="FI1331" s="11" t="s">
        <v>116</v>
      </c>
      <c r="FJ1331" s="11" t="s">
        <v>116</v>
      </c>
      <c r="FK1331" s="9">
        <v>5341.1653480000004</v>
      </c>
      <c r="FL1331" s="11" t="s">
        <v>116</v>
      </c>
      <c r="FM1331" s="11" t="s">
        <v>116</v>
      </c>
    </row>
    <row r="1332" spans="116:169">
      <c r="DL1332" s="11">
        <v>0</v>
      </c>
      <c r="DM1332" s="11">
        <v>0.75975999999999999</v>
      </c>
      <c r="DN1332" s="11">
        <v>5.8399999999999997E-3</v>
      </c>
      <c r="DO1332" s="11">
        <v>5.0200000000000002E-3</v>
      </c>
      <c r="DP1332" s="11">
        <v>4.1399999999999996E-3</v>
      </c>
      <c r="DQ1332" s="11">
        <v>9.0000000000000006E-5</v>
      </c>
      <c r="DR1332" s="11">
        <v>9.0000000000000006E-5</v>
      </c>
      <c r="DS1332" s="11">
        <v>4.28E-3</v>
      </c>
      <c r="DT1332" s="11">
        <v>1.074E-2</v>
      </c>
      <c r="DU1332" s="11">
        <v>6.2039999999999998E-2</v>
      </c>
      <c r="DV1332" s="11">
        <v>0.79020000000000001</v>
      </c>
      <c r="DW1332" s="11">
        <v>2.3568600000000002</v>
      </c>
      <c r="DX1332" s="11">
        <v>0</v>
      </c>
      <c r="DY1332" s="11">
        <v>5037.6612299999997</v>
      </c>
      <c r="DZ1332" s="11">
        <v>39.48048</v>
      </c>
      <c r="EA1332" s="11">
        <v>34.429499999999997</v>
      </c>
      <c r="EB1332" s="11">
        <v>28.903130000000001</v>
      </c>
      <c r="EC1332" s="11">
        <v>0.59426000000000001</v>
      </c>
      <c r="ED1332" s="11">
        <v>0.59225000000000005</v>
      </c>
      <c r="EE1332" s="11">
        <v>30.303709999999999</v>
      </c>
      <c r="EF1332" s="11">
        <v>72.589479999999995</v>
      </c>
      <c r="EG1332" s="11">
        <v>792.47599000000002</v>
      </c>
      <c r="EH1332" s="11">
        <v>9031.21515</v>
      </c>
      <c r="EI1332" s="11">
        <v>27444.00505</v>
      </c>
      <c r="EJ1332" s="11">
        <v>0</v>
      </c>
      <c r="EK1332" s="11">
        <v>96.437336250000001</v>
      </c>
      <c r="EL1332" s="11">
        <v>9.3944059999999996E-2</v>
      </c>
      <c r="EM1332" s="11">
        <v>5.5770335999999997E-2</v>
      </c>
      <c r="EN1332" s="11">
        <v>2.4248872000000001E-2</v>
      </c>
      <c r="EO1332" s="11">
        <v>0</v>
      </c>
      <c r="EP1332" s="11">
        <v>0</v>
      </c>
      <c r="EQ1332" s="11">
        <v>0</v>
      </c>
      <c r="ER1332" s="11">
        <v>0</v>
      </c>
      <c r="ES1332" s="11">
        <v>0</v>
      </c>
      <c r="ET1332" s="11">
        <v>0</v>
      </c>
      <c r="EU1332" s="11">
        <v>0</v>
      </c>
      <c r="EV1332" s="11">
        <v>0</v>
      </c>
      <c r="EW1332" s="11">
        <v>58.25640361</v>
      </c>
      <c r="EX1332" s="11">
        <v>5.9042611000000002E-2</v>
      </c>
      <c r="EY1332" s="11">
        <v>3.5833622000000002E-2</v>
      </c>
      <c r="EZ1332" s="11">
        <v>1.5981901999999999E-2</v>
      </c>
      <c r="FA1332" s="11">
        <v>0</v>
      </c>
      <c r="FB1332" s="11">
        <v>0</v>
      </c>
      <c r="FC1332" s="11">
        <v>0</v>
      </c>
      <c r="FD1332" s="11">
        <v>0</v>
      </c>
      <c r="FE1332" s="11">
        <v>0</v>
      </c>
      <c r="FF1332" s="11">
        <v>0</v>
      </c>
      <c r="FG1332" s="11">
        <v>0</v>
      </c>
      <c r="FH1332" s="11">
        <v>0.77484500000000001</v>
      </c>
      <c r="FI1332" s="11" t="s">
        <v>116</v>
      </c>
      <c r="FJ1332" s="11" t="s">
        <v>116</v>
      </c>
      <c r="FK1332" s="9">
        <v>5141.0686020000003</v>
      </c>
      <c r="FL1332" s="11" t="s">
        <v>116</v>
      </c>
      <c r="FM1332" s="11" t="s">
        <v>116</v>
      </c>
    </row>
    <row r="1333" spans="116:169">
      <c r="DL1333" s="11">
        <v>0</v>
      </c>
      <c r="DM1333" s="11">
        <v>0.74546999999999997</v>
      </c>
      <c r="DN1333" s="11">
        <v>4.8900000000000002E-3</v>
      </c>
      <c r="DO1333" s="11">
        <v>5.2100000000000002E-3</v>
      </c>
      <c r="DP1333" s="11">
        <v>4.3899999999999998E-3</v>
      </c>
      <c r="DQ1333" s="11">
        <v>9.0000000000000006E-5</v>
      </c>
      <c r="DR1333" s="11">
        <v>9.0000000000000006E-5</v>
      </c>
      <c r="DS1333" s="11">
        <v>4.1900000000000001E-3</v>
      </c>
      <c r="DT1333" s="11">
        <v>1.0529999999999999E-2</v>
      </c>
      <c r="DU1333" s="11">
        <v>6.2129999999999998E-2</v>
      </c>
      <c r="DV1333" s="11">
        <v>0.79449000000000003</v>
      </c>
      <c r="DW1333" s="11">
        <v>2.3675999999999999</v>
      </c>
      <c r="DX1333" s="11">
        <v>0</v>
      </c>
      <c r="DY1333" s="11">
        <v>4847.4344300000002</v>
      </c>
      <c r="DZ1333" s="11">
        <v>32.40211</v>
      </c>
      <c r="EA1333" s="11">
        <v>35.12818</v>
      </c>
      <c r="EB1333" s="11">
        <v>30.061029999999999</v>
      </c>
      <c r="EC1333" s="11">
        <v>0.60014000000000001</v>
      </c>
      <c r="ED1333" s="11">
        <v>0.57716000000000001</v>
      </c>
      <c r="EE1333" s="11">
        <v>29.16058</v>
      </c>
      <c r="EF1333" s="11">
        <v>69.812640000000002</v>
      </c>
      <c r="EG1333" s="11">
        <v>793.06823999999995</v>
      </c>
      <c r="EH1333" s="11">
        <v>9061.5188600000001</v>
      </c>
      <c r="EI1333" s="11">
        <v>27516.594539999998</v>
      </c>
      <c r="EJ1333" s="11">
        <v>0</v>
      </c>
      <c r="EK1333" s="11">
        <v>95.709811529999996</v>
      </c>
      <c r="EL1333" s="11">
        <v>9.9095513999999996E-2</v>
      </c>
      <c r="EM1333" s="11">
        <v>5.9298742000000002E-2</v>
      </c>
      <c r="EN1333" s="11">
        <v>2.4132196000000002E-2</v>
      </c>
      <c r="EO1333" s="11">
        <v>0</v>
      </c>
      <c r="EP1333" s="11">
        <v>0</v>
      </c>
      <c r="EQ1333" s="11">
        <v>0</v>
      </c>
      <c r="ER1333" s="11">
        <v>0</v>
      </c>
      <c r="ES1333" s="11">
        <v>0</v>
      </c>
      <c r="ET1333" s="11">
        <v>0</v>
      </c>
      <c r="EU1333" s="11">
        <v>0</v>
      </c>
      <c r="EV1333" s="11">
        <v>0</v>
      </c>
      <c r="EW1333" s="11">
        <v>56.099764190000002</v>
      </c>
      <c r="EX1333" s="11">
        <v>6.0465851000000001E-2</v>
      </c>
      <c r="EY1333" s="11">
        <v>3.7004734999999997E-2</v>
      </c>
      <c r="EZ1333" s="11">
        <v>1.5457098000000001E-2</v>
      </c>
      <c r="FA1333" s="11">
        <v>0</v>
      </c>
      <c r="FB1333" s="11">
        <v>0</v>
      </c>
      <c r="FC1333" s="11">
        <v>0</v>
      </c>
      <c r="FD1333" s="11">
        <v>0</v>
      </c>
      <c r="FE1333" s="11">
        <v>0</v>
      </c>
      <c r="FF1333" s="11">
        <v>0</v>
      </c>
      <c r="FG1333" s="11">
        <v>0</v>
      </c>
      <c r="FH1333" s="11">
        <v>0.76003900000000002</v>
      </c>
      <c r="FI1333" s="11" t="s">
        <v>116</v>
      </c>
      <c r="FJ1333" s="11" t="s">
        <v>116</v>
      </c>
      <c r="FK1333" s="9">
        <v>4945.6258820000003</v>
      </c>
      <c r="FL1333" s="11" t="s">
        <v>116</v>
      </c>
      <c r="FM1333" s="11" t="s">
        <v>116</v>
      </c>
    </row>
    <row r="1334" spans="116:169">
      <c r="DL1334" s="11">
        <v>0</v>
      </c>
      <c r="DM1334" s="11">
        <v>0.73046999999999995</v>
      </c>
      <c r="DN1334" s="11">
        <v>5.5799999999999999E-3</v>
      </c>
      <c r="DO1334" s="11">
        <v>4.5300000000000002E-3</v>
      </c>
      <c r="DP1334" s="11">
        <v>4.5199999999999997E-3</v>
      </c>
      <c r="DQ1334" s="11">
        <v>8.0000000000000007E-5</v>
      </c>
      <c r="DR1334" s="11">
        <v>8.0000000000000007E-5</v>
      </c>
      <c r="DS1334" s="11">
        <v>4.45E-3</v>
      </c>
      <c r="DT1334" s="11">
        <v>1.031E-2</v>
      </c>
      <c r="DU1334" s="11">
        <v>6.2219999999999998E-2</v>
      </c>
      <c r="DV1334" s="11">
        <v>0.79867999999999995</v>
      </c>
      <c r="DW1334" s="11">
        <v>2.3781300000000001</v>
      </c>
      <c r="DX1334" s="11">
        <v>0</v>
      </c>
      <c r="DY1334" s="11">
        <v>4655.3365899999999</v>
      </c>
      <c r="DZ1334" s="11">
        <v>36.273609999999998</v>
      </c>
      <c r="EA1334" s="11">
        <v>29.960889999999999</v>
      </c>
      <c r="EB1334" s="11">
        <v>30.449079999999999</v>
      </c>
      <c r="EC1334" s="11">
        <v>0.56394</v>
      </c>
      <c r="ED1334" s="11">
        <v>0.55230000000000001</v>
      </c>
      <c r="EE1334" s="11">
        <v>30.410640000000001</v>
      </c>
      <c r="EF1334" s="11">
        <v>67.061009999999996</v>
      </c>
      <c r="EG1334" s="11">
        <v>793.6454</v>
      </c>
      <c r="EH1334" s="11">
        <v>9090.6794399999999</v>
      </c>
      <c r="EI1334" s="11">
        <v>27586.407179999998</v>
      </c>
      <c r="EJ1334" s="11">
        <v>0</v>
      </c>
      <c r="EK1334" s="11">
        <v>94.837167390000005</v>
      </c>
      <c r="EL1334" s="11">
        <v>9.2343362999999998E-2</v>
      </c>
      <c r="EM1334" s="11">
        <v>6.2471640000000002E-2</v>
      </c>
      <c r="EN1334" s="11">
        <v>2.5835553000000001E-2</v>
      </c>
      <c r="EO1334" s="11">
        <v>0</v>
      </c>
      <c r="EP1334" s="11">
        <v>0</v>
      </c>
      <c r="EQ1334" s="11">
        <v>0</v>
      </c>
      <c r="ER1334" s="11">
        <v>0</v>
      </c>
      <c r="ES1334" s="11">
        <v>0</v>
      </c>
      <c r="ET1334" s="11">
        <v>0</v>
      </c>
      <c r="EU1334" s="11">
        <v>0</v>
      </c>
      <c r="EV1334" s="11">
        <v>0</v>
      </c>
      <c r="EW1334" s="11">
        <v>53.905394450000003</v>
      </c>
      <c r="EX1334" s="11">
        <v>5.4754560000000001E-2</v>
      </c>
      <c r="EY1334" s="11">
        <v>3.7850681999999997E-2</v>
      </c>
      <c r="EZ1334" s="11">
        <v>1.6073971999999999E-2</v>
      </c>
      <c r="FA1334" s="11">
        <v>0</v>
      </c>
      <c r="FB1334" s="11">
        <v>0</v>
      </c>
      <c r="FC1334" s="11">
        <v>0</v>
      </c>
      <c r="FD1334" s="11">
        <v>0</v>
      </c>
      <c r="FE1334" s="11">
        <v>0</v>
      </c>
      <c r="FF1334" s="11">
        <v>0</v>
      </c>
      <c r="FG1334" s="11">
        <v>0</v>
      </c>
      <c r="FH1334" s="11">
        <v>0.74519199999999997</v>
      </c>
      <c r="FI1334" s="11" t="s">
        <v>116</v>
      </c>
      <c r="FJ1334" s="11" t="s">
        <v>116</v>
      </c>
      <c r="FK1334" s="9">
        <v>4752.5841110000001</v>
      </c>
      <c r="FL1334" s="11" t="s">
        <v>116</v>
      </c>
      <c r="FM1334" s="11" t="s">
        <v>116</v>
      </c>
    </row>
    <row r="1335" spans="116:169">
      <c r="DL1335" s="11">
        <v>0</v>
      </c>
      <c r="DM1335" s="11">
        <v>0.71733000000000002</v>
      </c>
      <c r="DN1335" s="11">
        <v>4.0899999999999999E-3</v>
      </c>
      <c r="DO1335" s="11">
        <v>4.9699999999999996E-3</v>
      </c>
      <c r="DP1335" s="11">
        <v>4.0099999999999997E-3</v>
      </c>
      <c r="DQ1335" s="11">
        <v>9.0000000000000006E-5</v>
      </c>
      <c r="DR1335" s="11">
        <v>8.0000000000000007E-5</v>
      </c>
      <c r="DS1335" s="11">
        <v>4.4900000000000001E-3</v>
      </c>
      <c r="DT1335" s="11">
        <v>1.014E-2</v>
      </c>
      <c r="DU1335" s="11">
        <v>6.2300000000000001E-2</v>
      </c>
      <c r="DV1335" s="11">
        <v>0.80313000000000001</v>
      </c>
      <c r="DW1335" s="11">
        <v>2.3884400000000001</v>
      </c>
      <c r="DX1335" s="11">
        <v>0</v>
      </c>
      <c r="DY1335" s="11">
        <v>4477.61157</v>
      </c>
      <c r="DZ1335" s="11">
        <v>26.05752</v>
      </c>
      <c r="EA1335" s="11">
        <v>32.200989999999997</v>
      </c>
      <c r="EB1335" s="11">
        <v>26.493230000000001</v>
      </c>
      <c r="EC1335" s="11">
        <v>0.56064000000000003</v>
      </c>
      <c r="ED1335" s="11">
        <v>0.53957999999999995</v>
      </c>
      <c r="EE1335" s="11">
        <v>30.140039999999999</v>
      </c>
      <c r="EF1335" s="11">
        <v>64.609579999999994</v>
      </c>
      <c r="EG1335" s="11">
        <v>794.19771000000003</v>
      </c>
      <c r="EH1335" s="11">
        <v>9121.0900799999999</v>
      </c>
      <c r="EI1335" s="11">
        <v>27653.46819</v>
      </c>
      <c r="EJ1335" s="11">
        <v>0</v>
      </c>
      <c r="EK1335" s="11">
        <v>94.190424120000003</v>
      </c>
      <c r="EL1335" s="11">
        <v>9.6943791000000001E-2</v>
      </c>
      <c r="EM1335" s="11">
        <v>5.6636896999999999E-2</v>
      </c>
      <c r="EN1335" s="11">
        <v>2.6950915999999998E-2</v>
      </c>
      <c r="EO1335" s="11">
        <v>0</v>
      </c>
      <c r="EP1335" s="11">
        <v>0</v>
      </c>
      <c r="EQ1335" s="11">
        <v>0</v>
      </c>
      <c r="ER1335" s="11">
        <v>0</v>
      </c>
      <c r="ES1335" s="11">
        <v>0</v>
      </c>
      <c r="ET1335" s="11">
        <v>0</v>
      </c>
      <c r="EU1335" s="11">
        <v>0</v>
      </c>
      <c r="EV1335" s="11">
        <v>0</v>
      </c>
      <c r="EW1335" s="11">
        <v>51.885133189999998</v>
      </c>
      <c r="EX1335" s="11">
        <v>5.5695372E-2</v>
      </c>
      <c r="EY1335" s="11">
        <v>3.3311385999999998E-2</v>
      </c>
      <c r="EZ1335" s="11">
        <v>1.6278819999999999E-2</v>
      </c>
      <c r="FA1335" s="11">
        <v>0</v>
      </c>
      <c r="FB1335" s="11">
        <v>0</v>
      </c>
      <c r="FC1335" s="11">
        <v>0</v>
      </c>
      <c r="FD1335" s="11">
        <v>0</v>
      </c>
      <c r="FE1335" s="11">
        <v>0</v>
      </c>
      <c r="FF1335" s="11">
        <v>0</v>
      </c>
      <c r="FG1335" s="11">
        <v>0</v>
      </c>
      <c r="FH1335" s="11">
        <v>0.73048199999999996</v>
      </c>
      <c r="FI1335" s="11" t="s">
        <v>116</v>
      </c>
      <c r="FJ1335" s="11" t="s">
        <v>116</v>
      </c>
      <c r="FK1335" s="9">
        <v>4562.923949</v>
      </c>
      <c r="FL1335" s="11" t="s">
        <v>116</v>
      </c>
      <c r="FM1335" s="11" t="s">
        <v>116</v>
      </c>
    </row>
    <row r="1336" spans="116:169">
      <c r="DL1336" s="11">
        <v>0</v>
      </c>
      <c r="DM1336" s="11">
        <v>0.70404</v>
      </c>
      <c r="DN1336" s="11">
        <v>4.0899999999999999E-3</v>
      </c>
      <c r="DO1336" s="11">
        <v>3.9199999999999999E-3</v>
      </c>
      <c r="DP1336" s="11">
        <v>4.2900000000000004E-3</v>
      </c>
      <c r="DQ1336" s="11">
        <v>8.0000000000000007E-5</v>
      </c>
      <c r="DR1336" s="11">
        <v>8.0000000000000007E-5</v>
      </c>
      <c r="DS1336" s="11">
        <v>4.0400000000000002E-3</v>
      </c>
      <c r="DT1336" s="11">
        <v>9.9500000000000005E-3</v>
      </c>
      <c r="DU1336" s="11">
        <v>6.2390000000000001E-2</v>
      </c>
      <c r="DV1336" s="11">
        <v>0.80762</v>
      </c>
      <c r="DW1336" s="11">
        <v>2.3985699999999999</v>
      </c>
      <c r="DX1336" s="11">
        <v>0</v>
      </c>
      <c r="DY1336" s="11">
        <v>4301.4372199999998</v>
      </c>
      <c r="DZ1336" s="11">
        <v>25.50948</v>
      </c>
      <c r="EA1336" s="11">
        <v>24.87152</v>
      </c>
      <c r="EB1336" s="11">
        <v>27.77355</v>
      </c>
      <c r="EC1336" s="11">
        <v>0.49187999999999998</v>
      </c>
      <c r="ED1336" s="11">
        <v>0.50141999999999998</v>
      </c>
      <c r="EE1336" s="11">
        <v>26.576409999999999</v>
      </c>
      <c r="EF1336" s="11">
        <v>62.123429999999999</v>
      </c>
      <c r="EG1336" s="11">
        <v>794.73728000000006</v>
      </c>
      <c r="EH1336" s="11">
        <v>9151.2301200000002</v>
      </c>
      <c r="EI1336" s="11">
        <v>27718.07778</v>
      </c>
      <c r="EJ1336" s="11">
        <v>0</v>
      </c>
      <c r="EK1336" s="11">
        <v>93.470320659999999</v>
      </c>
      <c r="EL1336" s="11">
        <v>8.3994653000000002E-2</v>
      </c>
      <c r="EM1336" s="11">
        <v>6.0542046000000002E-2</v>
      </c>
      <c r="EN1336" s="11">
        <v>2.4183273000000002E-2</v>
      </c>
      <c r="EO1336" s="11">
        <v>0</v>
      </c>
      <c r="EP1336" s="11">
        <v>0</v>
      </c>
      <c r="EQ1336" s="11">
        <v>0</v>
      </c>
      <c r="ER1336" s="11">
        <v>0</v>
      </c>
      <c r="ES1336" s="11">
        <v>0</v>
      </c>
      <c r="ET1336" s="11">
        <v>0</v>
      </c>
      <c r="EU1336" s="11">
        <v>0</v>
      </c>
      <c r="EV1336" s="11">
        <v>0</v>
      </c>
      <c r="EW1336" s="11">
        <v>49.866463600000003</v>
      </c>
      <c r="EX1336" s="11">
        <v>4.6865796000000001E-2</v>
      </c>
      <c r="EY1336" s="11">
        <v>3.4516352E-2</v>
      </c>
      <c r="EZ1336" s="11">
        <v>1.4173158999999999E-2</v>
      </c>
      <c r="FA1336" s="11">
        <v>0</v>
      </c>
      <c r="FB1336" s="11">
        <v>0</v>
      </c>
      <c r="FC1336" s="11">
        <v>0</v>
      </c>
      <c r="FD1336" s="11">
        <v>0</v>
      </c>
      <c r="FE1336" s="11">
        <v>0</v>
      </c>
      <c r="FF1336" s="11">
        <v>0</v>
      </c>
      <c r="FG1336" s="11">
        <v>0</v>
      </c>
      <c r="FH1336" s="11">
        <v>0.71641299999999997</v>
      </c>
      <c r="FI1336" s="11" t="s">
        <v>116</v>
      </c>
      <c r="FJ1336" s="11" t="s">
        <v>116</v>
      </c>
      <c r="FK1336" s="9">
        <v>4380.083646</v>
      </c>
      <c r="FL1336" s="11" t="s">
        <v>116</v>
      </c>
      <c r="FM1336" s="11" t="s">
        <v>116</v>
      </c>
    </row>
    <row r="1337" spans="116:169">
      <c r="DL1337" s="11">
        <v>0</v>
      </c>
      <c r="DM1337" s="11">
        <v>0.69050999999999996</v>
      </c>
      <c r="DN1337" s="11">
        <v>4.4000000000000003E-3</v>
      </c>
      <c r="DO1337" s="11">
        <v>3.82E-3</v>
      </c>
      <c r="DP1337" s="11">
        <v>3.48E-3</v>
      </c>
      <c r="DQ1337" s="11">
        <v>6.9999999999999994E-5</v>
      </c>
      <c r="DR1337" s="11">
        <v>8.0000000000000007E-5</v>
      </c>
      <c r="DS1337" s="11">
        <v>4.2599999999999999E-3</v>
      </c>
      <c r="DT1337" s="11">
        <v>9.7800000000000005E-3</v>
      </c>
      <c r="DU1337" s="11">
        <v>6.2469999999999998E-2</v>
      </c>
      <c r="DV1337" s="11">
        <v>0.81166000000000005</v>
      </c>
      <c r="DW1337" s="11">
        <v>2.4085299999999998</v>
      </c>
      <c r="DX1337" s="11">
        <v>0</v>
      </c>
      <c r="DY1337" s="11">
        <v>4126.2859500000004</v>
      </c>
      <c r="DZ1337" s="11">
        <v>26.883489999999998</v>
      </c>
      <c r="EA1337" s="11">
        <v>23.786439999999999</v>
      </c>
      <c r="EB1337" s="11">
        <v>22.052530000000001</v>
      </c>
      <c r="EC1337" s="11">
        <v>0.45645999999999998</v>
      </c>
      <c r="ED1337" s="11">
        <v>0.48148999999999997</v>
      </c>
      <c r="EE1337" s="11">
        <v>27.528880000000001</v>
      </c>
      <c r="EF1337" s="11">
        <v>59.757449999999999</v>
      </c>
      <c r="EG1337" s="11">
        <v>795.23870999999997</v>
      </c>
      <c r="EH1337" s="11">
        <v>9177.8065299999998</v>
      </c>
      <c r="EI1337" s="11">
        <v>27780.201209999999</v>
      </c>
      <c r="EJ1337" s="11">
        <v>0</v>
      </c>
      <c r="EK1337" s="11">
        <v>92.694566519999995</v>
      </c>
      <c r="EL1337" s="11">
        <v>7.9274254000000002E-2</v>
      </c>
      <c r="EM1337" s="11">
        <v>5.0976259000000003E-2</v>
      </c>
      <c r="EN1337" s="11">
        <v>2.6133239999999999E-2</v>
      </c>
      <c r="EO1337" s="11">
        <v>0</v>
      </c>
      <c r="EP1337" s="11">
        <v>0</v>
      </c>
      <c r="EQ1337" s="11">
        <v>0</v>
      </c>
      <c r="ER1337" s="11">
        <v>0</v>
      </c>
      <c r="ES1337" s="11">
        <v>0</v>
      </c>
      <c r="ET1337" s="11">
        <v>0</v>
      </c>
      <c r="EU1337" s="11">
        <v>0</v>
      </c>
      <c r="EV1337" s="11">
        <v>0</v>
      </c>
      <c r="EW1337" s="11">
        <v>47.861892609999998</v>
      </c>
      <c r="EX1337" s="11">
        <v>4.2829652000000003E-2</v>
      </c>
      <c r="EY1337" s="11">
        <v>2.8187568999999999E-2</v>
      </c>
      <c r="EZ1337" s="11">
        <v>1.4852280000000001E-2</v>
      </c>
      <c r="FA1337" s="11">
        <v>0</v>
      </c>
      <c r="FB1337" s="11">
        <v>0</v>
      </c>
      <c r="FC1337" s="11">
        <v>0</v>
      </c>
      <c r="FD1337" s="11">
        <v>0</v>
      </c>
      <c r="FE1337" s="11">
        <v>0</v>
      </c>
      <c r="FF1337" s="11">
        <v>0</v>
      </c>
      <c r="FG1337" s="11">
        <v>0</v>
      </c>
      <c r="FH1337" s="11">
        <v>0.702291</v>
      </c>
      <c r="FI1337" s="11" t="s">
        <v>116</v>
      </c>
      <c r="FJ1337" s="11" t="s">
        <v>116</v>
      </c>
      <c r="FK1337" s="9">
        <v>4199.4648699999998</v>
      </c>
      <c r="FL1337" s="11" t="s">
        <v>116</v>
      </c>
      <c r="FM1337" s="11" t="s">
        <v>116</v>
      </c>
    </row>
    <row r="1338" spans="116:169">
      <c r="DL1338" s="11">
        <v>0</v>
      </c>
      <c r="DM1338" s="11">
        <v>0.67793000000000003</v>
      </c>
      <c r="DN1338" s="11">
        <v>3.7499999999999999E-3</v>
      </c>
      <c r="DO1338" s="11">
        <v>4.0200000000000001E-3</v>
      </c>
      <c r="DP1338" s="11">
        <v>3.3700000000000002E-3</v>
      </c>
      <c r="DQ1338" s="11">
        <v>6.9999999999999994E-5</v>
      </c>
      <c r="DR1338" s="11">
        <v>8.0000000000000007E-5</v>
      </c>
      <c r="DS1338" s="11">
        <v>3.49E-3</v>
      </c>
      <c r="DT1338" s="11">
        <v>9.58E-3</v>
      </c>
      <c r="DU1338" s="11">
        <v>6.2539999999999998E-2</v>
      </c>
      <c r="DV1338" s="11">
        <v>0.81591999999999998</v>
      </c>
      <c r="DW1338" s="11">
        <v>2.41831</v>
      </c>
      <c r="DX1338" s="11">
        <v>0</v>
      </c>
      <c r="DY1338" s="11">
        <v>3959.2375900000002</v>
      </c>
      <c r="DZ1338" s="11">
        <v>22.380890000000001</v>
      </c>
      <c r="EA1338" s="11">
        <v>24.505649999999999</v>
      </c>
      <c r="EB1338" s="11">
        <v>20.948370000000001</v>
      </c>
      <c r="EC1338" s="11">
        <v>0.43201000000000001</v>
      </c>
      <c r="ED1338" s="11">
        <v>0.45633000000000001</v>
      </c>
      <c r="EE1338" s="11">
        <v>22.055949999999999</v>
      </c>
      <c r="EF1338" s="11">
        <v>57.260019999999997</v>
      </c>
      <c r="EG1338" s="11">
        <v>795.72019</v>
      </c>
      <c r="EH1338" s="11">
        <v>9205.3354199999994</v>
      </c>
      <c r="EI1338" s="11">
        <v>27839.95866</v>
      </c>
      <c r="EJ1338" s="11">
        <v>0</v>
      </c>
      <c r="EK1338" s="11">
        <v>92.037112649999997</v>
      </c>
      <c r="EL1338" s="11">
        <v>8.0820758000000006E-2</v>
      </c>
      <c r="EM1338" s="11">
        <v>4.8698131999999998E-2</v>
      </c>
      <c r="EN1338" s="11">
        <v>2.1433430999999999E-2</v>
      </c>
      <c r="EO1338" s="11">
        <v>0</v>
      </c>
      <c r="EP1338" s="11">
        <v>0</v>
      </c>
      <c r="EQ1338" s="11">
        <v>0</v>
      </c>
      <c r="ER1338" s="11">
        <v>0</v>
      </c>
      <c r="ES1338" s="11">
        <v>0</v>
      </c>
      <c r="ET1338" s="11">
        <v>0</v>
      </c>
      <c r="EU1338" s="11">
        <v>0</v>
      </c>
      <c r="EV1338" s="11">
        <v>0</v>
      </c>
      <c r="EW1338" s="11">
        <v>45.961074289999999</v>
      </c>
      <c r="EX1338" s="11">
        <v>4.2223261999999998E-2</v>
      </c>
      <c r="EY1338" s="11">
        <v>2.6070751999999999E-2</v>
      </c>
      <c r="EZ1338" s="11">
        <v>1.1805187E-2</v>
      </c>
      <c r="FA1338" s="11">
        <v>0</v>
      </c>
      <c r="FB1338" s="11">
        <v>0</v>
      </c>
      <c r="FC1338" s="11">
        <v>0</v>
      </c>
      <c r="FD1338" s="11">
        <v>0</v>
      </c>
      <c r="FE1338" s="11">
        <v>0</v>
      </c>
      <c r="FF1338" s="11">
        <v>0</v>
      </c>
      <c r="FG1338" s="11">
        <v>0</v>
      </c>
      <c r="FH1338" s="11">
        <v>0.68914399999999998</v>
      </c>
      <c r="FI1338" s="11" t="s">
        <v>116</v>
      </c>
      <c r="FJ1338" s="11" t="s">
        <v>116</v>
      </c>
      <c r="FK1338" s="9">
        <v>4027.504508</v>
      </c>
      <c r="FL1338" s="11" t="s">
        <v>116</v>
      </c>
      <c r="FM1338" s="11" t="s">
        <v>116</v>
      </c>
    </row>
    <row r="1339" spans="116:169">
      <c r="DL1339" s="11">
        <v>0</v>
      </c>
      <c r="DM1339" s="11">
        <v>0.66500999999999999</v>
      </c>
      <c r="DN1339" s="11">
        <v>4.1200000000000004E-3</v>
      </c>
      <c r="DO1339" s="11">
        <v>3.5599999999999998E-3</v>
      </c>
      <c r="DP1339" s="11">
        <v>3.5100000000000001E-3</v>
      </c>
      <c r="DQ1339" s="11">
        <v>6.9999999999999994E-5</v>
      </c>
      <c r="DR1339" s="11">
        <v>6.9999999999999994E-5</v>
      </c>
      <c r="DS1339" s="11">
        <v>3.4199999999999999E-3</v>
      </c>
      <c r="DT1339" s="11">
        <v>9.3900000000000008E-3</v>
      </c>
      <c r="DU1339" s="11">
        <v>6.2619999999999995E-2</v>
      </c>
      <c r="DV1339" s="11">
        <v>0.81940999999999997</v>
      </c>
      <c r="DW1339" s="11">
        <v>2.4278900000000001</v>
      </c>
      <c r="DX1339" s="11">
        <v>0</v>
      </c>
      <c r="DY1339" s="11">
        <v>3792.6639799999998</v>
      </c>
      <c r="DZ1339" s="11">
        <v>24.063970000000001</v>
      </c>
      <c r="EA1339" s="11">
        <v>21.187100000000001</v>
      </c>
      <c r="EB1339" s="11">
        <v>21.318429999999999</v>
      </c>
      <c r="EC1339" s="11">
        <v>0.40166000000000002</v>
      </c>
      <c r="ED1339" s="11">
        <v>0.43307000000000001</v>
      </c>
      <c r="EE1339" s="11">
        <v>21.142230000000001</v>
      </c>
      <c r="EF1339" s="11">
        <v>54.850360000000002</v>
      </c>
      <c r="EG1339" s="11">
        <v>796.17651999999998</v>
      </c>
      <c r="EH1339" s="11">
        <v>9227.3913699999994</v>
      </c>
      <c r="EI1339" s="11">
        <v>27897.218680000002</v>
      </c>
      <c r="EJ1339" s="11">
        <v>0</v>
      </c>
      <c r="EK1339" s="11">
        <v>91.29628898</v>
      </c>
      <c r="EL1339" s="11">
        <v>7.5342626999999995E-2</v>
      </c>
      <c r="EM1339" s="11">
        <v>5.1051383999999998E-2</v>
      </c>
      <c r="EN1339" s="11">
        <v>2.1028818000000001E-2</v>
      </c>
      <c r="EO1339" s="11">
        <v>0</v>
      </c>
      <c r="EP1339" s="11">
        <v>0</v>
      </c>
      <c r="EQ1339" s="11">
        <v>0</v>
      </c>
      <c r="ER1339" s="11">
        <v>0</v>
      </c>
      <c r="ES1339" s="11">
        <v>0</v>
      </c>
      <c r="ET1339" s="11">
        <v>0</v>
      </c>
      <c r="EU1339" s="11">
        <v>0</v>
      </c>
      <c r="EV1339" s="11">
        <v>0</v>
      </c>
      <c r="EW1339" s="11">
        <v>44.05963474</v>
      </c>
      <c r="EX1339" s="11">
        <v>3.8115317000000003E-2</v>
      </c>
      <c r="EY1339" s="11">
        <v>2.6447442000000002E-2</v>
      </c>
      <c r="EZ1339" s="11">
        <v>1.1217504E-2</v>
      </c>
      <c r="FA1339" s="11">
        <v>0</v>
      </c>
      <c r="FB1339" s="11">
        <v>0</v>
      </c>
      <c r="FC1339" s="11">
        <v>0</v>
      </c>
      <c r="FD1339" s="11">
        <v>0</v>
      </c>
      <c r="FE1339" s="11">
        <v>0</v>
      </c>
      <c r="FF1339" s="11">
        <v>0</v>
      </c>
      <c r="FG1339" s="11">
        <v>0</v>
      </c>
      <c r="FH1339" s="11">
        <v>0.67626200000000003</v>
      </c>
      <c r="FI1339" s="11" t="s">
        <v>116</v>
      </c>
      <c r="FJ1339" s="11" t="s">
        <v>116</v>
      </c>
      <c r="FK1339" s="9">
        <v>3859.6351340000001</v>
      </c>
      <c r="FL1339" s="11" t="s">
        <v>116</v>
      </c>
      <c r="FM1339" s="11" t="s">
        <v>116</v>
      </c>
    </row>
    <row r="1340" spans="116:169">
      <c r="DL1340" s="11">
        <v>0</v>
      </c>
      <c r="DM1340" s="11">
        <v>0.65232000000000001</v>
      </c>
      <c r="DN1340" s="11">
        <v>4.13E-3</v>
      </c>
      <c r="DO1340" s="11">
        <v>3.7799999999999999E-3</v>
      </c>
      <c r="DP1340" s="11">
        <v>3.16E-3</v>
      </c>
      <c r="DQ1340" s="11">
        <v>6.9999999999999994E-5</v>
      </c>
      <c r="DR1340" s="11">
        <v>6.9999999999999994E-5</v>
      </c>
      <c r="DS1340" s="11">
        <v>3.5200000000000001E-3</v>
      </c>
      <c r="DT1340" s="11">
        <v>9.2099999999999994E-3</v>
      </c>
      <c r="DU1340" s="11">
        <v>6.2689999999999996E-2</v>
      </c>
      <c r="DV1340" s="11">
        <v>0.82282999999999995</v>
      </c>
      <c r="DW1340" s="11">
        <v>2.4372799999999999</v>
      </c>
      <c r="DX1340" s="11">
        <v>0</v>
      </c>
      <c r="DY1340" s="11">
        <v>3629.93037</v>
      </c>
      <c r="DZ1340" s="11">
        <v>23.550080000000001</v>
      </c>
      <c r="EA1340" s="11">
        <v>22.01193</v>
      </c>
      <c r="EB1340" s="11">
        <v>18.75508</v>
      </c>
      <c r="EC1340" s="11">
        <v>0.39455000000000001</v>
      </c>
      <c r="ED1340" s="11">
        <v>0.41970000000000002</v>
      </c>
      <c r="EE1340" s="11">
        <v>21.33381</v>
      </c>
      <c r="EF1340" s="11">
        <v>52.522179999999999</v>
      </c>
      <c r="EG1340" s="11">
        <v>796.60959000000003</v>
      </c>
      <c r="EH1340" s="11">
        <v>9248.5335899999991</v>
      </c>
      <c r="EI1340" s="11">
        <v>27952.069039999998</v>
      </c>
      <c r="EJ1340" s="11">
        <v>0</v>
      </c>
      <c r="EK1340" s="11">
        <v>90.570669300000006</v>
      </c>
      <c r="EL1340" s="11">
        <v>7.7700085000000002E-2</v>
      </c>
      <c r="EM1340" s="11">
        <v>4.6963818999999997E-2</v>
      </c>
      <c r="EN1340" s="11">
        <v>2.2106424E-2</v>
      </c>
      <c r="EO1340" s="11">
        <v>0</v>
      </c>
      <c r="EP1340" s="11">
        <v>0</v>
      </c>
      <c r="EQ1340" s="11">
        <v>0</v>
      </c>
      <c r="ER1340" s="11">
        <v>0</v>
      </c>
      <c r="ES1340" s="11">
        <v>0</v>
      </c>
      <c r="ET1340" s="11">
        <v>0</v>
      </c>
      <c r="EU1340" s="11">
        <v>0</v>
      </c>
      <c r="EV1340" s="11">
        <v>0</v>
      </c>
      <c r="EW1340" s="11">
        <v>42.207214229999998</v>
      </c>
      <c r="EX1340" s="11">
        <v>3.7963919999999998E-2</v>
      </c>
      <c r="EY1340" s="11">
        <v>2.3541797999999999E-2</v>
      </c>
      <c r="EZ1340" s="11">
        <v>1.1413104E-2</v>
      </c>
      <c r="FA1340" s="11">
        <v>0</v>
      </c>
      <c r="FB1340" s="11">
        <v>0</v>
      </c>
      <c r="FC1340" s="11">
        <v>0</v>
      </c>
      <c r="FD1340" s="11">
        <v>0</v>
      </c>
      <c r="FE1340" s="11">
        <v>0</v>
      </c>
      <c r="FF1340" s="11">
        <v>0</v>
      </c>
      <c r="FG1340" s="11">
        <v>0</v>
      </c>
      <c r="FH1340" s="11">
        <v>0.66345799999999999</v>
      </c>
      <c r="FI1340" s="11" t="s">
        <v>116</v>
      </c>
      <c r="FJ1340" s="11" t="s">
        <v>116</v>
      </c>
      <c r="FK1340" s="9">
        <v>3694.6420119999998</v>
      </c>
      <c r="FL1340" s="11" t="s">
        <v>116</v>
      </c>
      <c r="FM1340" s="11" t="s">
        <v>116</v>
      </c>
    </row>
    <row r="1341" spans="116:169">
      <c r="DL1341" s="11">
        <v>0</v>
      </c>
      <c r="DM1341" s="11">
        <v>0.63980000000000004</v>
      </c>
      <c r="DN1341" s="11">
        <v>4.1700000000000001E-3</v>
      </c>
      <c r="DO1341" s="11">
        <v>3.79E-3</v>
      </c>
      <c r="DP1341" s="11">
        <v>3.31E-3</v>
      </c>
      <c r="DQ1341" s="11">
        <v>6.9999999999999994E-5</v>
      </c>
      <c r="DR1341" s="11">
        <v>6.9999999999999994E-5</v>
      </c>
      <c r="DS1341" s="11">
        <v>3.2100000000000002E-3</v>
      </c>
      <c r="DT1341" s="11">
        <v>9.0399999999999994E-3</v>
      </c>
      <c r="DU1341" s="11">
        <v>6.2759999999999996E-2</v>
      </c>
      <c r="DV1341" s="11">
        <v>0.82635000000000003</v>
      </c>
      <c r="DW1341" s="11">
        <v>2.4464800000000002</v>
      </c>
      <c r="DX1341" s="11">
        <v>0</v>
      </c>
      <c r="DY1341" s="11">
        <v>3470.5896600000001</v>
      </c>
      <c r="DZ1341" s="11">
        <v>23.17801</v>
      </c>
      <c r="EA1341" s="11">
        <v>21.555969999999999</v>
      </c>
      <c r="EB1341" s="11">
        <v>19.244630000000001</v>
      </c>
      <c r="EC1341" s="11">
        <v>0.38179999999999997</v>
      </c>
      <c r="ED1341" s="11">
        <v>0.40061999999999998</v>
      </c>
      <c r="EE1341" s="11">
        <v>19.000710000000002</v>
      </c>
      <c r="EF1341" s="11">
        <v>50.299019999999999</v>
      </c>
      <c r="EG1341" s="11">
        <v>797.02928999999995</v>
      </c>
      <c r="EH1341" s="11">
        <v>9269.8673999999992</v>
      </c>
      <c r="EI1341" s="11">
        <v>28004.591219999998</v>
      </c>
      <c r="EJ1341" s="11">
        <v>0</v>
      </c>
      <c r="EK1341" s="11">
        <v>89.843289380000002</v>
      </c>
      <c r="EL1341" s="11">
        <v>7.9112122000000007E-2</v>
      </c>
      <c r="EM1341" s="11">
        <v>4.9067391000000002E-2</v>
      </c>
      <c r="EN1341" s="11">
        <v>2.0124164E-2</v>
      </c>
      <c r="EO1341" s="11">
        <v>0</v>
      </c>
      <c r="EP1341" s="11">
        <v>0</v>
      </c>
      <c r="EQ1341" s="11">
        <v>0</v>
      </c>
      <c r="ER1341" s="11">
        <v>0</v>
      </c>
      <c r="ES1341" s="11">
        <v>0</v>
      </c>
      <c r="ET1341" s="11">
        <v>0</v>
      </c>
      <c r="EU1341" s="11">
        <v>0</v>
      </c>
      <c r="EV1341" s="11">
        <v>0</v>
      </c>
      <c r="EW1341" s="11">
        <v>40.394897389999997</v>
      </c>
      <c r="EX1341" s="11">
        <v>3.7331040000000003E-2</v>
      </c>
      <c r="EY1341" s="11">
        <v>2.3762442000000002E-2</v>
      </c>
      <c r="EZ1341" s="11">
        <v>1.0048338E-2</v>
      </c>
      <c r="FA1341" s="11">
        <v>0</v>
      </c>
      <c r="FB1341" s="11">
        <v>0</v>
      </c>
      <c r="FC1341" s="11">
        <v>0</v>
      </c>
      <c r="FD1341" s="11">
        <v>0</v>
      </c>
      <c r="FE1341" s="11">
        <v>0</v>
      </c>
      <c r="FF1341" s="11">
        <v>0</v>
      </c>
      <c r="FG1341" s="11">
        <v>0</v>
      </c>
      <c r="FH1341" s="11">
        <v>0.65113699999999997</v>
      </c>
      <c r="FI1341" s="11" t="s">
        <v>116</v>
      </c>
      <c r="FJ1341" s="11" t="s">
        <v>116</v>
      </c>
      <c r="FK1341" s="9">
        <v>3534.9500640000001</v>
      </c>
      <c r="FL1341" s="11" t="s">
        <v>116</v>
      </c>
      <c r="FM1341" s="11" t="s">
        <v>116</v>
      </c>
    </row>
    <row r="1342" spans="116:169">
      <c r="DL1342" s="11">
        <v>0</v>
      </c>
      <c r="DM1342" s="11">
        <v>0.62756000000000001</v>
      </c>
      <c r="DN1342" s="11">
        <v>4.0699999999999998E-3</v>
      </c>
      <c r="DO1342" s="11">
        <v>3.81E-3</v>
      </c>
      <c r="DP1342" s="11">
        <v>3.3300000000000001E-3</v>
      </c>
      <c r="DQ1342" s="11">
        <v>6.9999999999999994E-5</v>
      </c>
      <c r="DR1342" s="11">
        <v>6.9999999999999994E-5</v>
      </c>
      <c r="DS1342" s="11">
        <v>3.3500000000000001E-3</v>
      </c>
      <c r="DT1342" s="11">
        <v>8.8800000000000007E-3</v>
      </c>
      <c r="DU1342" s="11">
        <v>6.2839999999999993E-2</v>
      </c>
      <c r="DV1342" s="11">
        <v>0.82957000000000003</v>
      </c>
      <c r="DW1342" s="11">
        <v>2.4555199999999999</v>
      </c>
      <c r="DX1342" s="11">
        <v>0</v>
      </c>
      <c r="DY1342" s="11">
        <v>3315.2813500000002</v>
      </c>
      <c r="DZ1342" s="11">
        <v>22.065370000000001</v>
      </c>
      <c r="EA1342" s="11">
        <v>21.132290000000001</v>
      </c>
      <c r="EB1342" s="11">
        <v>18.87612</v>
      </c>
      <c r="EC1342" s="11">
        <v>0.37692999999999999</v>
      </c>
      <c r="ED1342" s="11">
        <v>0.38744000000000001</v>
      </c>
      <c r="EE1342" s="11">
        <v>19.385269999999998</v>
      </c>
      <c r="EF1342" s="11">
        <v>48.165179999999999</v>
      </c>
      <c r="EG1342" s="11">
        <v>797.42990999999995</v>
      </c>
      <c r="EH1342" s="11">
        <v>9288.8681099999994</v>
      </c>
      <c r="EI1342" s="11">
        <v>28054.890240000001</v>
      </c>
      <c r="EJ1342" s="11">
        <v>0</v>
      </c>
      <c r="EK1342" s="11">
        <v>89.127926639999998</v>
      </c>
      <c r="EL1342" s="11">
        <v>8.0737834999999994E-2</v>
      </c>
      <c r="EM1342" s="11">
        <v>5.0095893000000002E-2</v>
      </c>
      <c r="EN1342" s="11">
        <v>2.136366E-2</v>
      </c>
      <c r="EO1342" s="11">
        <v>0</v>
      </c>
      <c r="EP1342" s="11">
        <v>0</v>
      </c>
      <c r="EQ1342" s="11">
        <v>0</v>
      </c>
      <c r="ER1342" s="11">
        <v>0</v>
      </c>
      <c r="ES1342" s="11">
        <v>0</v>
      </c>
      <c r="ET1342" s="11">
        <v>0</v>
      </c>
      <c r="EU1342" s="11">
        <v>0</v>
      </c>
      <c r="EV1342" s="11">
        <v>0</v>
      </c>
      <c r="EW1342" s="11">
        <v>38.627998009999999</v>
      </c>
      <c r="EX1342" s="11">
        <v>3.6768914E-2</v>
      </c>
      <c r="EY1342" s="11">
        <v>2.343071E-2</v>
      </c>
      <c r="EZ1342" s="11">
        <v>1.0308902999999999E-2</v>
      </c>
      <c r="FA1342" s="11">
        <v>0</v>
      </c>
      <c r="FB1342" s="11">
        <v>0</v>
      </c>
      <c r="FC1342" s="11">
        <v>0</v>
      </c>
      <c r="FD1342" s="11">
        <v>0</v>
      </c>
      <c r="FE1342" s="11">
        <v>0</v>
      </c>
      <c r="FF1342" s="11">
        <v>0</v>
      </c>
      <c r="FG1342" s="11">
        <v>0</v>
      </c>
      <c r="FH1342" s="11">
        <v>0.63883599999999996</v>
      </c>
      <c r="FI1342" s="11" t="s">
        <v>116</v>
      </c>
      <c r="FJ1342" s="11" t="s">
        <v>116</v>
      </c>
      <c r="FK1342" s="9">
        <v>3377.7320580000001</v>
      </c>
      <c r="FL1342" s="11" t="s">
        <v>116</v>
      </c>
      <c r="FM1342" s="11" t="s">
        <v>116</v>
      </c>
    </row>
    <row r="1343" spans="116:169">
      <c r="DL1343" s="11">
        <v>0</v>
      </c>
      <c r="DM1343" s="11">
        <v>0.61512</v>
      </c>
      <c r="DN1343" s="11">
        <v>4.4299999999999999E-3</v>
      </c>
      <c r="DO1343" s="11">
        <v>3.7299999999999998E-3</v>
      </c>
      <c r="DP1343" s="11">
        <v>3.3400000000000001E-3</v>
      </c>
      <c r="DQ1343" s="11">
        <v>6.9999999999999994E-5</v>
      </c>
      <c r="DR1343" s="11">
        <v>6.9999999999999994E-5</v>
      </c>
      <c r="DS1343" s="11">
        <v>3.3800000000000002E-3</v>
      </c>
      <c r="DT1343" s="11">
        <v>8.6899999999999998E-3</v>
      </c>
      <c r="DU1343" s="11">
        <v>6.2909999999999994E-2</v>
      </c>
      <c r="DV1343" s="11">
        <v>0.83291999999999999</v>
      </c>
      <c r="DW1343" s="11">
        <v>2.4643999999999999</v>
      </c>
      <c r="DX1343" s="11">
        <v>0</v>
      </c>
      <c r="DY1343" s="11">
        <v>3161.4061799999999</v>
      </c>
      <c r="DZ1343" s="11">
        <v>23.408729999999998</v>
      </c>
      <c r="EA1343" s="11">
        <v>20.174510000000001</v>
      </c>
      <c r="EB1343" s="11">
        <v>18.474530000000001</v>
      </c>
      <c r="EC1343" s="11">
        <v>0.36425000000000002</v>
      </c>
      <c r="ED1343" s="11">
        <v>0.37134</v>
      </c>
      <c r="EE1343" s="11">
        <v>19.08803</v>
      </c>
      <c r="EF1343" s="11">
        <v>45.93882</v>
      </c>
      <c r="EG1343" s="11">
        <v>797.81735000000003</v>
      </c>
      <c r="EH1343" s="11">
        <v>9308.2533800000001</v>
      </c>
      <c r="EI1343" s="11">
        <v>28103.055420000001</v>
      </c>
      <c r="EJ1343" s="11">
        <v>0</v>
      </c>
      <c r="EK1343" s="11">
        <v>88.352251679999995</v>
      </c>
      <c r="EL1343" s="11">
        <v>8.0787075E-2</v>
      </c>
      <c r="EM1343" s="11">
        <v>5.0912504999999997E-2</v>
      </c>
      <c r="EN1343" s="11">
        <v>2.1702549000000002E-2</v>
      </c>
      <c r="EO1343" s="11">
        <v>0</v>
      </c>
      <c r="EP1343" s="11">
        <v>0</v>
      </c>
      <c r="EQ1343" s="11">
        <v>0</v>
      </c>
      <c r="ER1343" s="11">
        <v>0</v>
      </c>
      <c r="ES1343" s="11">
        <v>0</v>
      </c>
      <c r="ET1343" s="11">
        <v>0</v>
      </c>
      <c r="EU1343" s="11">
        <v>0</v>
      </c>
      <c r="EV1343" s="11">
        <v>0</v>
      </c>
      <c r="EW1343" s="11">
        <v>36.875114420000003</v>
      </c>
      <c r="EX1343" s="11">
        <v>3.5484356000000002E-2</v>
      </c>
      <c r="EY1343" s="11">
        <v>2.2976801000000002E-2</v>
      </c>
      <c r="EZ1343" s="11">
        <v>1.0112483E-2</v>
      </c>
      <c r="FA1343" s="11">
        <v>0</v>
      </c>
      <c r="FB1343" s="11">
        <v>0</v>
      </c>
      <c r="FC1343" s="11">
        <v>0</v>
      </c>
      <c r="FD1343" s="11">
        <v>0</v>
      </c>
      <c r="FE1343" s="11">
        <v>0</v>
      </c>
      <c r="FF1343" s="11">
        <v>0</v>
      </c>
      <c r="FG1343" s="11">
        <v>0</v>
      </c>
      <c r="FH1343" s="11">
        <v>0.62668999999999997</v>
      </c>
      <c r="FI1343" s="11" t="s">
        <v>116</v>
      </c>
      <c r="FJ1343" s="11" t="s">
        <v>116</v>
      </c>
      <c r="FK1343" s="9">
        <v>3223.8282119999999</v>
      </c>
      <c r="FL1343" s="11" t="s">
        <v>116</v>
      </c>
      <c r="FM1343" s="11" t="s">
        <v>116</v>
      </c>
    </row>
    <row r="1344" spans="116:169">
      <c r="DL1344" s="11">
        <v>0</v>
      </c>
      <c r="DM1344" s="11">
        <v>0.60272999999999999</v>
      </c>
      <c r="DN1344" s="11">
        <v>4.64E-3</v>
      </c>
      <c r="DO1344" s="11">
        <v>3.98E-3</v>
      </c>
      <c r="DP1344" s="11">
        <v>3.29E-3</v>
      </c>
      <c r="DQ1344" s="11">
        <v>6.9999999999999994E-5</v>
      </c>
      <c r="DR1344" s="11">
        <v>6.9999999999999994E-5</v>
      </c>
      <c r="DS1344" s="11">
        <v>3.3999999999999998E-3</v>
      </c>
      <c r="DT1344" s="11">
        <v>8.5199999999999998E-3</v>
      </c>
      <c r="DU1344" s="11">
        <v>6.2979999999999994E-2</v>
      </c>
      <c r="DV1344" s="11">
        <v>0.83630000000000004</v>
      </c>
      <c r="DW1344" s="11">
        <v>2.47309</v>
      </c>
      <c r="DX1344" s="11">
        <v>0</v>
      </c>
      <c r="DY1344" s="11">
        <v>3010.4034799999999</v>
      </c>
      <c r="DZ1344" s="11">
        <v>23.820509999999999</v>
      </c>
      <c r="EA1344" s="11">
        <v>20.9389</v>
      </c>
      <c r="EB1344" s="11">
        <v>17.71697</v>
      </c>
      <c r="EC1344" s="11">
        <v>0.36325000000000002</v>
      </c>
      <c r="ED1344" s="11">
        <v>0.35897000000000001</v>
      </c>
      <c r="EE1344" s="11">
        <v>18.701270000000001</v>
      </c>
      <c r="EF1344" s="11">
        <v>43.802770000000002</v>
      </c>
      <c r="EG1344" s="11">
        <v>798.18868999999995</v>
      </c>
      <c r="EH1344" s="11">
        <v>9327.3414100000009</v>
      </c>
      <c r="EI1344" s="11">
        <v>28148.99424</v>
      </c>
      <c r="EJ1344" s="11">
        <v>0</v>
      </c>
      <c r="EK1344" s="11">
        <v>87.564143959999996</v>
      </c>
      <c r="EL1344" s="11">
        <v>8.5300273999999995E-2</v>
      </c>
      <c r="EM1344" s="11">
        <v>5.0638912000000001E-2</v>
      </c>
      <c r="EN1344" s="11">
        <v>2.2017735E-2</v>
      </c>
      <c r="EO1344" s="11">
        <v>0</v>
      </c>
      <c r="EP1344" s="11">
        <v>0</v>
      </c>
      <c r="EQ1344" s="11">
        <v>0</v>
      </c>
      <c r="ER1344" s="11">
        <v>0</v>
      </c>
      <c r="ES1344" s="11">
        <v>0</v>
      </c>
      <c r="ET1344" s="11">
        <v>0</v>
      </c>
      <c r="EU1344" s="11">
        <v>0</v>
      </c>
      <c r="EV1344" s="11">
        <v>0</v>
      </c>
      <c r="EW1344" s="11">
        <v>35.157928679999998</v>
      </c>
      <c r="EX1344" s="11">
        <v>3.6067542000000001E-2</v>
      </c>
      <c r="EY1344" s="11">
        <v>2.2032598E-2</v>
      </c>
      <c r="EZ1344" s="11">
        <v>9.8982559999999994E-3</v>
      </c>
      <c r="FA1344" s="11">
        <v>0</v>
      </c>
      <c r="FB1344" s="11">
        <v>0</v>
      </c>
      <c r="FC1344" s="11">
        <v>0</v>
      </c>
      <c r="FD1344" s="11">
        <v>0</v>
      </c>
      <c r="FE1344" s="11">
        <v>0</v>
      </c>
      <c r="FF1344" s="11">
        <v>0</v>
      </c>
      <c r="FG1344" s="11">
        <v>0</v>
      </c>
      <c r="FH1344" s="11">
        <v>0.61470199999999997</v>
      </c>
      <c r="FI1344" s="11" t="s">
        <v>116</v>
      </c>
      <c r="FJ1344" s="11" t="s">
        <v>116</v>
      </c>
      <c r="FK1344" s="9">
        <v>3073.2431059999999</v>
      </c>
      <c r="FL1344" s="11" t="s">
        <v>116</v>
      </c>
      <c r="FM1344" s="11" t="s">
        <v>116</v>
      </c>
    </row>
    <row r="1345" spans="116:169">
      <c r="DL1345" s="11">
        <v>0</v>
      </c>
      <c r="DM1345" s="11">
        <v>0.59140000000000004</v>
      </c>
      <c r="DN1345" s="11">
        <v>3.8800000000000002E-3</v>
      </c>
      <c r="DO1345" s="11">
        <v>4.13E-3</v>
      </c>
      <c r="DP1345" s="11">
        <v>3.48E-3</v>
      </c>
      <c r="DQ1345" s="11">
        <v>6.9999999999999994E-5</v>
      </c>
      <c r="DR1345" s="11">
        <v>6.9999999999999994E-5</v>
      </c>
      <c r="DS1345" s="11">
        <v>3.3300000000000001E-3</v>
      </c>
      <c r="DT1345" s="11">
        <v>8.3499999999999998E-3</v>
      </c>
      <c r="DU1345" s="11">
        <v>6.3039999999999999E-2</v>
      </c>
      <c r="DV1345" s="11">
        <v>0.8397</v>
      </c>
      <c r="DW1345" s="11">
        <v>2.4816199999999999</v>
      </c>
      <c r="DX1345" s="11">
        <v>0</v>
      </c>
      <c r="DY1345" s="11">
        <v>2867.0947900000001</v>
      </c>
      <c r="DZ1345" s="11">
        <v>19.360890000000001</v>
      </c>
      <c r="EA1345" s="11">
        <v>21.16939</v>
      </c>
      <c r="EB1345" s="11">
        <v>18.26859</v>
      </c>
      <c r="EC1345" s="11">
        <v>0.36359000000000002</v>
      </c>
      <c r="ED1345" s="11">
        <v>0.34658</v>
      </c>
      <c r="EE1345" s="11">
        <v>17.848610000000001</v>
      </c>
      <c r="EF1345" s="11">
        <v>41.72137</v>
      </c>
      <c r="EG1345" s="11">
        <v>798.54765999999995</v>
      </c>
      <c r="EH1345" s="11">
        <v>9346.0426800000005</v>
      </c>
      <c r="EI1345" s="11">
        <v>28192.797020000002</v>
      </c>
      <c r="EJ1345" s="11">
        <v>0</v>
      </c>
      <c r="EK1345" s="11">
        <v>86.903558739999994</v>
      </c>
      <c r="EL1345" s="11">
        <v>8.9977742999999999E-2</v>
      </c>
      <c r="EM1345" s="11">
        <v>5.3842669000000003E-2</v>
      </c>
      <c r="EN1345" s="11">
        <v>2.1911795000000001E-2</v>
      </c>
      <c r="EO1345" s="11">
        <v>0</v>
      </c>
      <c r="EP1345" s="11">
        <v>0</v>
      </c>
      <c r="EQ1345" s="11">
        <v>0</v>
      </c>
      <c r="ER1345" s="11">
        <v>0</v>
      </c>
      <c r="ES1345" s="11">
        <v>0</v>
      </c>
      <c r="ET1345" s="11">
        <v>0</v>
      </c>
      <c r="EU1345" s="11">
        <v>0</v>
      </c>
      <c r="EV1345" s="11">
        <v>0</v>
      </c>
      <c r="EW1345" s="11">
        <v>33.530440689999999</v>
      </c>
      <c r="EX1345" s="11">
        <v>3.6605927000000003E-2</v>
      </c>
      <c r="EY1345" s="11">
        <v>2.2557075999999999E-2</v>
      </c>
      <c r="EZ1345" s="11">
        <v>9.4952960000000003E-3</v>
      </c>
      <c r="FA1345" s="11">
        <v>0</v>
      </c>
      <c r="FB1345" s="11">
        <v>0</v>
      </c>
      <c r="FC1345" s="11">
        <v>0</v>
      </c>
      <c r="FD1345" s="11">
        <v>0</v>
      </c>
      <c r="FE1345" s="11">
        <v>0</v>
      </c>
      <c r="FF1345" s="11">
        <v>0</v>
      </c>
      <c r="FG1345" s="11">
        <v>0</v>
      </c>
      <c r="FH1345" s="11">
        <v>0.60295600000000005</v>
      </c>
      <c r="FI1345" s="11" t="s">
        <v>116</v>
      </c>
      <c r="FJ1345" s="11" t="s">
        <v>116</v>
      </c>
      <c r="FK1345" s="9">
        <v>2926.2572610000002</v>
      </c>
      <c r="FL1345" s="11" t="s">
        <v>116</v>
      </c>
      <c r="FM1345" s="11" t="s">
        <v>116</v>
      </c>
    </row>
    <row r="1346" spans="116:169">
      <c r="DL1346" s="11">
        <v>0</v>
      </c>
      <c r="DM1346" s="11">
        <v>0.57950000000000002</v>
      </c>
      <c r="DN1346" s="11">
        <v>4.4299999999999999E-3</v>
      </c>
      <c r="DO1346" s="11">
        <v>3.5999999999999999E-3</v>
      </c>
      <c r="DP1346" s="11">
        <v>3.5899999999999999E-3</v>
      </c>
      <c r="DQ1346" s="11">
        <v>6.9999999999999994E-5</v>
      </c>
      <c r="DR1346" s="11">
        <v>6.9999999999999994E-5</v>
      </c>
      <c r="DS1346" s="11">
        <v>3.5300000000000002E-3</v>
      </c>
      <c r="DT1346" s="11">
        <v>8.1799999999999998E-3</v>
      </c>
      <c r="DU1346" s="11">
        <v>6.3109999999999999E-2</v>
      </c>
      <c r="DV1346" s="11">
        <v>0.84301999999999999</v>
      </c>
      <c r="DW1346" s="11">
        <v>2.48997</v>
      </c>
      <c r="DX1346" s="11">
        <v>0</v>
      </c>
      <c r="DY1346" s="11">
        <v>2723.5313000000001</v>
      </c>
      <c r="DZ1346" s="11">
        <v>21.4526</v>
      </c>
      <c r="EA1346" s="11">
        <v>17.876860000000001</v>
      </c>
      <c r="EB1346" s="11">
        <v>18.336590000000001</v>
      </c>
      <c r="EC1346" s="11">
        <v>0.33864</v>
      </c>
      <c r="ED1346" s="11">
        <v>0.32840999999999998</v>
      </c>
      <c r="EE1346" s="11">
        <v>18.450520000000001</v>
      </c>
      <c r="EF1346" s="11">
        <v>39.667099999999998</v>
      </c>
      <c r="EG1346" s="11">
        <v>798.89422999999999</v>
      </c>
      <c r="EH1346" s="11">
        <v>9363.8912899999996</v>
      </c>
      <c r="EI1346" s="11">
        <v>28234.518380000001</v>
      </c>
      <c r="EJ1346" s="11">
        <v>0</v>
      </c>
      <c r="EK1346" s="11">
        <v>86.111206510000002</v>
      </c>
      <c r="EL1346" s="11">
        <v>8.3846856999999997E-2</v>
      </c>
      <c r="EM1346" s="11">
        <v>5.6723628999999998E-2</v>
      </c>
      <c r="EN1346" s="11">
        <v>2.3458425000000001E-2</v>
      </c>
      <c r="EO1346" s="11">
        <v>0</v>
      </c>
      <c r="EP1346" s="11">
        <v>0</v>
      </c>
      <c r="EQ1346" s="11">
        <v>0</v>
      </c>
      <c r="ER1346" s="11">
        <v>0</v>
      </c>
      <c r="ES1346" s="11">
        <v>0</v>
      </c>
      <c r="ET1346" s="11">
        <v>0</v>
      </c>
      <c r="EU1346" s="11">
        <v>0</v>
      </c>
      <c r="EV1346" s="11">
        <v>0</v>
      </c>
      <c r="EW1346" s="11">
        <v>31.889660840000001</v>
      </c>
      <c r="EX1346" s="11">
        <v>3.2849281000000001E-2</v>
      </c>
      <c r="EY1346" s="11">
        <v>2.2864358000000001E-2</v>
      </c>
      <c r="EZ1346" s="11">
        <v>9.7893570000000003E-3</v>
      </c>
      <c r="FA1346" s="11">
        <v>0</v>
      </c>
      <c r="FB1346" s="11">
        <v>0</v>
      </c>
      <c r="FC1346" s="11">
        <v>0</v>
      </c>
      <c r="FD1346" s="11">
        <v>0</v>
      </c>
      <c r="FE1346" s="11">
        <v>0</v>
      </c>
      <c r="FF1346" s="11">
        <v>0</v>
      </c>
      <c r="FG1346" s="11">
        <v>0</v>
      </c>
      <c r="FH1346" s="11">
        <v>0.59117699999999995</v>
      </c>
      <c r="FI1346" s="11" t="s">
        <v>116</v>
      </c>
      <c r="FJ1346" s="11" t="s">
        <v>116</v>
      </c>
      <c r="FK1346" s="9">
        <v>2781.5360009999999</v>
      </c>
      <c r="FL1346" s="11" t="s">
        <v>116</v>
      </c>
      <c r="FM1346" s="11" t="s">
        <v>116</v>
      </c>
    </row>
    <row r="1347" spans="116:169">
      <c r="DL1347" s="11">
        <v>0</v>
      </c>
      <c r="DM1347" s="11">
        <v>0.56906999999999996</v>
      </c>
      <c r="DN1347" s="11">
        <v>3.2399999999999998E-3</v>
      </c>
      <c r="DO1347" s="11">
        <v>3.9399999999999999E-3</v>
      </c>
      <c r="DP1347" s="11">
        <v>3.1800000000000001E-3</v>
      </c>
      <c r="DQ1347" s="11">
        <v>6.9999999999999994E-5</v>
      </c>
      <c r="DR1347" s="11">
        <v>6.9999999999999994E-5</v>
      </c>
      <c r="DS1347" s="11">
        <v>3.5599999999999998E-3</v>
      </c>
      <c r="DT1347" s="11">
        <v>8.0400000000000003E-3</v>
      </c>
      <c r="DU1347" s="11">
        <v>6.318E-2</v>
      </c>
      <c r="DV1347" s="11">
        <v>0.84655999999999998</v>
      </c>
      <c r="DW1347" s="11">
        <v>2.4981499999999999</v>
      </c>
      <c r="DX1347" s="11">
        <v>0</v>
      </c>
      <c r="DY1347" s="11">
        <v>2589.2141200000001</v>
      </c>
      <c r="DZ1347" s="11">
        <v>15.242559999999999</v>
      </c>
      <c r="EA1347" s="11">
        <v>19.01829</v>
      </c>
      <c r="EB1347" s="11">
        <v>15.79434</v>
      </c>
      <c r="EC1347" s="11">
        <v>0.33323000000000003</v>
      </c>
      <c r="ED1347" s="11">
        <v>0.31751000000000001</v>
      </c>
      <c r="EE1347" s="11">
        <v>18.1265</v>
      </c>
      <c r="EF1347" s="11">
        <v>37.801560000000002</v>
      </c>
      <c r="EG1347" s="11">
        <v>799.22263999999996</v>
      </c>
      <c r="EH1347" s="11">
        <v>9382.3418000000001</v>
      </c>
      <c r="EI1347" s="11">
        <v>28274.18548</v>
      </c>
      <c r="EJ1347" s="11">
        <v>0</v>
      </c>
      <c r="EK1347" s="11">
        <v>85.523970050000003</v>
      </c>
      <c r="EL1347" s="11">
        <v>8.8024000000000005E-2</v>
      </c>
      <c r="EM1347" s="11">
        <v>5.1425739999999998E-2</v>
      </c>
      <c r="EN1347" s="11">
        <v>2.4471164E-2</v>
      </c>
      <c r="EO1347" s="11">
        <v>0</v>
      </c>
      <c r="EP1347" s="11">
        <v>0</v>
      </c>
      <c r="EQ1347" s="11">
        <v>0</v>
      </c>
      <c r="ER1347" s="11">
        <v>0</v>
      </c>
      <c r="ES1347" s="11">
        <v>0</v>
      </c>
      <c r="ET1347" s="11">
        <v>0</v>
      </c>
      <c r="EU1347" s="11">
        <v>0</v>
      </c>
      <c r="EV1347" s="11">
        <v>0</v>
      </c>
      <c r="EW1347" s="11">
        <v>30.361101779999998</v>
      </c>
      <c r="EX1347" s="11">
        <v>3.3068130000000001E-2</v>
      </c>
      <c r="EY1347" s="11">
        <v>1.9932284000000002E-2</v>
      </c>
      <c r="EZ1347" s="11">
        <v>9.8239710000000008E-3</v>
      </c>
      <c r="FA1347" s="11">
        <v>0</v>
      </c>
      <c r="FB1347" s="11">
        <v>0</v>
      </c>
      <c r="FC1347" s="11">
        <v>0</v>
      </c>
      <c r="FD1347" s="11">
        <v>0</v>
      </c>
      <c r="FE1347" s="11">
        <v>0</v>
      </c>
      <c r="FF1347" s="11">
        <v>0</v>
      </c>
      <c r="FG1347" s="11">
        <v>0</v>
      </c>
      <c r="FH1347" s="11">
        <v>0.57950800000000002</v>
      </c>
      <c r="FI1347" s="11" t="s">
        <v>116</v>
      </c>
      <c r="FJ1347" s="11" t="s">
        <v>116</v>
      </c>
      <c r="FK1347" s="9">
        <v>2639.602543</v>
      </c>
      <c r="FL1347" s="11" t="s">
        <v>116</v>
      </c>
      <c r="FM1347" s="11" t="s">
        <v>116</v>
      </c>
    </row>
    <row r="1348" spans="116:169">
      <c r="DL1348" s="11">
        <v>0</v>
      </c>
      <c r="DM1348" s="11">
        <v>0.55852999999999997</v>
      </c>
      <c r="DN1348" s="11">
        <v>3.2399999999999998E-3</v>
      </c>
      <c r="DO1348" s="11">
        <v>3.1099999999999999E-3</v>
      </c>
      <c r="DP1348" s="11">
        <v>3.3999999999999998E-3</v>
      </c>
      <c r="DQ1348" s="11">
        <v>6.0000000000000002E-5</v>
      </c>
      <c r="DR1348" s="11">
        <v>6.0000000000000002E-5</v>
      </c>
      <c r="DS1348" s="11">
        <v>3.2000000000000002E-3</v>
      </c>
      <c r="DT1348" s="11">
        <v>7.8899999999999994E-3</v>
      </c>
      <c r="DU1348" s="11">
        <v>6.3250000000000001E-2</v>
      </c>
      <c r="DV1348" s="11">
        <v>0.85011999999999999</v>
      </c>
      <c r="DW1348" s="11">
        <v>2.5061900000000001</v>
      </c>
      <c r="DX1348" s="11">
        <v>0</v>
      </c>
      <c r="DY1348" s="11">
        <v>2456.5908100000001</v>
      </c>
      <c r="DZ1348" s="11">
        <v>14.749000000000001</v>
      </c>
      <c r="EA1348" s="11">
        <v>14.52286</v>
      </c>
      <c r="EB1348" s="11">
        <v>16.390599999999999</v>
      </c>
      <c r="EC1348" s="11">
        <v>0.28936000000000001</v>
      </c>
      <c r="ED1348" s="11">
        <v>0.29163</v>
      </c>
      <c r="EE1348" s="11">
        <v>15.818899999999999</v>
      </c>
      <c r="EF1348" s="11">
        <v>35.926070000000003</v>
      </c>
      <c r="EG1348" s="11">
        <v>799.54015000000004</v>
      </c>
      <c r="EH1348" s="11">
        <v>9400.4683000000005</v>
      </c>
      <c r="EI1348" s="11">
        <v>28311.98704</v>
      </c>
      <c r="EJ1348" s="11">
        <v>0</v>
      </c>
      <c r="EK1348" s="11">
        <v>84.87012326</v>
      </c>
      <c r="EL1348" s="11">
        <v>7.6266311000000003E-2</v>
      </c>
      <c r="EM1348" s="11">
        <v>5.4971577000000001E-2</v>
      </c>
      <c r="EN1348" s="11">
        <v>2.1958172000000001E-2</v>
      </c>
      <c r="EO1348" s="11">
        <v>0</v>
      </c>
      <c r="EP1348" s="11">
        <v>0</v>
      </c>
      <c r="EQ1348" s="11">
        <v>0</v>
      </c>
      <c r="ER1348" s="11">
        <v>0</v>
      </c>
      <c r="ES1348" s="11">
        <v>0</v>
      </c>
      <c r="ET1348" s="11">
        <v>0</v>
      </c>
      <c r="EU1348" s="11">
        <v>0</v>
      </c>
      <c r="EV1348" s="11">
        <v>0</v>
      </c>
      <c r="EW1348" s="11">
        <v>28.842217430000002</v>
      </c>
      <c r="EX1348" s="11">
        <v>2.7548268000000001E-2</v>
      </c>
      <c r="EY1348" s="11">
        <v>2.0440417999999998E-2</v>
      </c>
      <c r="EZ1348" s="11">
        <v>8.4708609999999997E-3</v>
      </c>
      <c r="FA1348" s="11">
        <v>0</v>
      </c>
      <c r="FB1348" s="11">
        <v>0</v>
      </c>
      <c r="FC1348" s="11">
        <v>0</v>
      </c>
      <c r="FD1348" s="11">
        <v>0</v>
      </c>
      <c r="FE1348" s="11">
        <v>0</v>
      </c>
      <c r="FF1348" s="11">
        <v>0</v>
      </c>
      <c r="FG1348" s="11">
        <v>0</v>
      </c>
      <c r="FH1348" s="11">
        <v>0.56834600000000002</v>
      </c>
      <c r="FI1348" s="11" t="s">
        <v>116</v>
      </c>
      <c r="FJ1348" s="11" t="s">
        <v>116</v>
      </c>
      <c r="FK1348" s="9">
        <v>2502.5426170000001</v>
      </c>
      <c r="FL1348" s="11" t="s">
        <v>116</v>
      </c>
      <c r="FM1348" s="11" t="s">
        <v>116</v>
      </c>
    </row>
    <row r="1349" spans="116:169">
      <c r="DL1349" s="11">
        <v>0</v>
      </c>
      <c r="DM1349" s="11">
        <v>0.54779999999999995</v>
      </c>
      <c r="DN1349" s="11">
        <v>3.49E-3</v>
      </c>
      <c r="DO1349" s="11">
        <v>3.0300000000000001E-3</v>
      </c>
      <c r="DP1349" s="11">
        <v>2.7599999999999999E-3</v>
      </c>
      <c r="DQ1349" s="11">
        <v>6.0000000000000002E-5</v>
      </c>
      <c r="DR1349" s="11">
        <v>6.0000000000000002E-5</v>
      </c>
      <c r="DS1349" s="11">
        <v>3.3800000000000002E-3</v>
      </c>
      <c r="DT1349" s="11">
        <v>7.7600000000000004E-3</v>
      </c>
      <c r="DU1349" s="11">
        <v>6.3310000000000005E-2</v>
      </c>
      <c r="DV1349" s="11">
        <v>0.85331999999999997</v>
      </c>
      <c r="DW1349" s="11">
        <v>2.5140799999999999</v>
      </c>
      <c r="DX1349" s="11">
        <v>0</v>
      </c>
      <c r="DY1349" s="11">
        <v>2325.4000299999998</v>
      </c>
      <c r="DZ1349" s="11">
        <v>15.35145</v>
      </c>
      <c r="EA1349" s="11">
        <v>13.726509999999999</v>
      </c>
      <c r="EB1349" s="11">
        <v>12.8645</v>
      </c>
      <c r="EC1349" s="11">
        <v>0.26551000000000002</v>
      </c>
      <c r="ED1349" s="11">
        <v>0.27671000000000001</v>
      </c>
      <c r="EE1349" s="11">
        <v>16.219719999999999</v>
      </c>
      <c r="EF1349" s="11">
        <v>34.13044</v>
      </c>
      <c r="EG1349" s="11">
        <v>799.83177999999998</v>
      </c>
      <c r="EH1349" s="11">
        <v>9416.2872000000007</v>
      </c>
      <c r="EI1349" s="11">
        <v>28347.913110000001</v>
      </c>
      <c r="EJ1349" s="11">
        <v>0</v>
      </c>
      <c r="EK1349" s="11">
        <v>84.165746200000001</v>
      </c>
      <c r="EL1349" s="11">
        <v>7.1980235000000004E-2</v>
      </c>
      <c r="EM1349" s="11">
        <v>4.6285936999999999E-2</v>
      </c>
      <c r="EN1349" s="11">
        <v>2.3728723E-2</v>
      </c>
      <c r="EO1349" s="11">
        <v>0</v>
      </c>
      <c r="EP1349" s="11">
        <v>0</v>
      </c>
      <c r="EQ1349" s="11">
        <v>0</v>
      </c>
      <c r="ER1349" s="11">
        <v>0</v>
      </c>
      <c r="ES1349" s="11">
        <v>0</v>
      </c>
      <c r="ET1349" s="11">
        <v>0</v>
      </c>
      <c r="EU1349" s="11">
        <v>0</v>
      </c>
      <c r="EV1349" s="11">
        <v>0</v>
      </c>
      <c r="EW1349" s="11">
        <v>27.340899140000001</v>
      </c>
      <c r="EX1349" s="11">
        <v>2.4887579E-2</v>
      </c>
      <c r="EY1349" s="11">
        <v>1.6516533999999999E-2</v>
      </c>
      <c r="EZ1349" s="11">
        <v>8.7860260000000006E-3</v>
      </c>
      <c r="FA1349" s="11">
        <v>0</v>
      </c>
      <c r="FB1349" s="11">
        <v>0</v>
      </c>
      <c r="FC1349" s="11">
        <v>0</v>
      </c>
      <c r="FD1349" s="11">
        <v>0</v>
      </c>
      <c r="FE1349" s="11">
        <v>0</v>
      </c>
      <c r="FF1349" s="11">
        <v>0</v>
      </c>
      <c r="FG1349" s="11">
        <v>0</v>
      </c>
      <c r="FH1349" s="11">
        <v>0.55714300000000005</v>
      </c>
      <c r="FI1349" s="11" t="s">
        <v>116</v>
      </c>
      <c r="FJ1349" s="11" t="s">
        <v>116</v>
      </c>
      <c r="FK1349" s="9">
        <v>2367.6079970000001</v>
      </c>
      <c r="FL1349" s="11" t="s">
        <v>116</v>
      </c>
      <c r="FM1349" s="11" t="s">
        <v>116</v>
      </c>
    </row>
    <row r="1350" spans="116:169">
      <c r="DL1350" s="11">
        <v>0</v>
      </c>
      <c r="DM1350" s="11">
        <v>0.53781999999999996</v>
      </c>
      <c r="DN1350" s="11">
        <v>2.97E-3</v>
      </c>
      <c r="DO1350" s="11">
        <v>3.1900000000000001E-3</v>
      </c>
      <c r="DP1350" s="11">
        <v>2.6800000000000001E-3</v>
      </c>
      <c r="DQ1350" s="11">
        <v>6.0000000000000002E-5</v>
      </c>
      <c r="DR1350" s="11">
        <v>6.0000000000000002E-5</v>
      </c>
      <c r="DS1350" s="11">
        <v>2.7699999999999999E-3</v>
      </c>
      <c r="DT1350" s="11">
        <v>7.6E-3</v>
      </c>
      <c r="DU1350" s="11">
        <v>6.3369999999999996E-2</v>
      </c>
      <c r="DV1350" s="11">
        <v>0.85670000000000002</v>
      </c>
      <c r="DW1350" s="11">
        <v>2.5218400000000001</v>
      </c>
      <c r="DX1350" s="11">
        <v>0</v>
      </c>
      <c r="DY1350" s="11">
        <v>2199.6268500000001</v>
      </c>
      <c r="DZ1350" s="11">
        <v>12.61098</v>
      </c>
      <c r="EA1350" s="11">
        <v>13.96691</v>
      </c>
      <c r="EB1350" s="11">
        <v>12.075659999999999</v>
      </c>
      <c r="EC1350" s="11">
        <v>0.24801999999999999</v>
      </c>
      <c r="ED1350" s="11">
        <v>0.25874000000000003</v>
      </c>
      <c r="EE1350" s="11">
        <v>12.843170000000001</v>
      </c>
      <c r="EF1350" s="11">
        <v>32.271810000000002</v>
      </c>
      <c r="EG1350" s="11">
        <v>800.10850000000005</v>
      </c>
      <c r="EH1350" s="11">
        <v>9432.5069299999996</v>
      </c>
      <c r="EI1350" s="11">
        <v>28382.043549999999</v>
      </c>
      <c r="EJ1350" s="11">
        <v>0</v>
      </c>
      <c r="EK1350" s="11">
        <v>83.568784609999994</v>
      </c>
      <c r="EL1350" s="11">
        <v>7.3384446000000006E-2</v>
      </c>
      <c r="EM1350" s="11">
        <v>4.4217421E-2</v>
      </c>
      <c r="EN1350" s="11">
        <v>1.9461342999999999E-2</v>
      </c>
      <c r="EO1350" s="11">
        <v>0</v>
      </c>
      <c r="EP1350" s="11">
        <v>0</v>
      </c>
      <c r="EQ1350" s="11">
        <v>0</v>
      </c>
      <c r="ER1350" s="11">
        <v>0</v>
      </c>
      <c r="ES1350" s="11">
        <v>0</v>
      </c>
      <c r="ET1350" s="11">
        <v>0</v>
      </c>
      <c r="EU1350" s="11">
        <v>0</v>
      </c>
      <c r="EV1350" s="11">
        <v>0</v>
      </c>
      <c r="EW1350" s="11">
        <v>25.908325040000001</v>
      </c>
      <c r="EX1350" s="11">
        <v>2.4229181999999998E-2</v>
      </c>
      <c r="EY1350" s="11">
        <v>1.5098441000000001E-2</v>
      </c>
      <c r="EZ1350" s="11">
        <v>6.9076119999999996E-3</v>
      </c>
      <c r="FA1350" s="11">
        <v>0</v>
      </c>
      <c r="FB1350" s="11">
        <v>0</v>
      </c>
      <c r="FC1350" s="11">
        <v>0</v>
      </c>
      <c r="FD1350" s="11">
        <v>0</v>
      </c>
      <c r="FE1350" s="11">
        <v>0</v>
      </c>
      <c r="FF1350" s="11">
        <v>0</v>
      </c>
      <c r="FG1350" s="11">
        <v>0</v>
      </c>
      <c r="FH1350" s="11">
        <v>0.54671400000000003</v>
      </c>
      <c r="FI1350" s="11" t="s">
        <v>116</v>
      </c>
      <c r="FJ1350" s="11" t="s">
        <v>116</v>
      </c>
      <c r="FK1350" s="9">
        <v>2238.5284280000001</v>
      </c>
      <c r="FL1350" s="11" t="s">
        <v>116</v>
      </c>
      <c r="FM1350" s="11" t="s">
        <v>116</v>
      </c>
    </row>
    <row r="1351" spans="116:169">
      <c r="DL1351" s="11">
        <v>0</v>
      </c>
      <c r="DM1351" s="11">
        <v>0.52756000000000003</v>
      </c>
      <c r="DN1351" s="11">
        <v>3.2699999999999999E-3</v>
      </c>
      <c r="DO1351" s="11">
        <v>2.82E-3</v>
      </c>
      <c r="DP1351" s="11">
        <v>2.7799999999999999E-3</v>
      </c>
      <c r="DQ1351" s="11">
        <v>5.0000000000000002E-5</v>
      </c>
      <c r="DR1351" s="11">
        <v>6.0000000000000002E-5</v>
      </c>
      <c r="DS1351" s="11">
        <v>2.7100000000000002E-3</v>
      </c>
      <c r="DT1351" s="11">
        <v>7.45E-3</v>
      </c>
      <c r="DU1351" s="11">
        <v>6.343E-2</v>
      </c>
      <c r="DV1351" s="11">
        <v>0.85946999999999996</v>
      </c>
      <c r="DW1351" s="11">
        <v>2.5294400000000001</v>
      </c>
      <c r="DX1351" s="11">
        <v>0</v>
      </c>
      <c r="DY1351" s="11">
        <v>2074.9758999999999</v>
      </c>
      <c r="DZ1351" s="11">
        <v>13.36716</v>
      </c>
      <c r="EA1351" s="11">
        <v>11.91128</v>
      </c>
      <c r="EB1351" s="11">
        <v>12.137449999999999</v>
      </c>
      <c r="EC1351" s="11">
        <v>0.22772000000000001</v>
      </c>
      <c r="ED1351" s="11">
        <v>0.24217</v>
      </c>
      <c r="EE1351" s="11">
        <v>12.161149999999999</v>
      </c>
      <c r="EF1351" s="11">
        <v>30.475619999999999</v>
      </c>
      <c r="EG1351" s="11">
        <v>800.36724000000004</v>
      </c>
      <c r="EH1351" s="11">
        <v>9445.3500999999997</v>
      </c>
      <c r="EI1351" s="11">
        <v>28414.315360000001</v>
      </c>
      <c r="EJ1351" s="11">
        <v>0</v>
      </c>
      <c r="EK1351" s="11">
        <v>82.896124080000007</v>
      </c>
      <c r="EL1351" s="11">
        <v>6.8410358000000004E-2</v>
      </c>
      <c r="EM1351" s="11">
        <v>4.6354149999999997E-2</v>
      </c>
      <c r="EN1351" s="11">
        <v>1.9093958000000001E-2</v>
      </c>
      <c r="EO1351" s="11">
        <v>0</v>
      </c>
      <c r="EP1351" s="11">
        <v>0</v>
      </c>
      <c r="EQ1351" s="11">
        <v>0</v>
      </c>
      <c r="ER1351" s="11">
        <v>0</v>
      </c>
      <c r="ES1351" s="11">
        <v>0</v>
      </c>
      <c r="ET1351" s="11">
        <v>0</v>
      </c>
      <c r="EU1351" s="11">
        <v>0</v>
      </c>
      <c r="EV1351" s="11">
        <v>0</v>
      </c>
      <c r="EW1351" s="11">
        <v>24.484817889999999</v>
      </c>
      <c r="EX1351" s="11">
        <v>2.1598418000000001E-2</v>
      </c>
      <c r="EY1351" s="11">
        <v>1.5127435999999999E-2</v>
      </c>
      <c r="EZ1351" s="11">
        <v>6.4877850000000003E-3</v>
      </c>
      <c r="FA1351" s="11">
        <v>0</v>
      </c>
      <c r="FB1351" s="11">
        <v>0</v>
      </c>
      <c r="FC1351" s="11">
        <v>0</v>
      </c>
      <c r="FD1351" s="11">
        <v>0</v>
      </c>
      <c r="FE1351" s="11">
        <v>0</v>
      </c>
      <c r="FF1351" s="11">
        <v>0</v>
      </c>
      <c r="FG1351" s="11">
        <v>0</v>
      </c>
      <c r="FH1351" s="11">
        <v>0.53649400000000003</v>
      </c>
      <c r="FI1351" s="11" t="s">
        <v>116</v>
      </c>
      <c r="FJ1351" s="11" t="s">
        <v>116</v>
      </c>
      <c r="FK1351" s="9">
        <v>2112.6195120000002</v>
      </c>
      <c r="FL1351" s="11" t="s">
        <v>116</v>
      </c>
      <c r="FM1351" s="11" t="s">
        <v>116</v>
      </c>
    </row>
    <row r="1352" spans="116:169">
      <c r="DL1352" s="11">
        <v>0</v>
      </c>
      <c r="DM1352" s="11">
        <v>0.51749999999999996</v>
      </c>
      <c r="DN1352" s="11">
        <v>3.2799999999999999E-3</v>
      </c>
      <c r="DO1352" s="11">
        <v>3.0000000000000001E-3</v>
      </c>
      <c r="DP1352" s="11">
        <v>2.5000000000000001E-3</v>
      </c>
      <c r="DQ1352" s="11">
        <v>5.0000000000000002E-5</v>
      </c>
      <c r="DR1352" s="11">
        <v>6.0000000000000002E-5</v>
      </c>
      <c r="DS1352" s="11">
        <v>2.8E-3</v>
      </c>
      <c r="DT1352" s="11">
        <v>7.3000000000000001E-3</v>
      </c>
      <c r="DU1352" s="11">
        <v>6.3490000000000005E-2</v>
      </c>
      <c r="DV1352" s="11">
        <v>0.86219000000000001</v>
      </c>
      <c r="DW1352" s="11">
        <v>2.5368900000000001</v>
      </c>
      <c r="DX1352" s="11">
        <v>0</v>
      </c>
      <c r="DY1352" s="11">
        <v>1953.32727</v>
      </c>
      <c r="DZ1352" s="11">
        <v>12.88232</v>
      </c>
      <c r="EA1352" s="11">
        <v>12.199809999999999</v>
      </c>
      <c r="EB1352" s="11">
        <v>10.53084</v>
      </c>
      <c r="EC1352" s="11">
        <v>0.22058</v>
      </c>
      <c r="ED1352" s="11">
        <v>0.23127</v>
      </c>
      <c r="EE1352" s="11">
        <v>12.11941</v>
      </c>
      <c r="EF1352" s="11">
        <v>28.737480000000001</v>
      </c>
      <c r="EG1352" s="11">
        <v>800.60940000000005</v>
      </c>
      <c r="EH1352" s="11">
        <v>9457.5112499999996</v>
      </c>
      <c r="EI1352" s="11">
        <v>28444.790980000002</v>
      </c>
      <c r="EJ1352" s="11">
        <v>0</v>
      </c>
      <c r="EK1352" s="11">
        <v>82.237268610000001</v>
      </c>
      <c r="EL1352" s="11">
        <v>7.0550905999999997E-2</v>
      </c>
      <c r="EM1352" s="11">
        <v>4.2642681000000002E-2</v>
      </c>
      <c r="EN1352" s="11">
        <v>2.0072413000000001E-2</v>
      </c>
      <c r="EO1352" s="11">
        <v>0</v>
      </c>
      <c r="EP1352" s="11">
        <v>0</v>
      </c>
      <c r="EQ1352" s="11">
        <v>0</v>
      </c>
      <c r="ER1352" s="11">
        <v>0</v>
      </c>
      <c r="ES1352" s="11">
        <v>0</v>
      </c>
      <c r="ET1352" s="11">
        <v>0</v>
      </c>
      <c r="EU1352" s="11">
        <v>0</v>
      </c>
      <c r="EV1352" s="11">
        <v>0</v>
      </c>
      <c r="EW1352" s="11">
        <v>23.098455269999999</v>
      </c>
      <c r="EX1352" s="11">
        <v>2.1207987000000001E-2</v>
      </c>
      <c r="EY1352" s="11">
        <v>1.3291033000000001E-2</v>
      </c>
      <c r="EZ1352" s="11">
        <v>6.5193930000000001E-3</v>
      </c>
      <c r="FA1352" s="11">
        <v>0</v>
      </c>
      <c r="FB1352" s="11">
        <v>0</v>
      </c>
      <c r="FC1352" s="11">
        <v>0</v>
      </c>
      <c r="FD1352" s="11">
        <v>0</v>
      </c>
      <c r="FE1352" s="11">
        <v>0</v>
      </c>
      <c r="FF1352" s="11">
        <v>0</v>
      </c>
      <c r="FG1352" s="11">
        <v>0</v>
      </c>
      <c r="FH1352" s="11">
        <v>0.52633600000000003</v>
      </c>
      <c r="FI1352" s="11" t="s">
        <v>116</v>
      </c>
      <c r="FJ1352" s="11" t="s">
        <v>116</v>
      </c>
      <c r="FK1352" s="9">
        <v>1989.160811</v>
      </c>
      <c r="FL1352" s="11" t="s">
        <v>116</v>
      </c>
      <c r="FM1352" s="11" t="s">
        <v>116</v>
      </c>
    </row>
    <row r="1353" spans="116:169">
      <c r="DL1353" s="11">
        <v>0</v>
      </c>
      <c r="DM1353" s="11">
        <v>0.50756000000000001</v>
      </c>
      <c r="DN1353" s="11">
        <v>3.31E-3</v>
      </c>
      <c r="DO1353" s="11">
        <v>3.0100000000000001E-3</v>
      </c>
      <c r="DP1353" s="11">
        <v>2.63E-3</v>
      </c>
      <c r="DQ1353" s="11">
        <v>5.0000000000000002E-5</v>
      </c>
      <c r="DR1353" s="11">
        <v>6.0000000000000002E-5</v>
      </c>
      <c r="DS1353" s="11">
        <v>2.5500000000000002E-3</v>
      </c>
      <c r="DT1353" s="11">
        <v>7.1700000000000002E-3</v>
      </c>
      <c r="DU1353" s="11">
        <v>6.3549999999999995E-2</v>
      </c>
      <c r="DV1353" s="11">
        <v>0.86497999999999997</v>
      </c>
      <c r="DW1353" s="11">
        <v>2.5442</v>
      </c>
      <c r="DX1353" s="11">
        <v>0</v>
      </c>
      <c r="DY1353" s="11">
        <v>1834.4253100000001</v>
      </c>
      <c r="DZ1353" s="11">
        <v>12.470420000000001</v>
      </c>
      <c r="EA1353" s="11">
        <v>11.76357</v>
      </c>
      <c r="EB1353" s="11">
        <v>10.65226</v>
      </c>
      <c r="EC1353" s="11">
        <v>0.21023</v>
      </c>
      <c r="ED1353" s="11">
        <v>0.2172</v>
      </c>
      <c r="EE1353" s="11">
        <v>10.640930000000001</v>
      </c>
      <c r="EF1353" s="11">
        <v>27.069410000000001</v>
      </c>
      <c r="EG1353" s="11">
        <v>800.84068000000002</v>
      </c>
      <c r="EH1353" s="11">
        <v>9469.6306600000007</v>
      </c>
      <c r="EI1353" s="11">
        <v>28473.528460000001</v>
      </c>
      <c r="EJ1353" s="11">
        <v>0</v>
      </c>
      <c r="EK1353" s="11">
        <v>81.576814859999999</v>
      </c>
      <c r="EL1353" s="11">
        <v>7.1833020999999997E-2</v>
      </c>
      <c r="EM1353" s="11">
        <v>4.4552702999999999E-2</v>
      </c>
      <c r="EN1353" s="11">
        <v>1.8272541E-2</v>
      </c>
      <c r="EO1353" s="11">
        <v>0</v>
      </c>
      <c r="EP1353" s="11">
        <v>0</v>
      </c>
      <c r="EQ1353" s="11">
        <v>0</v>
      </c>
      <c r="ER1353" s="11">
        <v>0</v>
      </c>
      <c r="ES1353" s="11">
        <v>0</v>
      </c>
      <c r="ET1353" s="11">
        <v>0</v>
      </c>
      <c r="EU1353" s="11">
        <v>0</v>
      </c>
      <c r="EV1353" s="11">
        <v>0</v>
      </c>
      <c r="EW1353" s="11">
        <v>21.744109640000001</v>
      </c>
      <c r="EX1353" s="11">
        <v>2.0543994999999999E-2</v>
      </c>
      <c r="EY1353" s="11">
        <v>1.3224863999999999E-2</v>
      </c>
      <c r="EZ1353" s="11">
        <v>5.663993E-3</v>
      </c>
      <c r="FA1353" s="11">
        <v>0</v>
      </c>
      <c r="FB1353" s="11">
        <v>0</v>
      </c>
      <c r="FC1353" s="11">
        <v>0</v>
      </c>
      <c r="FD1353" s="11">
        <v>0</v>
      </c>
      <c r="FE1353" s="11">
        <v>0</v>
      </c>
      <c r="FF1353" s="11">
        <v>0</v>
      </c>
      <c r="FG1353" s="11">
        <v>0</v>
      </c>
      <c r="FH1353" s="11">
        <v>0.51656100000000005</v>
      </c>
      <c r="FI1353" s="11" t="s">
        <v>116</v>
      </c>
      <c r="FJ1353" s="11" t="s">
        <v>116</v>
      </c>
      <c r="FK1353" s="9">
        <v>1869.5217929999999</v>
      </c>
      <c r="FL1353" s="11" t="s">
        <v>116</v>
      </c>
      <c r="FM1353" s="11" t="s">
        <v>116</v>
      </c>
    </row>
    <row r="1354" spans="116:169">
      <c r="DL1354" s="11">
        <v>0</v>
      </c>
      <c r="DM1354" s="11">
        <v>0.49786000000000002</v>
      </c>
      <c r="DN1354" s="11">
        <v>3.2299999999999998E-3</v>
      </c>
      <c r="DO1354" s="11">
        <v>3.0200000000000001E-3</v>
      </c>
      <c r="DP1354" s="11">
        <v>2.64E-3</v>
      </c>
      <c r="DQ1354" s="11">
        <v>5.0000000000000002E-5</v>
      </c>
      <c r="DR1354" s="11">
        <v>6.0000000000000002E-5</v>
      </c>
      <c r="DS1354" s="11">
        <v>2.66E-3</v>
      </c>
      <c r="DT1354" s="11">
        <v>7.0400000000000003E-3</v>
      </c>
      <c r="DU1354" s="11">
        <v>6.3600000000000004E-2</v>
      </c>
      <c r="DV1354" s="11">
        <v>0.86753000000000002</v>
      </c>
      <c r="DW1354" s="11">
        <v>2.5513699999999999</v>
      </c>
      <c r="DX1354" s="11">
        <v>0</v>
      </c>
      <c r="DY1354" s="11">
        <v>1718.5936099999999</v>
      </c>
      <c r="DZ1354" s="11">
        <v>11.66081</v>
      </c>
      <c r="EA1354" s="11">
        <v>11.34137</v>
      </c>
      <c r="EB1354" s="11">
        <v>10.28697</v>
      </c>
      <c r="EC1354" s="11">
        <v>0.20430999999999999</v>
      </c>
      <c r="ED1354" s="11">
        <v>0.20652999999999999</v>
      </c>
      <c r="EE1354" s="11">
        <v>10.701639999999999</v>
      </c>
      <c r="EF1354" s="11">
        <v>25.461089999999999</v>
      </c>
      <c r="EG1354" s="11">
        <v>801.05787999999995</v>
      </c>
      <c r="EH1354" s="11">
        <v>9480.2715900000003</v>
      </c>
      <c r="EI1354" s="11">
        <v>28500.597880000001</v>
      </c>
      <c r="EJ1354" s="11">
        <v>0</v>
      </c>
      <c r="EK1354" s="11">
        <v>80.927272590000001</v>
      </c>
      <c r="EL1354" s="11">
        <v>7.3309153000000002E-2</v>
      </c>
      <c r="EM1354" s="11">
        <v>4.5486574000000002E-2</v>
      </c>
      <c r="EN1354" s="11">
        <v>1.9397991E-2</v>
      </c>
      <c r="EO1354" s="11">
        <v>0</v>
      </c>
      <c r="EP1354" s="11">
        <v>0</v>
      </c>
      <c r="EQ1354" s="11">
        <v>0</v>
      </c>
      <c r="ER1354" s="11">
        <v>0</v>
      </c>
      <c r="ES1354" s="11">
        <v>0</v>
      </c>
      <c r="ET1354" s="11">
        <v>0</v>
      </c>
      <c r="EU1354" s="11">
        <v>0</v>
      </c>
      <c r="EV1354" s="11">
        <v>0</v>
      </c>
      <c r="EW1354" s="11">
        <v>20.424416740000002</v>
      </c>
      <c r="EX1354" s="11">
        <v>1.9911631999999999E-2</v>
      </c>
      <c r="EY1354" s="11">
        <v>1.2843757000000001E-2</v>
      </c>
      <c r="EZ1354" s="11">
        <v>5.7285749999999996E-3</v>
      </c>
      <c r="FA1354" s="11">
        <v>0</v>
      </c>
      <c r="FB1354" s="11">
        <v>0</v>
      </c>
      <c r="FC1354" s="11">
        <v>0</v>
      </c>
      <c r="FD1354" s="11">
        <v>0</v>
      </c>
      <c r="FE1354" s="11">
        <v>0</v>
      </c>
      <c r="FF1354" s="11">
        <v>0</v>
      </c>
      <c r="FG1354" s="11">
        <v>0</v>
      </c>
      <c r="FH1354" s="11">
        <v>0.506803</v>
      </c>
      <c r="FI1354" s="11" t="s">
        <v>116</v>
      </c>
      <c r="FJ1354" s="11" t="s">
        <v>116</v>
      </c>
      <c r="FK1354" s="9">
        <v>1752.0870749999999</v>
      </c>
      <c r="FL1354" s="11" t="s">
        <v>116</v>
      </c>
      <c r="FM1354" s="11" t="s">
        <v>116</v>
      </c>
    </row>
    <row r="1355" spans="116:169">
      <c r="DL1355" s="11">
        <v>0</v>
      </c>
      <c r="DM1355" s="11">
        <v>0.48798999999999998</v>
      </c>
      <c r="DN1355" s="11">
        <v>3.5200000000000001E-3</v>
      </c>
      <c r="DO1355" s="11">
        <v>2.96E-3</v>
      </c>
      <c r="DP1355" s="11">
        <v>2.65E-3</v>
      </c>
      <c r="DQ1355" s="11">
        <v>5.0000000000000002E-5</v>
      </c>
      <c r="DR1355" s="11">
        <v>6.0000000000000002E-5</v>
      </c>
      <c r="DS1355" s="11">
        <v>2.6800000000000001E-3</v>
      </c>
      <c r="DT1355" s="11">
        <v>6.8999999999999999E-3</v>
      </c>
      <c r="DU1355" s="11">
        <v>6.3659999999999994E-2</v>
      </c>
      <c r="DV1355" s="11">
        <v>0.87019000000000002</v>
      </c>
      <c r="DW1355" s="11">
        <v>2.5584099999999999</v>
      </c>
      <c r="DX1355" s="11">
        <v>0</v>
      </c>
      <c r="DY1355" s="11">
        <v>1604.48298</v>
      </c>
      <c r="DZ1355" s="11">
        <v>12.13256</v>
      </c>
      <c r="EA1355" s="11">
        <v>10.632680000000001</v>
      </c>
      <c r="EB1355" s="11">
        <v>9.9005899999999993</v>
      </c>
      <c r="EC1355" s="11">
        <v>0.19409999999999999</v>
      </c>
      <c r="ED1355" s="11">
        <v>0.19431000000000001</v>
      </c>
      <c r="EE1355" s="11">
        <v>10.37072</v>
      </c>
      <c r="EF1355" s="11">
        <v>23.816880000000001</v>
      </c>
      <c r="EG1355" s="11">
        <v>801.26441</v>
      </c>
      <c r="EH1355" s="11">
        <v>9490.9732299999996</v>
      </c>
      <c r="EI1355" s="11">
        <v>28526.058959999998</v>
      </c>
      <c r="EJ1355" s="11">
        <v>0</v>
      </c>
      <c r="EK1355" s="11">
        <v>80.222967429999997</v>
      </c>
      <c r="EL1355" s="11">
        <v>7.3353862000000006E-2</v>
      </c>
      <c r="EM1355" s="11">
        <v>4.622805E-2</v>
      </c>
      <c r="EN1355" s="11">
        <v>1.9705699E-2</v>
      </c>
      <c r="EO1355" s="11">
        <v>0</v>
      </c>
      <c r="EP1355" s="11">
        <v>0</v>
      </c>
      <c r="EQ1355" s="11">
        <v>0</v>
      </c>
      <c r="ER1355" s="11">
        <v>0</v>
      </c>
      <c r="ES1355" s="11">
        <v>0</v>
      </c>
      <c r="ET1355" s="11">
        <v>0</v>
      </c>
      <c r="EU1355" s="11">
        <v>0</v>
      </c>
      <c r="EV1355" s="11">
        <v>0</v>
      </c>
      <c r="EW1355" s="11">
        <v>19.122758730000001</v>
      </c>
      <c r="EX1355" s="11">
        <v>1.8886917E-2</v>
      </c>
      <c r="EY1355" s="11">
        <v>1.2390022000000001E-2</v>
      </c>
      <c r="EZ1355" s="11">
        <v>5.533891E-3</v>
      </c>
      <c r="FA1355" s="11">
        <v>0</v>
      </c>
      <c r="FB1355" s="11">
        <v>0</v>
      </c>
      <c r="FC1355" s="11">
        <v>0</v>
      </c>
      <c r="FD1355" s="11">
        <v>0</v>
      </c>
      <c r="FE1355" s="11">
        <v>0</v>
      </c>
      <c r="FF1355" s="11">
        <v>0</v>
      </c>
      <c r="FG1355" s="11">
        <v>0</v>
      </c>
      <c r="FH1355" s="11">
        <v>0.49716700000000003</v>
      </c>
      <c r="FI1355" s="11" t="s">
        <v>116</v>
      </c>
      <c r="FJ1355" s="11" t="s">
        <v>116</v>
      </c>
      <c r="FK1355" s="9">
        <v>1637.342913</v>
      </c>
      <c r="FL1355" s="11" t="s">
        <v>116</v>
      </c>
      <c r="FM1355" s="11" t="s">
        <v>116</v>
      </c>
    </row>
    <row r="1356" spans="116:169">
      <c r="DL1356" s="11">
        <v>0</v>
      </c>
      <c r="DM1356" s="11">
        <v>0.47815999999999997</v>
      </c>
      <c r="DN1356" s="11">
        <v>3.6800000000000001E-3</v>
      </c>
      <c r="DO1356" s="11">
        <v>3.16E-3</v>
      </c>
      <c r="DP1356" s="11">
        <v>2.6099999999999999E-3</v>
      </c>
      <c r="DQ1356" s="11">
        <v>5.0000000000000002E-5</v>
      </c>
      <c r="DR1356" s="11">
        <v>5.0000000000000002E-5</v>
      </c>
      <c r="DS1356" s="11">
        <v>2.7000000000000001E-3</v>
      </c>
      <c r="DT1356" s="11">
        <v>6.7600000000000004E-3</v>
      </c>
      <c r="DU1356" s="11">
        <v>6.3710000000000003E-2</v>
      </c>
      <c r="DV1356" s="11">
        <v>0.87287000000000003</v>
      </c>
      <c r="DW1356" s="11">
        <v>2.5653100000000002</v>
      </c>
      <c r="DX1356" s="11">
        <v>0</v>
      </c>
      <c r="DY1356" s="11">
        <v>1492.86356</v>
      </c>
      <c r="DZ1356" s="11">
        <v>12.087199999999999</v>
      </c>
      <c r="EA1356" s="11">
        <v>10.823040000000001</v>
      </c>
      <c r="EB1356" s="11">
        <v>9.3223299999999991</v>
      </c>
      <c r="EC1356" s="11">
        <v>0.18992999999999999</v>
      </c>
      <c r="ED1356" s="11">
        <v>0.18410000000000001</v>
      </c>
      <c r="EE1356" s="11">
        <v>9.9880600000000008</v>
      </c>
      <c r="EF1356" s="11">
        <v>22.233899999999998</v>
      </c>
      <c r="EG1356" s="11">
        <v>801.45871</v>
      </c>
      <c r="EH1356" s="11">
        <v>9501.3439500000004</v>
      </c>
      <c r="EI1356" s="11">
        <v>28549.875840000001</v>
      </c>
      <c r="EJ1356" s="11">
        <v>0</v>
      </c>
      <c r="EK1356" s="11">
        <v>79.507373439999995</v>
      </c>
      <c r="EL1356" s="11">
        <v>7.7451802E-2</v>
      </c>
      <c r="EM1356" s="11">
        <v>4.5979629000000001E-2</v>
      </c>
      <c r="EN1356" s="11">
        <v>1.9991885000000001E-2</v>
      </c>
      <c r="EO1356" s="11">
        <v>0</v>
      </c>
      <c r="EP1356" s="11">
        <v>0</v>
      </c>
      <c r="EQ1356" s="11">
        <v>0</v>
      </c>
      <c r="ER1356" s="11">
        <v>0</v>
      </c>
      <c r="ES1356" s="11">
        <v>0</v>
      </c>
      <c r="ET1356" s="11">
        <v>0</v>
      </c>
      <c r="EU1356" s="11">
        <v>0</v>
      </c>
      <c r="EV1356" s="11">
        <v>0</v>
      </c>
      <c r="EW1356" s="11">
        <v>17.850846260000001</v>
      </c>
      <c r="EX1356" s="11">
        <v>1.8832055E-2</v>
      </c>
      <c r="EY1356" s="11">
        <v>1.1672337E-2</v>
      </c>
      <c r="EZ1356" s="11">
        <v>5.3277979999999999E-3</v>
      </c>
      <c r="FA1356" s="11">
        <v>0</v>
      </c>
      <c r="FB1356" s="11">
        <v>0</v>
      </c>
      <c r="FC1356" s="11">
        <v>0</v>
      </c>
      <c r="FD1356" s="11">
        <v>0</v>
      </c>
      <c r="FE1356" s="11">
        <v>0</v>
      </c>
      <c r="FF1356" s="11">
        <v>0</v>
      </c>
      <c r="FG1356" s="11">
        <v>0</v>
      </c>
      <c r="FH1356" s="11">
        <v>0.48765700000000001</v>
      </c>
      <c r="FI1356" s="11" t="s">
        <v>116</v>
      </c>
      <c r="FJ1356" s="11" t="s">
        <v>116</v>
      </c>
      <c r="FK1356" s="9">
        <v>1525.286067</v>
      </c>
      <c r="FL1356" s="11" t="s">
        <v>116</v>
      </c>
      <c r="FM1356" s="11" t="s">
        <v>116</v>
      </c>
    </row>
    <row r="1357" spans="116:169">
      <c r="DL1357" s="11">
        <v>0</v>
      </c>
      <c r="DM1357" s="11">
        <v>0.46916999999999998</v>
      </c>
      <c r="DN1357" s="11">
        <v>3.0799999999999998E-3</v>
      </c>
      <c r="DO1357" s="11">
        <v>3.2799999999999999E-3</v>
      </c>
      <c r="DP1357" s="11">
        <v>2.7599999999999999E-3</v>
      </c>
      <c r="DQ1357" s="11">
        <v>6.0000000000000002E-5</v>
      </c>
      <c r="DR1357" s="11">
        <v>5.0000000000000002E-5</v>
      </c>
      <c r="DS1357" s="11">
        <v>2.64E-3</v>
      </c>
      <c r="DT1357" s="11">
        <v>6.6299999999999996E-3</v>
      </c>
      <c r="DU1357" s="11">
        <v>6.3769999999999993E-2</v>
      </c>
      <c r="DV1357" s="11">
        <v>0.87556999999999996</v>
      </c>
      <c r="DW1357" s="11">
        <v>2.5720700000000001</v>
      </c>
      <c r="DX1357" s="11">
        <v>0</v>
      </c>
      <c r="DY1357" s="11">
        <v>1386.0765699999999</v>
      </c>
      <c r="DZ1357" s="11">
        <v>9.5987500000000008</v>
      </c>
      <c r="EA1357" s="11">
        <v>10.71191</v>
      </c>
      <c r="EB1357" s="11">
        <v>9.4267500000000002</v>
      </c>
      <c r="EC1357" s="11">
        <v>0.18628</v>
      </c>
      <c r="ED1357" s="11">
        <v>0.17388999999999999</v>
      </c>
      <c r="EE1357" s="11">
        <v>9.3608499999999992</v>
      </c>
      <c r="EF1357" s="11">
        <v>20.693010000000001</v>
      </c>
      <c r="EG1357" s="11">
        <v>801.64281000000005</v>
      </c>
      <c r="EH1357" s="11">
        <v>9511.3320000000003</v>
      </c>
      <c r="EI1357" s="11">
        <v>28572.10974</v>
      </c>
      <c r="EJ1357" s="11">
        <v>0</v>
      </c>
      <c r="EK1357" s="11">
        <v>78.907568620000006</v>
      </c>
      <c r="EL1357" s="11">
        <v>8.1698898000000006E-2</v>
      </c>
      <c r="EM1357" s="11">
        <v>4.8888609E-2</v>
      </c>
      <c r="EN1357" s="11">
        <v>1.9895692E-2</v>
      </c>
      <c r="EO1357" s="11">
        <v>0</v>
      </c>
      <c r="EP1357" s="11">
        <v>0</v>
      </c>
      <c r="EQ1357" s="11">
        <v>0</v>
      </c>
      <c r="ER1357" s="11">
        <v>0</v>
      </c>
      <c r="ES1357" s="11">
        <v>0</v>
      </c>
      <c r="ET1357" s="11">
        <v>0</v>
      </c>
      <c r="EU1357" s="11">
        <v>0</v>
      </c>
      <c r="EV1357" s="11">
        <v>0</v>
      </c>
      <c r="EW1357" s="11">
        <v>16.63547041</v>
      </c>
      <c r="EX1357" s="11">
        <v>1.8722816E-2</v>
      </c>
      <c r="EY1357" s="11">
        <v>1.1721051999999999E-2</v>
      </c>
      <c r="EZ1357" s="11">
        <v>5.0202689999999999E-3</v>
      </c>
      <c r="FA1357" s="11">
        <v>0</v>
      </c>
      <c r="FB1357" s="11">
        <v>0</v>
      </c>
      <c r="FC1357" s="11">
        <v>0</v>
      </c>
      <c r="FD1357" s="11">
        <v>0</v>
      </c>
      <c r="FE1357" s="11">
        <v>0</v>
      </c>
      <c r="FF1357" s="11">
        <v>0</v>
      </c>
      <c r="FG1357" s="11">
        <v>0</v>
      </c>
      <c r="FH1357" s="11">
        <v>0.47833900000000001</v>
      </c>
      <c r="FI1357" s="11" t="s">
        <v>116</v>
      </c>
      <c r="FJ1357" s="11" t="s">
        <v>116</v>
      </c>
      <c r="FK1357" s="9">
        <v>1416.000262</v>
      </c>
      <c r="FL1357" s="11" t="s">
        <v>116</v>
      </c>
      <c r="FM1357" s="11" t="s">
        <v>116</v>
      </c>
    </row>
    <row r="1358" spans="116:169">
      <c r="DL1358" s="11">
        <v>0</v>
      </c>
      <c r="DM1358" s="11">
        <v>0.45973000000000003</v>
      </c>
      <c r="DN1358" s="11">
        <v>3.5100000000000001E-3</v>
      </c>
      <c r="DO1358" s="11">
        <v>2.8500000000000001E-3</v>
      </c>
      <c r="DP1358" s="11">
        <v>2.8500000000000001E-3</v>
      </c>
      <c r="DQ1358" s="11">
        <v>5.0000000000000002E-5</v>
      </c>
      <c r="DR1358" s="11">
        <v>5.0000000000000002E-5</v>
      </c>
      <c r="DS1358" s="11">
        <v>2.8E-3</v>
      </c>
      <c r="DT1358" s="11">
        <v>6.4900000000000001E-3</v>
      </c>
      <c r="DU1358" s="11">
        <v>6.3820000000000002E-2</v>
      </c>
      <c r="DV1358" s="11">
        <v>0.87819999999999998</v>
      </c>
      <c r="DW1358" s="11">
        <v>2.5786899999999999</v>
      </c>
      <c r="DX1358" s="11">
        <v>0</v>
      </c>
      <c r="DY1358" s="11">
        <v>1280.2038399999999</v>
      </c>
      <c r="DZ1358" s="11">
        <v>10.368639999999999</v>
      </c>
      <c r="EA1358" s="11">
        <v>8.8324300000000004</v>
      </c>
      <c r="EB1358" s="11">
        <v>9.2629199999999994</v>
      </c>
      <c r="EC1358" s="11">
        <v>0.16991999999999999</v>
      </c>
      <c r="ED1358" s="11">
        <v>0.16089000000000001</v>
      </c>
      <c r="EE1358" s="11">
        <v>9.4844299999999997</v>
      </c>
      <c r="EF1358" s="11">
        <v>19.180129999999998</v>
      </c>
      <c r="EG1358" s="11">
        <v>801.81669999999997</v>
      </c>
      <c r="EH1358" s="11">
        <v>9520.6928499999995</v>
      </c>
      <c r="EI1358" s="11">
        <v>28592.802749999999</v>
      </c>
      <c r="EJ1358" s="11">
        <v>0</v>
      </c>
      <c r="EK1358" s="11">
        <v>78.188120670000004</v>
      </c>
      <c r="EL1358" s="11">
        <v>7.6132114000000001E-2</v>
      </c>
      <c r="EM1358" s="11">
        <v>5.1504491999999999E-2</v>
      </c>
      <c r="EN1358" s="11">
        <v>2.1300017000000001E-2</v>
      </c>
      <c r="EO1358" s="11">
        <v>0</v>
      </c>
      <c r="EP1358" s="11">
        <v>0</v>
      </c>
      <c r="EQ1358" s="11">
        <v>0</v>
      </c>
      <c r="ER1358" s="11">
        <v>0</v>
      </c>
      <c r="ES1358" s="11">
        <v>0</v>
      </c>
      <c r="ET1358" s="11">
        <v>0</v>
      </c>
      <c r="EU1358" s="11">
        <v>0</v>
      </c>
      <c r="EV1358" s="11">
        <v>0</v>
      </c>
      <c r="EW1358" s="11">
        <v>15.424659180000001</v>
      </c>
      <c r="EX1358" s="11">
        <v>1.6445595E-2</v>
      </c>
      <c r="EY1358" s="11">
        <v>1.1634474000000001E-2</v>
      </c>
      <c r="EZ1358" s="11">
        <v>5.0762070000000001E-3</v>
      </c>
      <c r="FA1358" s="11">
        <v>0</v>
      </c>
      <c r="FB1358" s="11">
        <v>0</v>
      </c>
      <c r="FC1358" s="11">
        <v>0</v>
      </c>
      <c r="FD1358" s="11">
        <v>0</v>
      </c>
      <c r="FE1358" s="11">
        <v>0</v>
      </c>
      <c r="FF1358" s="11">
        <v>0</v>
      </c>
      <c r="FG1358" s="11">
        <v>0</v>
      </c>
      <c r="FH1358" s="11">
        <v>0.468995</v>
      </c>
      <c r="FI1358" s="11" t="s">
        <v>116</v>
      </c>
      <c r="FJ1358" s="11" t="s">
        <v>116</v>
      </c>
      <c r="FK1358" s="9">
        <v>1308.837749</v>
      </c>
      <c r="FL1358" s="11" t="s">
        <v>116</v>
      </c>
      <c r="FM1358" s="11" t="s">
        <v>116</v>
      </c>
    </row>
    <row r="1359" spans="116:169">
      <c r="DL1359" s="11">
        <v>0</v>
      </c>
      <c r="DM1359" s="11">
        <v>0.45145999999999997</v>
      </c>
      <c r="DN1359" s="11">
        <v>2.5699999999999998E-3</v>
      </c>
      <c r="DO1359" s="11">
        <v>3.13E-3</v>
      </c>
      <c r="DP1359" s="11">
        <v>2.5300000000000001E-3</v>
      </c>
      <c r="DQ1359" s="11">
        <v>5.0000000000000002E-5</v>
      </c>
      <c r="DR1359" s="11">
        <v>5.0000000000000002E-5</v>
      </c>
      <c r="DS1359" s="11">
        <v>2.8300000000000001E-3</v>
      </c>
      <c r="DT1359" s="11">
        <v>6.3800000000000003E-3</v>
      </c>
      <c r="DU1359" s="11">
        <v>6.3880000000000006E-2</v>
      </c>
      <c r="DV1359" s="11">
        <v>0.88100999999999996</v>
      </c>
      <c r="DW1359" s="11">
        <v>2.5851799999999998</v>
      </c>
      <c r="DX1359" s="11">
        <v>0</v>
      </c>
      <c r="DY1359" s="11">
        <v>1179.7088100000001</v>
      </c>
      <c r="DZ1359" s="11">
        <v>7.1623700000000001</v>
      </c>
      <c r="EA1359" s="11">
        <v>9.1607599999999998</v>
      </c>
      <c r="EB1359" s="11">
        <v>7.7872599999999998</v>
      </c>
      <c r="EC1359" s="11">
        <v>0.16308</v>
      </c>
      <c r="ED1359" s="11">
        <v>0.1515</v>
      </c>
      <c r="EE1359" s="11">
        <v>9.1280900000000003</v>
      </c>
      <c r="EF1359" s="11">
        <v>17.772110000000001</v>
      </c>
      <c r="EG1359" s="11">
        <v>801.97758999999996</v>
      </c>
      <c r="EH1359" s="11">
        <v>9530.1772899999996</v>
      </c>
      <c r="EI1359" s="11">
        <v>28611.98288</v>
      </c>
      <c r="EJ1359" s="11">
        <v>0</v>
      </c>
      <c r="EK1359" s="11">
        <v>77.654915779999996</v>
      </c>
      <c r="EL1359" s="11">
        <v>7.9924917999999998E-2</v>
      </c>
      <c r="EM1359" s="11">
        <v>4.6694061000000002E-2</v>
      </c>
      <c r="EN1359" s="11">
        <v>2.2219573999999999E-2</v>
      </c>
      <c r="EO1359" s="11">
        <v>0</v>
      </c>
      <c r="EP1359" s="11">
        <v>0</v>
      </c>
      <c r="EQ1359" s="11">
        <v>0</v>
      </c>
      <c r="ER1359" s="11">
        <v>0</v>
      </c>
      <c r="ES1359" s="11">
        <v>0</v>
      </c>
      <c r="ET1359" s="11">
        <v>0</v>
      </c>
      <c r="EU1359" s="11">
        <v>0</v>
      </c>
      <c r="EV1359" s="11">
        <v>0</v>
      </c>
      <c r="EW1359" s="11">
        <v>14.27935521</v>
      </c>
      <c r="EX1359" s="11">
        <v>1.6140231000000001E-2</v>
      </c>
      <c r="EY1359" s="11">
        <v>9.915887E-3</v>
      </c>
      <c r="EZ1359" s="11">
        <v>4.987539E-3</v>
      </c>
      <c r="FA1359" s="11">
        <v>0</v>
      </c>
      <c r="FB1359" s="11">
        <v>0</v>
      </c>
      <c r="FC1359" s="11">
        <v>0</v>
      </c>
      <c r="FD1359" s="11">
        <v>0</v>
      </c>
      <c r="FE1359" s="11">
        <v>0</v>
      </c>
      <c r="FF1359" s="11">
        <v>0</v>
      </c>
      <c r="FG1359" s="11">
        <v>0</v>
      </c>
      <c r="FH1359" s="11">
        <v>0.45973700000000001</v>
      </c>
      <c r="FI1359" s="11" t="s">
        <v>116</v>
      </c>
      <c r="FJ1359" s="11" t="s">
        <v>116</v>
      </c>
      <c r="FK1359" s="9">
        <v>1203.982287</v>
      </c>
      <c r="FL1359" s="11" t="s">
        <v>116</v>
      </c>
      <c r="FM1359" s="11" t="s">
        <v>116</v>
      </c>
    </row>
    <row r="1360" spans="116:169">
      <c r="DL1360" s="11">
        <v>0</v>
      </c>
      <c r="DM1360" s="11">
        <v>0.44309999999999999</v>
      </c>
      <c r="DN1360" s="11">
        <v>2.5699999999999998E-3</v>
      </c>
      <c r="DO1360" s="11">
        <v>2.4599999999999999E-3</v>
      </c>
      <c r="DP1360" s="11">
        <v>2.7000000000000001E-3</v>
      </c>
      <c r="DQ1360" s="11">
        <v>5.0000000000000002E-5</v>
      </c>
      <c r="DR1360" s="11">
        <v>5.0000000000000002E-5</v>
      </c>
      <c r="DS1360" s="11">
        <v>2.5400000000000002E-3</v>
      </c>
      <c r="DT1360" s="11">
        <v>6.2599999999999999E-3</v>
      </c>
      <c r="DU1360" s="11">
        <v>6.3930000000000001E-2</v>
      </c>
      <c r="DV1360" s="11">
        <v>0.88383</v>
      </c>
      <c r="DW1360" s="11">
        <v>2.5915599999999999</v>
      </c>
      <c r="DX1360" s="11">
        <v>0</v>
      </c>
      <c r="DY1360" s="11">
        <v>1080.9785999999999</v>
      </c>
      <c r="DZ1360" s="11">
        <v>6.7174300000000002</v>
      </c>
      <c r="EA1360" s="11">
        <v>6.7922399999999996</v>
      </c>
      <c r="EB1360" s="11">
        <v>7.8794300000000002</v>
      </c>
      <c r="EC1360" s="11">
        <v>0.13797999999999999</v>
      </c>
      <c r="ED1360" s="11">
        <v>0.13497000000000001</v>
      </c>
      <c r="EE1360" s="11">
        <v>7.7691299999999996</v>
      </c>
      <c r="EF1360" s="11">
        <v>16.372170000000001</v>
      </c>
      <c r="EG1360" s="11">
        <v>802.12909000000002</v>
      </c>
      <c r="EH1360" s="11">
        <v>9539.3053799999998</v>
      </c>
      <c r="EI1360" s="11">
        <v>28629.755000000001</v>
      </c>
      <c r="EJ1360" s="11">
        <v>0</v>
      </c>
      <c r="EK1360" s="11">
        <v>77.061229389999994</v>
      </c>
      <c r="EL1360" s="11">
        <v>6.9249053000000005E-2</v>
      </c>
      <c r="EM1360" s="11">
        <v>4.9913645999999999E-2</v>
      </c>
      <c r="EN1360" s="11">
        <v>1.9937802000000001E-2</v>
      </c>
      <c r="EO1360" s="11">
        <v>0</v>
      </c>
      <c r="EP1360" s="11">
        <v>0</v>
      </c>
      <c r="EQ1360" s="11">
        <v>0</v>
      </c>
      <c r="ER1360" s="11">
        <v>0</v>
      </c>
      <c r="ES1360" s="11">
        <v>0</v>
      </c>
      <c r="ET1360" s="11">
        <v>0</v>
      </c>
      <c r="EU1360" s="11">
        <v>0</v>
      </c>
      <c r="EV1360" s="11">
        <v>0</v>
      </c>
      <c r="EW1360" s="11">
        <v>13.14936443</v>
      </c>
      <c r="EX1360" s="11">
        <v>1.3109421E-2</v>
      </c>
      <c r="EY1360" s="11">
        <v>9.91241E-3</v>
      </c>
      <c r="EZ1360" s="11">
        <v>4.2022439999999999E-3</v>
      </c>
      <c r="FA1360" s="11">
        <v>0</v>
      </c>
      <c r="FB1360" s="11">
        <v>0</v>
      </c>
      <c r="FC1360" s="11">
        <v>0</v>
      </c>
      <c r="FD1360" s="11">
        <v>0</v>
      </c>
      <c r="FE1360" s="11">
        <v>0</v>
      </c>
      <c r="FF1360" s="11">
        <v>0</v>
      </c>
      <c r="FG1360" s="11">
        <v>0</v>
      </c>
      <c r="FH1360" s="11">
        <v>0.45088200000000001</v>
      </c>
      <c r="FI1360" s="11" t="s">
        <v>116</v>
      </c>
      <c r="FJ1360" s="11" t="s">
        <v>116</v>
      </c>
      <c r="FK1360" s="9">
        <v>1102.505686</v>
      </c>
      <c r="FL1360" s="11" t="s">
        <v>116</v>
      </c>
      <c r="FM1360" s="11" t="s">
        <v>116</v>
      </c>
    </row>
    <row r="1361" spans="116:169">
      <c r="DL1361" s="11">
        <v>0</v>
      </c>
      <c r="DM1361" s="11">
        <v>0.43458000000000002</v>
      </c>
      <c r="DN1361" s="11">
        <v>2.7699999999999999E-3</v>
      </c>
      <c r="DO1361" s="11">
        <v>2.4099999999999998E-3</v>
      </c>
      <c r="DP1361" s="11">
        <v>2.1900000000000001E-3</v>
      </c>
      <c r="DQ1361" s="11">
        <v>5.0000000000000002E-5</v>
      </c>
      <c r="DR1361" s="11">
        <v>5.0000000000000002E-5</v>
      </c>
      <c r="DS1361" s="11">
        <v>2.6800000000000001E-3</v>
      </c>
      <c r="DT1361" s="11">
        <v>6.1500000000000001E-3</v>
      </c>
      <c r="DU1361" s="11">
        <v>6.3979999999999995E-2</v>
      </c>
      <c r="DV1361" s="11">
        <v>0.88636999999999999</v>
      </c>
      <c r="DW1361" s="11">
        <v>2.5978300000000001</v>
      </c>
      <c r="DX1361" s="11">
        <v>0</v>
      </c>
      <c r="DY1361" s="11">
        <v>983.94861000000003</v>
      </c>
      <c r="DZ1361" s="11">
        <v>6.7526599999999997</v>
      </c>
      <c r="EA1361" s="11">
        <v>6.2190099999999999</v>
      </c>
      <c r="EB1361" s="11">
        <v>6.0014599999999998</v>
      </c>
      <c r="EC1361" s="11">
        <v>0.12292</v>
      </c>
      <c r="ED1361" s="11">
        <v>0.12395</v>
      </c>
      <c r="EE1361" s="11">
        <v>7.7649699999999999</v>
      </c>
      <c r="EF1361" s="11">
        <v>15.021520000000001</v>
      </c>
      <c r="EG1361" s="11">
        <v>802.26405999999997</v>
      </c>
      <c r="EH1361" s="11">
        <v>9547.0745100000004</v>
      </c>
      <c r="EI1361" s="11">
        <v>28646.12716</v>
      </c>
      <c r="EJ1361" s="11">
        <v>0</v>
      </c>
      <c r="EK1361" s="11">
        <v>76.421662019999999</v>
      </c>
      <c r="EL1361" s="11">
        <v>6.5357339E-2</v>
      </c>
      <c r="EM1361" s="11">
        <v>4.2027172000000002E-2</v>
      </c>
      <c r="EN1361" s="11">
        <v>2.1545445E-2</v>
      </c>
      <c r="EO1361" s="11">
        <v>0</v>
      </c>
      <c r="EP1361" s="11">
        <v>0</v>
      </c>
      <c r="EQ1361" s="11">
        <v>0</v>
      </c>
      <c r="ER1361" s="11">
        <v>0</v>
      </c>
      <c r="ES1361" s="11">
        <v>0</v>
      </c>
      <c r="ET1361" s="11">
        <v>0</v>
      </c>
      <c r="EU1361" s="11">
        <v>0</v>
      </c>
      <c r="EV1361" s="11">
        <v>0</v>
      </c>
      <c r="EW1361" s="11">
        <v>12.039103369999999</v>
      </c>
      <c r="EX1361" s="11">
        <v>1.1490106999999999E-2</v>
      </c>
      <c r="EY1361" s="11">
        <v>7.7954610000000001E-3</v>
      </c>
      <c r="EZ1361" s="11">
        <v>4.2492470000000003E-3</v>
      </c>
      <c r="FA1361" s="11">
        <v>0</v>
      </c>
      <c r="FB1361" s="11">
        <v>0</v>
      </c>
      <c r="FC1361" s="11">
        <v>0</v>
      </c>
      <c r="FD1361" s="11">
        <v>0</v>
      </c>
      <c r="FE1361" s="11">
        <v>0</v>
      </c>
      <c r="FF1361" s="11">
        <v>0</v>
      </c>
      <c r="FG1361" s="11">
        <v>0</v>
      </c>
      <c r="FH1361" s="11">
        <v>0.44199500000000003</v>
      </c>
      <c r="FI1361" s="11" t="s">
        <v>116</v>
      </c>
      <c r="FJ1361" s="11" t="s">
        <v>116</v>
      </c>
      <c r="FK1361" s="9">
        <v>1003.044662</v>
      </c>
      <c r="FL1361" s="11" t="s">
        <v>116</v>
      </c>
      <c r="FM1361" s="11" t="s">
        <v>116</v>
      </c>
    </row>
    <row r="1362" spans="116:169">
      <c r="DL1362" s="11">
        <v>0</v>
      </c>
      <c r="DM1362" s="11">
        <v>0.42665999999999998</v>
      </c>
      <c r="DN1362" s="11">
        <v>2.3600000000000001E-3</v>
      </c>
      <c r="DO1362" s="11">
        <v>2.5300000000000001E-3</v>
      </c>
      <c r="DP1362" s="11">
        <v>2.1199999999999999E-3</v>
      </c>
      <c r="DQ1362" s="11">
        <v>4.0000000000000003E-5</v>
      </c>
      <c r="DR1362" s="11">
        <v>5.0000000000000002E-5</v>
      </c>
      <c r="DS1362" s="11">
        <v>2.2000000000000001E-3</v>
      </c>
      <c r="DT1362" s="11">
        <v>6.0299999999999998E-3</v>
      </c>
      <c r="DU1362" s="11">
        <v>6.4030000000000004E-2</v>
      </c>
      <c r="DV1362" s="11">
        <v>0.88905999999999996</v>
      </c>
      <c r="DW1362" s="11">
        <v>2.60398</v>
      </c>
      <c r="DX1362" s="11">
        <v>0</v>
      </c>
      <c r="DY1362" s="11">
        <v>890.29890999999998</v>
      </c>
      <c r="DZ1362" s="11">
        <v>5.3336100000000002</v>
      </c>
      <c r="EA1362" s="11">
        <v>6.1099500000000004</v>
      </c>
      <c r="EB1362" s="11">
        <v>5.4547499999999998</v>
      </c>
      <c r="EC1362" s="11">
        <v>0.11078</v>
      </c>
      <c r="ED1362" s="11">
        <v>0.11149000000000001</v>
      </c>
      <c r="EE1362" s="11">
        <v>5.9626999999999999</v>
      </c>
      <c r="EF1362" s="11">
        <v>13.658379999999999</v>
      </c>
      <c r="EG1362" s="11">
        <v>802.38801000000001</v>
      </c>
      <c r="EH1362" s="11">
        <v>9554.8394800000005</v>
      </c>
      <c r="EI1362" s="11">
        <v>28661.148679999998</v>
      </c>
      <c r="EJ1362" s="11">
        <v>0</v>
      </c>
      <c r="EK1362" s="11">
        <v>75.879626819999999</v>
      </c>
      <c r="EL1362" s="11">
        <v>6.6632347999999994E-2</v>
      </c>
      <c r="EM1362" s="11">
        <v>4.0148979000000001E-2</v>
      </c>
      <c r="EN1362" s="11">
        <v>1.7670706000000001E-2</v>
      </c>
      <c r="EO1362" s="11">
        <v>0</v>
      </c>
      <c r="EP1362" s="11">
        <v>0</v>
      </c>
      <c r="EQ1362" s="11">
        <v>0</v>
      </c>
      <c r="ER1362" s="11">
        <v>0</v>
      </c>
      <c r="ES1362" s="11">
        <v>0</v>
      </c>
      <c r="ET1362" s="11">
        <v>0</v>
      </c>
      <c r="EU1362" s="11">
        <v>0</v>
      </c>
      <c r="EV1362" s="11">
        <v>0</v>
      </c>
      <c r="EW1362" s="11">
        <v>10.97106161</v>
      </c>
      <c r="EX1362" s="11">
        <v>1.0806769000000001E-2</v>
      </c>
      <c r="EY1362" s="11">
        <v>6.9076470000000003E-3</v>
      </c>
      <c r="EZ1362" s="11">
        <v>3.2483870000000001E-3</v>
      </c>
      <c r="FA1362" s="11">
        <v>0</v>
      </c>
      <c r="FB1362" s="11">
        <v>0</v>
      </c>
      <c r="FC1362" s="11">
        <v>0</v>
      </c>
      <c r="FD1362" s="11">
        <v>0</v>
      </c>
      <c r="FE1362" s="11">
        <v>0</v>
      </c>
      <c r="FF1362" s="11">
        <v>0</v>
      </c>
      <c r="FG1362" s="11">
        <v>0</v>
      </c>
      <c r="FH1362" s="11">
        <v>0.43372100000000002</v>
      </c>
      <c r="FI1362" s="11" t="s">
        <v>116</v>
      </c>
      <c r="FJ1362" s="11" t="s">
        <v>116</v>
      </c>
      <c r="FK1362" s="11">
        <v>907.30800499999998</v>
      </c>
      <c r="FL1362" s="11" t="s">
        <v>116</v>
      </c>
      <c r="FM1362" s="11" t="s">
        <v>116</v>
      </c>
    </row>
    <row r="1363" spans="116:169">
      <c r="DL1363" s="11">
        <v>0</v>
      </c>
      <c r="DM1363" s="11">
        <v>0.41853000000000001</v>
      </c>
      <c r="DN1363" s="11">
        <v>2.5899999999999999E-3</v>
      </c>
      <c r="DO1363" s="11">
        <v>2.2399999999999998E-3</v>
      </c>
      <c r="DP1363" s="11">
        <v>2.2100000000000002E-3</v>
      </c>
      <c r="DQ1363" s="11">
        <v>4.0000000000000003E-5</v>
      </c>
      <c r="DR1363" s="11">
        <v>5.0000000000000002E-5</v>
      </c>
      <c r="DS1363" s="11">
        <v>2.15E-3</v>
      </c>
      <c r="DT1363" s="11">
        <v>5.9100000000000003E-3</v>
      </c>
      <c r="DU1363" s="11">
        <v>6.4079999999999998E-2</v>
      </c>
      <c r="DV1363" s="11">
        <v>0.89124999999999999</v>
      </c>
      <c r="DW1363" s="11">
        <v>2.6100099999999999</v>
      </c>
      <c r="DX1363" s="11">
        <v>0</v>
      </c>
      <c r="DY1363" s="11">
        <v>798.21649000000002</v>
      </c>
      <c r="DZ1363" s="11">
        <v>5.4077500000000001</v>
      </c>
      <c r="EA1363" s="11">
        <v>5.00312</v>
      </c>
      <c r="EB1363" s="11">
        <v>5.29331</v>
      </c>
      <c r="EC1363" s="11">
        <v>9.8100000000000007E-2</v>
      </c>
      <c r="ED1363" s="11">
        <v>0.10004</v>
      </c>
      <c r="EE1363" s="11">
        <v>5.4605600000000001</v>
      </c>
      <c r="EF1363" s="11">
        <v>12.338240000000001</v>
      </c>
      <c r="EG1363" s="11">
        <v>802.49950999999999</v>
      </c>
      <c r="EH1363" s="11">
        <v>9560.8021800000006</v>
      </c>
      <c r="EI1363" s="11">
        <v>28674.807059999999</v>
      </c>
      <c r="EJ1363" s="11">
        <v>0</v>
      </c>
      <c r="EK1363" s="11">
        <v>75.268857729999993</v>
      </c>
      <c r="EL1363" s="11">
        <v>6.2115926000000002E-2</v>
      </c>
      <c r="EM1363" s="11">
        <v>4.2089108E-2</v>
      </c>
      <c r="EN1363" s="11">
        <v>1.7337123999999999E-2</v>
      </c>
      <c r="EO1363" s="11">
        <v>0</v>
      </c>
      <c r="EP1363" s="11">
        <v>0</v>
      </c>
      <c r="EQ1363" s="11">
        <v>0</v>
      </c>
      <c r="ER1363" s="11">
        <v>0</v>
      </c>
      <c r="ES1363" s="11">
        <v>0</v>
      </c>
      <c r="ET1363" s="11">
        <v>0</v>
      </c>
      <c r="EU1363" s="11">
        <v>0</v>
      </c>
      <c r="EV1363" s="11">
        <v>0</v>
      </c>
      <c r="EW1363" s="11">
        <v>9.9188930559999999</v>
      </c>
      <c r="EX1363" s="11">
        <v>9.2900889999999996E-3</v>
      </c>
      <c r="EY1363" s="11">
        <v>6.6856370000000004E-3</v>
      </c>
      <c r="EZ1363" s="11">
        <v>2.9574559999999998E-3</v>
      </c>
      <c r="FA1363" s="11">
        <v>0</v>
      </c>
      <c r="FB1363" s="11">
        <v>0</v>
      </c>
      <c r="FC1363" s="11">
        <v>0</v>
      </c>
      <c r="FD1363" s="11">
        <v>0</v>
      </c>
      <c r="FE1363" s="11">
        <v>0</v>
      </c>
      <c r="FF1363" s="11">
        <v>0</v>
      </c>
      <c r="FG1363" s="11">
        <v>0</v>
      </c>
      <c r="FH1363" s="11">
        <v>0.42561300000000002</v>
      </c>
      <c r="FI1363" s="11" t="s">
        <v>116</v>
      </c>
      <c r="FJ1363" s="11" t="s">
        <v>116</v>
      </c>
      <c r="FK1363" s="11">
        <v>814.01876200000004</v>
      </c>
      <c r="FL1363" s="11" t="s">
        <v>116</v>
      </c>
      <c r="FM1363" s="11" t="s">
        <v>116</v>
      </c>
    </row>
    <row r="1364" spans="116:169">
      <c r="DL1364" s="11">
        <v>0</v>
      </c>
      <c r="DM1364" s="11">
        <v>0.41054000000000002</v>
      </c>
      <c r="DN1364" s="11">
        <v>2.5999999999999999E-3</v>
      </c>
      <c r="DO1364" s="11">
        <v>2.3800000000000002E-3</v>
      </c>
      <c r="DP1364" s="11">
        <v>1.99E-3</v>
      </c>
      <c r="DQ1364" s="11">
        <v>4.0000000000000003E-5</v>
      </c>
      <c r="DR1364" s="11">
        <v>5.0000000000000002E-5</v>
      </c>
      <c r="DS1364" s="11">
        <v>2.2200000000000002E-3</v>
      </c>
      <c r="DT1364" s="11">
        <v>5.7999999999999996E-3</v>
      </c>
      <c r="DU1364" s="11">
        <v>6.4119999999999996E-2</v>
      </c>
      <c r="DV1364" s="11">
        <v>0.89341000000000004</v>
      </c>
      <c r="DW1364" s="11">
        <v>2.61592</v>
      </c>
      <c r="DX1364" s="11">
        <v>0</v>
      </c>
      <c r="DY1364" s="11">
        <v>708.47586999999999</v>
      </c>
      <c r="DZ1364" s="11">
        <v>4.9530399999999997</v>
      </c>
      <c r="EA1364" s="11">
        <v>4.8998600000000003</v>
      </c>
      <c r="EB1364" s="11">
        <v>4.4064199999999998</v>
      </c>
      <c r="EC1364" s="11">
        <v>9.1069999999999998E-2</v>
      </c>
      <c r="ED1364" s="11">
        <v>9.1139999999999999E-2</v>
      </c>
      <c r="EE1364" s="11">
        <v>5.2515400000000003</v>
      </c>
      <c r="EF1364" s="11">
        <v>11.05819</v>
      </c>
      <c r="EG1364" s="11">
        <v>802.59955000000002</v>
      </c>
      <c r="EH1364" s="11">
        <v>9566.2627400000001</v>
      </c>
      <c r="EI1364" s="11">
        <v>28687.1453</v>
      </c>
      <c r="EJ1364" s="11">
        <v>0</v>
      </c>
      <c r="EK1364" s="11">
        <v>74.670623509999999</v>
      </c>
      <c r="EL1364" s="11">
        <v>6.4059522999999993E-2</v>
      </c>
      <c r="EM1364" s="11">
        <v>3.8719130999999997E-2</v>
      </c>
      <c r="EN1364" s="11">
        <v>1.8225551999999999E-2</v>
      </c>
      <c r="EO1364" s="11">
        <v>0</v>
      </c>
      <c r="EP1364" s="11">
        <v>0</v>
      </c>
      <c r="EQ1364" s="11">
        <v>0</v>
      </c>
      <c r="ER1364" s="11">
        <v>0</v>
      </c>
      <c r="ES1364" s="11">
        <v>0</v>
      </c>
      <c r="ET1364" s="11">
        <v>0</v>
      </c>
      <c r="EU1364" s="11">
        <v>0</v>
      </c>
      <c r="EV1364" s="11">
        <v>0</v>
      </c>
      <c r="EW1364" s="11">
        <v>8.8946091139999996</v>
      </c>
      <c r="EX1364" s="11">
        <v>8.7349009999999998E-3</v>
      </c>
      <c r="EY1364" s="11">
        <v>5.6543599999999998E-3</v>
      </c>
      <c r="EZ1364" s="11">
        <v>2.870334E-3</v>
      </c>
      <c r="FA1364" s="11">
        <v>0</v>
      </c>
      <c r="FB1364" s="11">
        <v>0</v>
      </c>
      <c r="FC1364" s="11">
        <v>0</v>
      </c>
      <c r="FD1364" s="11">
        <v>0</v>
      </c>
      <c r="FE1364" s="11">
        <v>0</v>
      </c>
      <c r="FF1364" s="11">
        <v>0</v>
      </c>
      <c r="FG1364" s="11">
        <v>0</v>
      </c>
      <c r="FH1364" s="11">
        <v>0.41755399999999998</v>
      </c>
      <c r="FI1364" s="11" t="s">
        <v>116</v>
      </c>
      <c r="FJ1364" s="11" t="s">
        <v>116</v>
      </c>
      <c r="FK1364" s="11">
        <v>722.82625499999995</v>
      </c>
      <c r="FL1364" s="11" t="s">
        <v>116</v>
      </c>
      <c r="FM1364" s="11" t="s">
        <v>116</v>
      </c>
    </row>
    <row r="1365" spans="116:169">
      <c r="DL1365" s="11">
        <v>0</v>
      </c>
      <c r="DM1365" s="11">
        <v>0.40266000000000002</v>
      </c>
      <c r="DN1365" s="11">
        <v>2.6199999999999999E-3</v>
      </c>
      <c r="DO1365" s="11">
        <v>2.3900000000000002E-3</v>
      </c>
      <c r="DP1365" s="11">
        <v>2.0899999999999998E-3</v>
      </c>
      <c r="DQ1365" s="11">
        <v>4.0000000000000003E-5</v>
      </c>
      <c r="DR1365" s="11">
        <v>4.0000000000000003E-5</v>
      </c>
      <c r="DS1365" s="11">
        <v>2.0200000000000001E-3</v>
      </c>
      <c r="DT1365" s="11">
        <v>5.6899999999999997E-3</v>
      </c>
      <c r="DU1365" s="11">
        <v>6.4170000000000005E-2</v>
      </c>
      <c r="DV1365" s="11">
        <v>0.89561999999999997</v>
      </c>
      <c r="DW1365" s="11">
        <v>2.6217199999999998</v>
      </c>
      <c r="DX1365" s="11">
        <v>0</v>
      </c>
      <c r="DY1365" s="11">
        <v>620.96420999999998</v>
      </c>
      <c r="DZ1365" s="11">
        <v>4.5202900000000001</v>
      </c>
      <c r="EA1365" s="11">
        <v>4.4861199999999997</v>
      </c>
      <c r="EB1365" s="11">
        <v>4.2603499999999999</v>
      </c>
      <c r="EC1365" s="11">
        <v>8.2650000000000001E-2</v>
      </c>
      <c r="ED1365" s="11">
        <v>8.0949999999999994E-2</v>
      </c>
      <c r="EE1365" s="11">
        <v>4.4167800000000002</v>
      </c>
      <c r="EF1365" s="11">
        <v>9.8216800000000006</v>
      </c>
      <c r="EG1365" s="11">
        <v>802.69069000000002</v>
      </c>
      <c r="EH1365" s="11">
        <v>9571.5142899999992</v>
      </c>
      <c r="EI1365" s="11">
        <v>28698.20349</v>
      </c>
      <c r="EJ1365" s="11">
        <v>0</v>
      </c>
      <c r="EK1365" s="11">
        <v>74.070938060000003</v>
      </c>
      <c r="EL1365" s="11">
        <v>6.5223669999999997E-2</v>
      </c>
      <c r="EM1365" s="11">
        <v>4.0453412000000001E-2</v>
      </c>
      <c r="EN1365" s="11">
        <v>1.6591286E-2</v>
      </c>
      <c r="EO1365" s="11">
        <v>0</v>
      </c>
      <c r="EP1365" s="11">
        <v>0</v>
      </c>
      <c r="EQ1365" s="11">
        <v>0</v>
      </c>
      <c r="ER1365" s="11">
        <v>0</v>
      </c>
      <c r="ES1365" s="11">
        <v>0</v>
      </c>
      <c r="ET1365" s="11">
        <v>0</v>
      </c>
      <c r="EU1365" s="11">
        <v>0</v>
      </c>
      <c r="EV1365" s="11">
        <v>0</v>
      </c>
      <c r="EW1365" s="11">
        <v>7.8959082580000004</v>
      </c>
      <c r="EX1365" s="11">
        <v>8.0611239999999994E-3</v>
      </c>
      <c r="EY1365" s="11">
        <v>5.3828499999999998E-3</v>
      </c>
      <c r="EZ1365" s="11">
        <v>2.3981129999999999E-3</v>
      </c>
      <c r="FA1365" s="11">
        <v>0</v>
      </c>
      <c r="FB1365" s="11">
        <v>0</v>
      </c>
      <c r="FC1365" s="11">
        <v>0</v>
      </c>
      <c r="FD1365" s="11">
        <v>0</v>
      </c>
      <c r="FE1365" s="11">
        <v>0</v>
      </c>
      <c r="FF1365" s="11">
        <v>0</v>
      </c>
      <c r="FG1365" s="11">
        <v>0</v>
      </c>
      <c r="FH1365" s="11">
        <v>0.4098</v>
      </c>
      <c r="FI1365" s="11" t="s">
        <v>116</v>
      </c>
      <c r="FJ1365" s="11" t="s">
        <v>116</v>
      </c>
      <c r="FK1365" s="11">
        <v>634.31362999999999</v>
      </c>
      <c r="FL1365" s="11" t="s">
        <v>116</v>
      </c>
      <c r="FM1365" s="11" t="s">
        <v>116</v>
      </c>
    </row>
    <row r="1366" spans="116:169">
      <c r="DL1366" s="11">
        <v>0</v>
      </c>
      <c r="DM1366" s="11">
        <v>0.39452999999999999</v>
      </c>
      <c r="DN1366" s="11">
        <v>2.5999999999999999E-3</v>
      </c>
      <c r="DO1366" s="11">
        <v>2.7699999999999999E-3</v>
      </c>
      <c r="DP1366" s="11">
        <v>2.1099999999999999E-3</v>
      </c>
      <c r="DQ1366" s="11">
        <v>5.0000000000000002E-5</v>
      </c>
      <c r="DR1366" s="11">
        <v>5.0000000000000002E-5</v>
      </c>
      <c r="DS1366" s="11">
        <v>2.1099999999999999E-3</v>
      </c>
      <c r="DT1366" s="11">
        <v>5.5900000000000004E-3</v>
      </c>
      <c r="DU1366" s="11">
        <v>6.4210000000000003E-2</v>
      </c>
      <c r="DV1366" s="11">
        <v>0.89763999999999999</v>
      </c>
      <c r="DW1366" s="11">
        <v>2.6274000000000002</v>
      </c>
      <c r="DX1366" s="11">
        <v>0</v>
      </c>
      <c r="DY1366" s="11">
        <v>535.18912999999998</v>
      </c>
      <c r="DZ1366" s="11">
        <v>4.0062800000000003</v>
      </c>
      <c r="EA1366" s="11">
        <v>4.70845</v>
      </c>
      <c r="EB1366" s="11">
        <v>3.9271799999999999</v>
      </c>
      <c r="EC1366" s="11">
        <v>8.1250000000000003E-2</v>
      </c>
      <c r="ED1366" s="11">
        <v>7.3760000000000006E-2</v>
      </c>
      <c r="EE1366" s="11">
        <v>4.2460000000000004</v>
      </c>
      <c r="EF1366" s="11">
        <v>8.6261799999999997</v>
      </c>
      <c r="EG1366" s="11">
        <v>802.77165000000002</v>
      </c>
      <c r="EH1366" s="11">
        <v>9575.9310700000005</v>
      </c>
      <c r="EI1366" s="11">
        <v>28708.025180000001</v>
      </c>
      <c r="EJ1366" s="11">
        <v>0</v>
      </c>
      <c r="EK1366" s="11">
        <v>73.322542159999998</v>
      </c>
      <c r="EL1366" s="11">
        <v>7.3940211000000006E-2</v>
      </c>
      <c r="EM1366" s="11">
        <v>4.1301358000000003E-2</v>
      </c>
      <c r="EN1366" s="11">
        <v>1.7613183000000001E-2</v>
      </c>
      <c r="EO1366" s="11">
        <v>0</v>
      </c>
      <c r="EP1366" s="11">
        <v>0</v>
      </c>
      <c r="EQ1366" s="11">
        <v>0</v>
      </c>
      <c r="ER1366" s="11">
        <v>0</v>
      </c>
      <c r="ES1366" s="11">
        <v>0</v>
      </c>
      <c r="ET1366" s="11">
        <v>0</v>
      </c>
      <c r="EU1366" s="11">
        <v>0</v>
      </c>
      <c r="EV1366" s="11">
        <v>0</v>
      </c>
      <c r="EW1366" s="11">
        <v>6.9075326390000003</v>
      </c>
      <c r="EX1366" s="11">
        <v>8.1761730000000001E-3</v>
      </c>
      <c r="EY1366" s="11">
        <v>4.9734250000000001E-3</v>
      </c>
      <c r="EZ1366" s="11">
        <v>2.320295E-3</v>
      </c>
      <c r="FA1366" s="11">
        <v>0</v>
      </c>
      <c r="FB1366" s="11">
        <v>0</v>
      </c>
      <c r="FC1366" s="11">
        <v>0</v>
      </c>
      <c r="FD1366" s="11">
        <v>0</v>
      </c>
      <c r="FE1366" s="11">
        <v>0</v>
      </c>
      <c r="FF1366" s="11">
        <v>0</v>
      </c>
      <c r="FG1366" s="11">
        <v>0</v>
      </c>
      <c r="FH1366" s="11">
        <v>0.40205400000000002</v>
      </c>
      <c r="FI1366" s="11" t="s">
        <v>116</v>
      </c>
      <c r="FJ1366" s="11" t="s">
        <v>116</v>
      </c>
      <c r="FK1366" s="11">
        <v>547.91228999999998</v>
      </c>
      <c r="FL1366" s="11" t="s">
        <v>116</v>
      </c>
      <c r="FM1366" s="11" t="s">
        <v>116</v>
      </c>
    </row>
    <row r="1367" spans="116:169">
      <c r="DL1367" s="11">
        <v>0</v>
      </c>
      <c r="DM1367" s="11">
        <v>0.35693000000000003</v>
      </c>
      <c r="DN1367" s="11">
        <v>6.3000000000000003E-4</v>
      </c>
      <c r="DO1367" s="11">
        <v>2.7499999999999998E-3</v>
      </c>
      <c r="DP1367" s="11">
        <v>2.3999999999999998E-3</v>
      </c>
      <c r="DQ1367" s="11">
        <v>5.0000000000000002E-5</v>
      </c>
      <c r="DR1367" s="11">
        <v>4.0000000000000003E-5</v>
      </c>
      <c r="DS1367" s="11">
        <v>2.0600000000000002E-3</v>
      </c>
      <c r="DT1367" s="11">
        <v>3.7190000000000001E-2</v>
      </c>
      <c r="DU1367" s="11">
        <v>6.4259999999999998E-2</v>
      </c>
      <c r="DV1367" s="11">
        <v>0.89976</v>
      </c>
      <c r="DW1367" s="11">
        <v>2.6329899999999999</v>
      </c>
      <c r="DX1367" s="11">
        <v>0</v>
      </c>
      <c r="DY1367" s="11">
        <v>417.17381999999998</v>
      </c>
      <c r="DZ1367" s="11">
        <v>0.85197999999999996</v>
      </c>
      <c r="EA1367" s="11">
        <v>4.1771500000000001</v>
      </c>
      <c r="EB1367" s="11">
        <v>4.0504199999999999</v>
      </c>
      <c r="EC1367" s="11">
        <v>7.5200000000000003E-2</v>
      </c>
      <c r="ED1367" s="11">
        <v>6.173E-2</v>
      </c>
      <c r="EE1367" s="11">
        <v>3.8165</v>
      </c>
      <c r="EF1367" s="11">
        <v>50.4559</v>
      </c>
      <c r="EG1367" s="11">
        <v>802.84541000000002</v>
      </c>
      <c r="EH1367" s="11">
        <v>9580.1770699999997</v>
      </c>
      <c r="EI1367" s="11">
        <v>28716.65136</v>
      </c>
      <c r="EJ1367" s="11">
        <v>0</v>
      </c>
      <c r="EK1367" s="11">
        <v>67.106573159999996</v>
      </c>
      <c r="EL1367" s="11">
        <v>7.7665570000000003E-2</v>
      </c>
      <c r="EM1367" s="11">
        <v>4.7359218000000002E-2</v>
      </c>
      <c r="EN1367" s="11">
        <v>1.8005772999999999E-2</v>
      </c>
      <c r="EO1367" s="11">
        <v>0</v>
      </c>
      <c r="EP1367" s="11">
        <v>0</v>
      </c>
      <c r="EQ1367" s="11">
        <v>0</v>
      </c>
      <c r="ER1367" s="11">
        <v>0</v>
      </c>
      <c r="ES1367" s="11">
        <v>0</v>
      </c>
      <c r="ET1367" s="11">
        <v>0</v>
      </c>
      <c r="EU1367" s="11">
        <v>0</v>
      </c>
      <c r="EV1367" s="11">
        <v>0</v>
      </c>
      <c r="EW1367" s="11">
        <v>5.5009394929999997</v>
      </c>
      <c r="EX1367" s="11">
        <v>7.6387030000000002E-3</v>
      </c>
      <c r="EY1367" s="11">
        <v>5.1035330000000004E-3</v>
      </c>
      <c r="EZ1367" s="11">
        <v>2.1440420000000001E-3</v>
      </c>
      <c r="FA1367" s="11">
        <v>0</v>
      </c>
      <c r="FB1367" s="11">
        <v>0</v>
      </c>
      <c r="FC1367" s="11">
        <v>0</v>
      </c>
      <c r="FD1367" s="11">
        <v>0</v>
      </c>
      <c r="FE1367" s="11">
        <v>0</v>
      </c>
      <c r="FF1367" s="11">
        <v>0</v>
      </c>
      <c r="FG1367" s="11">
        <v>0</v>
      </c>
      <c r="FH1367" s="11">
        <v>0.362757</v>
      </c>
      <c r="FI1367" s="11" t="s">
        <v>116</v>
      </c>
      <c r="FJ1367" s="11" t="s">
        <v>116</v>
      </c>
      <c r="FK1367" s="11">
        <v>426.32855999999998</v>
      </c>
      <c r="FL1367" s="11" t="s">
        <v>116</v>
      </c>
      <c r="FM1367" s="11" t="s">
        <v>116</v>
      </c>
    </row>
    <row r="1368" spans="116:169">
      <c r="DL1368" s="11">
        <v>0</v>
      </c>
      <c r="DM1368" s="11">
        <v>0.20179</v>
      </c>
      <c r="DN1368" s="11">
        <v>1.6000000000000001E-4</v>
      </c>
      <c r="DO1368" s="11">
        <v>9.3999999999999997E-4</v>
      </c>
      <c r="DP1368" s="11">
        <v>2.32E-3</v>
      </c>
      <c r="DQ1368" s="11">
        <v>3.0000000000000001E-5</v>
      </c>
      <c r="DR1368" s="11">
        <v>3.0000000000000001E-5</v>
      </c>
      <c r="DS1368" s="11">
        <v>2.31E-3</v>
      </c>
      <c r="DT1368" s="11">
        <v>0.15518999999999999</v>
      </c>
      <c r="DU1368" s="11">
        <v>6.4299999999999996E-2</v>
      </c>
      <c r="DV1368" s="11">
        <v>0.90181999999999995</v>
      </c>
      <c r="DW1368" s="11">
        <v>2.6701800000000002</v>
      </c>
      <c r="DX1368" s="11">
        <v>0</v>
      </c>
      <c r="DY1368" s="11">
        <v>197.52826999999999</v>
      </c>
      <c r="DZ1368" s="11">
        <v>0.18149999999999999</v>
      </c>
      <c r="EA1368" s="11">
        <v>1.2325900000000001</v>
      </c>
      <c r="EB1368" s="11">
        <v>3.50244</v>
      </c>
      <c r="EC1368" s="11">
        <v>4.7039999999999998E-2</v>
      </c>
      <c r="ED1368" s="11">
        <v>3.4229999999999997E-2</v>
      </c>
      <c r="EE1368" s="11">
        <v>3.8795099999999998</v>
      </c>
      <c r="EF1368" s="11">
        <v>181.38839999999999</v>
      </c>
      <c r="EG1368" s="11">
        <v>802.90714000000003</v>
      </c>
      <c r="EH1368" s="11">
        <v>9583.9935700000005</v>
      </c>
      <c r="EI1368" s="11">
        <v>28767.107250000001</v>
      </c>
      <c r="EJ1368" s="11">
        <v>0</v>
      </c>
      <c r="EK1368" s="11">
        <v>38.420361440000001</v>
      </c>
      <c r="EL1368" s="11">
        <v>4.4890218000000003E-2</v>
      </c>
      <c r="EM1368" s="11">
        <v>4.8588643000000001E-2</v>
      </c>
      <c r="EN1368" s="11">
        <v>2.0733349000000002E-2</v>
      </c>
      <c r="EO1368" s="11">
        <v>0</v>
      </c>
      <c r="EP1368" s="11">
        <v>0</v>
      </c>
      <c r="EQ1368" s="11">
        <v>0</v>
      </c>
      <c r="ER1368" s="11">
        <v>0</v>
      </c>
      <c r="ES1368" s="11">
        <v>0</v>
      </c>
      <c r="ET1368" s="11">
        <v>0</v>
      </c>
      <c r="EU1368" s="11">
        <v>0</v>
      </c>
      <c r="EV1368" s="11">
        <v>0</v>
      </c>
      <c r="EW1368" s="11">
        <v>2.6855477059999999</v>
      </c>
      <c r="EX1368" s="11">
        <v>4.0155429999999999E-3</v>
      </c>
      <c r="EY1368" s="11">
        <v>4.6391219999999999E-3</v>
      </c>
      <c r="EZ1368" s="11">
        <v>2.2092610000000001E-3</v>
      </c>
      <c r="FA1368" s="11">
        <v>0</v>
      </c>
      <c r="FB1368" s="11">
        <v>0</v>
      </c>
      <c r="FC1368" s="11">
        <v>0</v>
      </c>
      <c r="FD1368" s="11">
        <v>0</v>
      </c>
      <c r="FE1368" s="11">
        <v>0</v>
      </c>
      <c r="FF1368" s="11">
        <v>0</v>
      </c>
      <c r="FG1368" s="11">
        <v>0</v>
      </c>
      <c r="FH1368" s="11">
        <v>0.205231</v>
      </c>
      <c r="FI1368" s="11" t="s">
        <v>116</v>
      </c>
      <c r="FJ1368" s="11" t="s">
        <v>116</v>
      </c>
      <c r="FK1368" s="11">
        <v>202.49184500000001</v>
      </c>
      <c r="FL1368" s="11" t="s">
        <v>116</v>
      </c>
      <c r="FM1368" s="11" t="s">
        <v>116</v>
      </c>
    </row>
    <row r="1369" spans="116:169">
      <c r="DL1369" s="11">
        <v>0</v>
      </c>
      <c r="DM1369" s="11">
        <v>3.032E-2</v>
      </c>
      <c r="DN1369" s="11">
        <v>5.0000000000000002E-5</v>
      </c>
      <c r="DO1369" s="11">
        <v>2.5999999999999998E-4</v>
      </c>
      <c r="DP1369" s="11">
        <v>8.4999999999999995E-4</v>
      </c>
      <c r="DQ1369" s="11">
        <v>2.0000000000000002E-5</v>
      </c>
      <c r="DR1369" s="11">
        <v>1.0000000000000001E-5</v>
      </c>
      <c r="DS1369" s="11">
        <v>2.16E-3</v>
      </c>
      <c r="DT1369" s="11">
        <v>0.17157</v>
      </c>
      <c r="DU1369" s="11">
        <v>6.4329999999999998E-2</v>
      </c>
      <c r="DV1369" s="11">
        <v>0.90412999999999999</v>
      </c>
      <c r="DW1369" s="11">
        <v>2.8253699999999999</v>
      </c>
      <c r="DX1369" s="11">
        <v>0</v>
      </c>
      <c r="DY1369" s="11">
        <v>23.849930000000001</v>
      </c>
      <c r="DZ1369" s="11">
        <v>4.7989999999999998E-2</v>
      </c>
      <c r="EA1369" s="11">
        <v>0.28539999999999999</v>
      </c>
      <c r="EB1369" s="11">
        <v>1.1197299999999999</v>
      </c>
      <c r="EC1369" s="11">
        <v>2.2589999999999999E-2</v>
      </c>
      <c r="ED1369" s="11">
        <v>1.1520000000000001E-2</v>
      </c>
      <c r="EE1369" s="11">
        <v>3.2589000000000001</v>
      </c>
      <c r="EF1369" s="11">
        <v>167.94992999999999</v>
      </c>
      <c r="EG1369" s="11">
        <v>802.94137000000001</v>
      </c>
      <c r="EH1369" s="11">
        <v>9587.8730799999994</v>
      </c>
      <c r="EI1369" s="11">
        <v>28948.495650000001</v>
      </c>
      <c r="EJ1369" s="11">
        <v>0</v>
      </c>
      <c r="EK1369" s="11">
        <v>5.8822153679999998</v>
      </c>
      <c r="EL1369" s="11">
        <v>2.1412637000000002E-2</v>
      </c>
      <c r="EM1369" s="11">
        <v>2.2001936999999999E-2</v>
      </c>
      <c r="EN1369" s="11">
        <v>2.0227353E-2</v>
      </c>
      <c r="EO1369" s="11">
        <v>0</v>
      </c>
      <c r="EP1369" s="11">
        <v>0</v>
      </c>
      <c r="EQ1369" s="11">
        <v>0</v>
      </c>
      <c r="ER1369" s="11">
        <v>0</v>
      </c>
      <c r="ES1369" s="11">
        <v>0</v>
      </c>
      <c r="ET1369" s="11">
        <v>0</v>
      </c>
      <c r="EU1369" s="11">
        <v>0</v>
      </c>
      <c r="EV1369" s="11">
        <v>0</v>
      </c>
      <c r="EW1369" s="11">
        <v>0.341805794</v>
      </c>
      <c r="EX1369" s="11">
        <v>1.7084139999999999E-3</v>
      </c>
      <c r="EY1369" s="11">
        <v>1.858883E-3</v>
      </c>
      <c r="EZ1369" s="11">
        <v>1.904944E-3</v>
      </c>
      <c r="FA1369" s="11">
        <v>0</v>
      </c>
      <c r="FB1369" s="11">
        <v>0</v>
      </c>
      <c r="FC1369" s="11">
        <v>0</v>
      </c>
      <c r="FD1369" s="11">
        <v>0</v>
      </c>
      <c r="FE1369" s="11">
        <v>0</v>
      </c>
      <c r="FF1369" s="11">
        <v>0</v>
      </c>
      <c r="FG1369" s="11">
        <v>0</v>
      </c>
      <c r="FH1369" s="11">
        <v>3.1495000000000002E-2</v>
      </c>
      <c r="FI1369" s="11" t="s">
        <v>116</v>
      </c>
      <c r="FJ1369" s="11" t="s">
        <v>116</v>
      </c>
      <c r="FK1369" s="11">
        <v>25.325637</v>
      </c>
      <c r="FL1369" s="11" t="s">
        <v>116</v>
      </c>
      <c r="FM1369" s="11" t="s">
        <v>116</v>
      </c>
    </row>
    <row r="1370" spans="116:169">
      <c r="DL1370" s="11">
        <v>0</v>
      </c>
      <c r="DM1370" s="11">
        <v>7.5000000000000002E-4</v>
      </c>
      <c r="DN1370" s="11">
        <v>2.0000000000000002E-5</v>
      </c>
      <c r="DO1370" s="11">
        <v>6.9999999999999994E-5</v>
      </c>
      <c r="DP1370" s="11">
        <v>2.4000000000000001E-4</v>
      </c>
      <c r="DQ1370" s="11">
        <v>1.0000000000000001E-5</v>
      </c>
      <c r="DR1370" s="11">
        <v>0</v>
      </c>
      <c r="DS1370" s="11">
        <v>7.9000000000000001E-4</v>
      </c>
      <c r="DT1370" s="11">
        <v>2.9610000000000001E-2</v>
      </c>
      <c r="DU1370" s="11">
        <v>6.4339999999999994E-2</v>
      </c>
      <c r="DV1370" s="11">
        <v>0.90629000000000004</v>
      </c>
      <c r="DW1370" s="11">
        <v>2.9969399999999999</v>
      </c>
      <c r="DX1370" s="11">
        <v>0</v>
      </c>
      <c r="DY1370" s="11">
        <v>0.44058000000000003</v>
      </c>
      <c r="DZ1370" s="11">
        <v>1.272E-2</v>
      </c>
      <c r="EA1370" s="11">
        <v>6.7559999999999995E-2</v>
      </c>
      <c r="EB1370" s="11">
        <v>0.27017000000000002</v>
      </c>
      <c r="EC1370" s="11">
        <v>6.4900000000000001E-3</v>
      </c>
      <c r="ED1370" s="11">
        <v>2.81E-3</v>
      </c>
      <c r="EE1370" s="11">
        <v>1.0376000000000001</v>
      </c>
      <c r="EF1370" s="11">
        <v>23.296869999999998</v>
      </c>
      <c r="EG1370" s="11">
        <v>802.95289000000002</v>
      </c>
      <c r="EH1370" s="11">
        <v>9591.1319800000001</v>
      </c>
      <c r="EI1370" s="11">
        <v>29116.44558</v>
      </c>
      <c r="EJ1370" s="11">
        <v>0</v>
      </c>
      <c r="EK1370" s="11">
        <v>0.168377688</v>
      </c>
      <c r="EL1370" s="11">
        <v>7.9206260000000001E-3</v>
      </c>
      <c r="EM1370" s="11">
        <v>6.9948830000000004E-3</v>
      </c>
      <c r="EN1370" s="11">
        <v>7.5377049999999996E-3</v>
      </c>
      <c r="EO1370" s="11">
        <v>0</v>
      </c>
      <c r="EP1370" s="11">
        <v>0</v>
      </c>
      <c r="EQ1370" s="11">
        <v>0</v>
      </c>
      <c r="ER1370" s="11">
        <v>0</v>
      </c>
      <c r="ES1370" s="11">
        <v>0</v>
      </c>
      <c r="ET1370" s="11">
        <v>0</v>
      </c>
      <c r="EU1370" s="11">
        <v>0</v>
      </c>
      <c r="EV1370" s="11">
        <v>0</v>
      </c>
      <c r="EW1370" s="11">
        <v>8.3058980000000008E-3</v>
      </c>
      <c r="EX1370" s="11">
        <v>5.4580199999999996E-4</v>
      </c>
      <c r="EY1370" s="11">
        <v>5.1076500000000005E-4</v>
      </c>
      <c r="EZ1370" s="11">
        <v>6.1760799999999996E-4</v>
      </c>
      <c r="FA1370" s="11">
        <v>0</v>
      </c>
      <c r="FB1370" s="11">
        <v>0</v>
      </c>
      <c r="FC1370" s="11">
        <v>0</v>
      </c>
      <c r="FD1370" s="11">
        <v>0</v>
      </c>
      <c r="FE1370" s="11">
        <v>0</v>
      </c>
      <c r="FF1370" s="11">
        <v>0</v>
      </c>
      <c r="FG1370" s="11">
        <v>0</v>
      </c>
      <c r="FH1370" s="11">
        <v>1.0859999999999999E-3</v>
      </c>
      <c r="FI1370" s="11" t="s">
        <v>116</v>
      </c>
      <c r="FJ1370" s="11" t="s">
        <v>116</v>
      </c>
      <c r="FK1370" s="11">
        <v>0.79752000000000001</v>
      </c>
      <c r="FL1370" s="11" t="s">
        <v>116</v>
      </c>
      <c r="FM1370" s="11" t="s">
        <v>116</v>
      </c>
    </row>
    <row r="1371" spans="116:169">
      <c r="DL1371" s="11">
        <v>0</v>
      </c>
      <c r="DM1371" s="11">
        <v>3</v>
      </c>
      <c r="DN1371" s="11">
        <v>0</v>
      </c>
      <c r="DO1371" s="11">
        <v>0</v>
      </c>
      <c r="DP1371" s="11">
        <v>0</v>
      </c>
      <c r="DQ1371" s="11">
        <v>0</v>
      </c>
      <c r="DR1371" s="11">
        <v>0</v>
      </c>
      <c r="DS1371" s="11">
        <v>0</v>
      </c>
      <c r="DT1371" s="11">
        <v>0</v>
      </c>
      <c r="DU1371" s="11">
        <v>0</v>
      </c>
      <c r="DV1371" s="11">
        <v>0</v>
      </c>
      <c r="DW1371" s="11">
        <v>0</v>
      </c>
      <c r="DX1371" s="11">
        <v>0</v>
      </c>
      <c r="DY1371" s="11">
        <v>45060</v>
      </c>
      <c r="DZ1371" s="11">
        <v>0</v>
      </c>
      <c r="EA1371" s="11">
        <v>0</v>
      </c>
      <c r="EB1371" s="11">
        <v>0</v>
      </c>
      <c r="EC1371" s="11">
        <v>0</v>
      </c>
      <c r="ED1371" s="11">
        <v>0</v>
      </c>
      <c r="EE1371" s="11">
        <v>0</v>
      </c>
      <c r="EF1371" s="11">
        <v>0</v>
      </c>
      <c r="EG1371" s="11">
        <v>0</v>
      </c>
      <c r="EH1371" s="11">
        <v>0</v>
      </c>
      <c r="EI1371" s="11">
        <v>0</v>
      </c>
      <c r="EJ1371" s="11">
        <v>0</v>
      </c>
      <c r="EK1371" s="11">
        <v>0</v>
      </c>
      <c r="EL1371" s="11">
        <v>0</v>
      </c>
      <c r="EM1371" s="11">
        <v>0</v>
      </c>
      <c r="EN1371" s="11">
        <v>0</v>
      </c>
      <c r="EO1371" s="11">
        <v>0</v>
      </c>
      <c r="EP1371" s="11">
        <v>0</v>
      </c>
      <c r="EQ1371" s="11">
        <v>0</v>
      </c>
      <c r="ER1371" s="11">
        <v>0</v>
      </c>
      <c r="ES1371" s="11">
        <v>0</v>
      </c>
      <c r="ET1371" s="11">
        <v>0</v>
      </c>
      <c r="EU1371" s="11">
        <v>0</v>
      </c>
      <c r="EV1371" s="11">
        <v>0</v>
      </c>
      <c r="EW1371" s="11">
        <v>0</v>
      </c>
      <c r="EX1371" s="11">
        <v>0</v>
      </c>
      <c r="EY1371" s="11">
        <v>0</v>
      </c>
      <c r="EZ1371" s="11">
        <v>0</v>
      </c>
      <c r="FA1371" s="11">
        <v>0</v>
      </c>
      <c r="FB1371" s="11">
        <v>0</v>
      </c>
      <c r="FC1371" s="11">
        <v>0</v>
      </c>
      <c r="FD1371" s="11">
        <v>0</v>
      </c>
      <c r="FE1371" s="11">
        <v>0</v>
      </c>
      <c r="FF1371" s="11">
        <v>0</v>
      </c>
      <c r="FG1371" s="11">
        <v>0</v>
      </c>
      <c r="FH1371" s="11" t="s">
        <v>116</v>
      </c>
      <c r="FI1371" s="11" t="s">
        <v>116</v>
      </c>
      <c r="FJ1371" s="11" t="s">
        <v>116</v>
      </c>
      <c r="FK1371" s="11" t="s">
        <v>116</v>
      </c>
      <c r="FL1371" s="11" t="s">
        <v>116</v>
      </c>
      <c r="FM1371" s="11" t="s">
        <v>116</v>
      </c>
    </row>
    <row r="1372" spans="116:169">
      <c r="DL1372" s="11">
        <v>0</v>
      </c>
      <c r="DM1372" s="11">
        <v>2.7926700000000002</v>
      </c>
      <c r="DN1372" s="11">
        <v>1.8970000000000001E-2</v>
      </c>
      <c r="DO1372" s="11">
        <v>2.33E-3</v>
      </c>
      <c r="DP1372" s="11">
        <v>0</v>
      </c>
      <c r="DQ1372" s="11">
        <v>0</v>
      </c>
      <c r="DR1372" s="11">
        <v>9.3299999999999998E-3</v>
      </c>
      <c r="DS1372" s="11">
        <v>0</v>
      </c>
      <c r="DT1372" s="11">
        <v>0.1767</v>
      </c>
      <c r="DU1372" s="11">
        <v>0</v>
      </c>
      <c r="DV1372" s="11">
        <v>0</v>
      </c>
      <c r="DW1372" s="11">
        <v>0</v>
      </c>
      <c r="DX1372" s="11">
        <v>0</v>
      </c>
      <c r="DY1372" s="11">
        <v>41778.114220000003</v>
      </c>
      <c r="DZ1372" s="11">
        <v>284.96211</v>
      </c>
      <c r="EA1372" s="11">
        <v>35.027850000000001</v>
      </c>
      <c r="EB1372" s="11">
        <v>0</v>
      </c>
      <c r="EC1372" s="11">
        <v>0</v>
      </c>
      <c r="ED1372" s="11">
        <v>140.11142000000001</v>
      </c>
      <c r="EE1372" s="11">
        <v>0</v>
      </c>
      <c r="EF1372" s="11">
        <v>2654.0426499999999</v>
      </c>
      <c r="EG1372" s="11">
        <v>0</v>
      </c>
      <c r="EH1372" s="11">
        <v>0</v>
      </c>
      <c r="EI1372" s="11">
        <v>0</v>
      </c>
      <c r="EJ1372" s="11">
        <v>0</v>
      </c>
      <c r="EK1372" s="11">
        <v>167.74174679999999</v>
      </c>
      <c r="EL1372" s="11">
        <v>0</v>
      </c>
      <c r="EM1372" s="11">
        <v>0</v>
      </c>
      <c r="EN1372" s="11">
        <v>0</v>
      </c>
      <c r="EO1372" s="11">
        <v>0</v>
      </c>
      <c r="EP1372" s="11">
        <v>0</v>
      </c>
      <c r="EQ1372" s="11">
        <v>0</v>
      </c>
      <c r="ER1372" s="11">
        <v>0</v>
      </c>
      <c r="ES1372" s="11">
        <v>0</v>
      </c>
      <c r="ET1372" s="11">
        <v>0</v>
      </c>
      <c r="EU1372" s="11">
        <v>0</v>
      </c>
      <c r="EV1372" s="11">
        <v>0</v>
      </c>
      <c r="EW1372" s="11">
        <v>468.72539180000001</v>
      </c>
      <c r="EX1372" s="11">
        <v>0</v>
      </c>
      <c r="EY1372" s="11">
        <v>0</v>
      </c>
      <c r="EZ1372" s="11">
        <v>0</v>
      </c>
      <c r="FA1372" s="11">
        <v>0</v>
      </c>
      <c r="FB1372" s="11">
        <v>0</v>
      </c>
      <c r="FC1372" s="11">
        <v>0</v>
      </c>
      <c r="FD1372" s="11">
        <v>0</v>
      </c>
      <c r="FE1372" s="11">
        <v>0</v>
      </c>
      <c r="FF1372" s="11">
        <v>0</v>
      </c>
      <c r="FG1372" s="11">
        <v>0</v>
      </c>
      <c r="FH1372" s="11">
        <v>2.813971</v>
      </c>
      <c r="FI1372" s="11" t="s">
        <v>116</v>
      </c>
      <c r="FJ1372" s="11" t="s">
        <v>116</v>
      </c>
      <c r="FK1372" s="9">
        <v>42098.104181000002</v>
      </c>
      <c r="FL1372" s="11" t="s">
        <v>116</v>
      </c>
      <c r="FM1372" s="11" t="s">
        <v>116</v>
      </c>
    </row>
    <row r="1373" spans="116:169">
      <c r="DL1373" s="11">
        <v>0</v>
      </c>
      <c r="DM1373" s="11">
        <v>2.7014200000000002</v>
      </c>
      <c r="DN1373" s="11">
        <v>9.92E-3</v>
      </c>
      <c r="DO1373" s="11">
        <v>1.434E-2</v>
      </c>
      <c r="DP1373" s="11">
        <v>0</v>
      </c>
      <c r="DQ1373" s="11">
        <v>3.8999999999999999E-4</v>
      </c>
      <c r="DR1373" s="11">
        <v>6.62E-3</v>
      </c>
      <c r="DS1373" s="11">
        <v>0</v>
      </c>
      <c r="DT1373" s="11">
        <v>8.1280000000000005E-2</v>
      </c>
      <c r="DU1373" s="11">
        <v>9.3299999999999998E-3</v>
      </c>
      <c r="DV1373" s="11">
        <v>0</v>
      </c>
      <c r="DW1373" s="11">
        <v>0.1767</v>
      </c>
      <c r="DX1373" s="11">
        <v>0</v>
      </c>
      <c r="DY1373" s="11">
        <v>40248.994350000001</v>
      </c>
      <c r="DZ1373" s="11">
        <v>148.45241999999999</v>
      </c>
      <c r="EA1373" s="11">
        <v>215.29481999999999</v>
      </c>
      <c r="EB1373" s="11">
        <v>0</v>
      </c>
      <c r="EC1373" s="11">
        <v>5.81555</v>
      </c>
      <c r="ED1373" s="11">
        <v>99.252099999999999</v>
      </c>
      <c r="EE1373" s="11">
        <v>0</v>
      </c>
      <c r="EF1373" s="11">
        <v>1215.9881800000001</v>
      </c>
      <c r="EG1373" s="11">
        <v>140.11142000000001</v>
      </c>
      <c r="EH1373" s="11">
        <v>0</v>
      </c>
      <c r="EI1373" s="11">
        <v>2654.0426499999999</v>
      </c>
      <c r="EJ1373" s="11">
        <v>0</v>
      </c>
      <c r="EK1373" s="11">
        <v>164.2835019</v>
      </c>
      <c r="EL1373" s="11">
        <v>2.3256434999999999E-2</v>
      </c>
      <c r="EM1373" s="11">
        <v>0</v>
      </c>
      <c r="EN1373" s="11">
        <v>0</v>
      </c>
      <c r="EO1373" s="11">
        <v>0</v>
      </c>
      <c r="EP1373" s="11">
        <v>0</v>
      </c>
      <c r="EQ1373" s="11">
        <v>0</v>
      </c>
      <c r="ER1373" s="11">
        <v>0</v>
      </c>
      <c r="ES1373" s="11">
        <v>0</v>
      </c>
      <c r="ET1373" s="11">
        <v>0</v>
      </c>
      <c r="EU1373" s="11">
        <v>0</v>
      </c>
      <c r="EV1373" s="11">
        <v>0</v>
      </c>
      <c r="EW1373" s="11">
        <v>452.18208149999998</v>
      </c>
      <c r="EX1373" s="11">
        <v>6.4986097000000007E-2</v>
      </c>
      <c r="EY1373" s="11">
        <v>0</v>
      </c>
      <c r="EZ1373" s="11">
        <v>0</v>
      </c>
      <c r="FA1373" s="11">
        <v>0</v>
      </c>
      <c r="FB1373" s="11">
        <v>0</v>
      </c>
      <c r="FC1373" s="11">
        <v>0</v>
      </c>
      <c r="FD1373" s="11">
        <v>0</v>
      </c>
      <c r="FE1373" s="11">
        <v>0</v>
      </c>
      <c r="FF1373" s="11">
        <v>0</v>
      </c>
      <c r="FG1373" s="11">
        <v>0</v>
      </c>
      <c r="FH1373" s="11">
        <v>2.7260680000000002</v>
      </c>
      <c r="FI1373" s="11" t="s">
        <v>116</v>
      </c>
      <c r="FJ1373" s="11" t="s">
        <v>116</v>
      </c>
      <c r="FK1373" s="9">
        <v>40618.557143999999</v>
      </c>
      <c r="FL1373" s="11" t="s">
        <v>116</v>
      </c>
      <c r="FM1373" s="11" t="s">
        <v>116</v>
      </c>
    </row>
    <row r="1374" spans="116:169">
      <c r="DL1374" s="11">
        <v>0</v>
      </c>
      <c r="DM1374" s="11">
        <v>2.6331000000000002</v>
      </c>
      <c r="DN1374" s="11">
        <v>1.286E-2</v>
      </c>
      <c r="DO1374" s="11">
        <v>8.3099999999999997E-3</v>
      </c>
      <c r="DP1374" s="11">
        <v>9.9600000000000001E-3</v>
      </c>
      <c r="DQ1374" s="11">
        <v>0</v>
      </c>
      <c r="DR1374" s="11">
        <v>4.9100000000000003E-3</v>
      </c>
      <c r="DS1374" s="11">
        <v>8.0000000000000004E-4</v>
      </c>
      <c r="DT1374" s="11">
        <v>5.6140000000000002E-2</v>
      </c>
      <c r="DU1374" s="11">
        <v>1.5949999999999999E-2</v>
      </c>
      <c r="DV1374" s="11">
        <v>0</v>
      </c>
      <c r="DW1374" s="11">
        <v>0.25797999999999999</v>
      </c>
      <c r="DX1374" s="11">
        <v>0</v>
      </c>
      <c r="DY1374" s="11">
        <v>39069.435920000004</v>
      </c>
      <c r="DZ1374" s="11">
        <v>191.58498</v>
      </c>
      <c r="EA1374" s="11">
        <v>124.14053</v>
      </c>
      <c r="EB1374" s="11">
        <v>149.51029</v>
      </c>
      <c r="EC1374" s="11">
        <v>0</v>
      </c>
      <c r="ED1374" s="11">
        <v>73.542829999999995</v>
      </c>
      <c r="EE1374" s="11">
        <v>11.96082</v>
      </c>
      <c r="EF1374" s="11">
        <v>836.40315999999996</v>
      </c>
      <c r="EG1374" s="11">
        <v>239.36351999999999</v>
      </c>
      <c r="EH1374" s="11">
        <v>0</v>
      </c>
      <c r="EI1374" s="11">
        <v>3870.0308300000002</v>
      </c>
      <c r="EJ1374" s="11">
        <v>0</v>
      </c>
      <c r="EK1374" s="11">
        <v>161.91107389999999</v>
      </c>
      <c r="EL1374" s="11">
        <v>6.7551293999999998E-2</v>
      </c>
      <c r="EM1374" s="11">
        <v>0</v>
      </c>
      <c r="EN1374" s="11">
        <v>0</v>
      </c>
      <c r="EO1374" s="11">
        <v>0</v>
      </c>
      <c r="EP1374" s="11">
        <v>0</v>
      </c>
      <c r="EQ1374" s="11">
        <v>0</v>
      </c>
      <c r="ER1374" s="11">
        <v>0</v>
      </c>
      <c r="ES1374" s="11">
        <v>0</v>
      </c>
      <c r="ET1374" s="11">
        <v>0</v>
      </c>
      <c r="EU1374" s="11">
        <v>0</v>
      </c>
      <c r="EV1374" s="11">
        <v>0</v>
      </c>
      <c r="EW1374" s="11">
        <v>438.9395854</v>
      </c>
      <c r="EX1374" s="11">
        <v>0.186930969</v>
      </c>
      <c r="EY1374" s="11">
        <v>0</v>
      </c>
      <c r="EZ1374" s="11">
        <v>0</v>
      </c>
      <c r="FA1374" s="11">
        <v>0</v>
      </c>
      <c r="FB1374" s="11">
        <v>0</v>
      </c>
      <c r="FC1374" s="11">
        <v>0</v>
      </c>
      <c r="FD1374" s="11">
        <v>0</v>
      </c>
      <c r="FE1374" s="11">
        <v>0</v>
      </c>
      <c r="FF1374" s="11">
        <v>0</v>
      </c>
      <c r="FG1374" s="11">
        <v>0</v>
      </c>
      <c r="FH1374" s="11">
        <v>2.6642220000000001</v>
      </c>
      <c r="FI1374" s="11" t="s">
        <v>116</v>
      </c>
      <c r="FJ1374" s="11" t="s">
        <v>116</v>
      </c>
      <c r="FK1374" s="9">
        <v>39534.671713000003</v>
      </c>
      <c r="FL1374" s="11" t="s">
        <v>116</v>
      </c>
      <c r="FM1374" s="11" t="s">
        <v>116</v>
      </c>
    </row>
    <row r="1375" spans="116:169">
      <c r="DL1375" s="11">
        <v>0</v>
      </c>
      <c r="DM1375" s="11">
        <v>2.5697800000000002</v>
      </c>
      <c r="DN1375" s="11">
        <v>1.269E-2</v>
      </c>
      <c r="DO1375" s="11">
        <v>1.205E-2</v>
      </c>
      <c r="DP1375" s="11">
        <v>7.8499999999999993E-3</v>
      </c>
      <c r="DQ1375" s="11">
        <v>3.6000000000000002E-4</v>
      </c>
      <c r="DR1375" s="11">
        <v>2.99E-3</v>
      </c>
      <c r="DS1375" s="11">
        <v>9.4900000000000002E-3</v>
      </c>
      <c r="DT1375" s="11">
        <v>4.9009999999999998E-2</v>
      </c>
      <c r="DU1375" s="11">
        <v>2.086E-2</v>
      </c>
      <c r="DV1375" s="11">
        <v>8.0000000000000004E-4</v>
      </c>
      <c r="DW1375" s="11">
        <v>0.31412000000000001</v>
      </c>
      <c r="DX1375" s="11">
        <v>0</v>
      </c>
      <c r="DY1375" s="11">
        <v>37970.348039999997</v>
      </c>
      <c r="DZ1375" s="11">
        <v>188.24092999999999</v>
      </c>
      <c r="EA1375" s="11">
        <v>179.39179999999999</v>
      </c>
      <c r="EB1375" s="11">
        <v>117.28818</v>
      </c>
      <c r="EC1375" s="11">
        <v>5.3974099999999998</v>
      </c>
      <c r="ED1375" s="11">
        <v>44.557070000000003</v>
      </c>
      <c r="EE1375" s="11">
        <v>142.49377999999999</v>
      </c>
      <c r="EF1375" s="11">
        <v>727.15635999999995</v>
      </c>
      <c r="EG1375" s="11">
        <v>312.90634999999997</v>
      </c>
      <c r="EH1375" s="11">
        <v>11.96082</v>
      </c>
      <c r="EI1375" s="11">
        <v>4706.4339799999998</v>
      </c>
      <c r="EJ1375" s="11">
        <v>0</v>
      </c>
      <c r="EK1375" s="11">
        <v>159.71182949999999</v>
      </c>
      <c r="EL1375" s="11">
        <v>6.4368439999999999E-2</v>
      </c>
      <c r="EM1375" s="11">
        <v>2.1936975000000001E-2</v>
      </c>
      <c r="EN1375" s="11">
        <v>0</v>
      </c>
      <c r="EO1375" s="11">
        <v>0</v>
      </c>
      <c r="EP1375" s="11">
        <v>0</v>
      </c>
      <c r="EQ1375" s="11">
        <v>0</v>
      </c>
      <c r="ER1375" s="11">
        <v>0</v>
      </c>
      <c r="ES1375" s="11">
        <v>0</v>
      </c>
      <c r="ET1375" s="11">
        <v>0</v>
      </c>
      <c r="EU1375" s="11">
        <v>0</v>
      </c>
      <c r="EV1375" s="11">
        <v>0</v>
      </c>
      <c r="EW1375" s="11">
        <v>426.42365460000002</v>
      </c>
      <c r="EX1375" s="11">
        <v>0.175407915</v>
      </c>
      <c r="EY1375" s="11">
        <v>6.0379250000000002E-2</v>
      </c>
      <c r="EZ1375" s="11">
        <v>0</v>
      </c>
      <c r="FA1375" s="11">
        <v>0</v>
      </c>
      <c r="FB1375" s="11">
        <v>0</v>
      </c>
      <c r="FC1375" s="11">
        <v>0</v>
      </c>
      <c r="FD1375" s="11">
        <v>0</v>
      </c>
      <c r="FE1375" s="11">
        <v>0</v>
      </c>
      <c r="FF1375" s="11">
        <v>0</v>
      </c>
      <c r="FG1375" s="11">
        <v>0</v>
      </c>
      <c r="FH1375" s="11">
        <v>2.6027290000000001</v>
      </c>
      <c r="FI1375" s="11" t="s">
        <v>116</v>
      </c>
      <c r="FJ1375" s="11" t="s">
        <v>116</v>
      </c>
      <c r="FK1375" s="9">
        <v>38460.666362999997</v>
      </c>
      <c r="FL1375" s="11" t="s">
        <v>116</v>
      </c>
      <c r="FM1375" s="11" t="s">
        <v>116</v>
      </c>
    </row>
    <row r="1376" spans="116:169">
      <c r="DL1376" s="11">
        <v>0</v>
      </c>
      <c r="DM1376" s="11">
        <v>2.50299</v>
      </c>
      <c r="DN1376" s="11">
        <v>1.2409999999999999E-2</v>
      </c>
      <c r="DO1376" s="11">
        <v>1.5970000000000002E-2</v>
      </c>
      <c r="DP1376" s="11">
        <v>1.243E-2</v>
      </c>
      <c r="DQ1376" s="11">
        <v>3.3E-4</v>
      </c>
      <c r="DR1376" s="11">
        <v>0</v>
      </c>
      <c r="DS1376" s="11">
        <v>7.8200000000000006E-3</v>
      </c>
      <c r="DT1376" s="11">
        <v>5.0779999999999999E-2</v>
      </c>
      <c r="DU1376" s="11">
        <v>2.385E-2</v>
      </c>
      <c r="DV1376" s="11">
        <v>1.0290000000000001E-2</v>
      </c>
      <c r="DW1376" s="11">
        <v>0.36313000000000001</v>
      </c>
      <c r="DX1376" s="11">
        <v>0</v>
      </c>
      <c r="DY1376" s="11">
        <v>36826.305030000003</v>
      </c>
      <c r="DZ1376" s="11">
        <v>183.28784999999999</v>
      </c>
      <c r="EA1376" s="11">
        <v>236.76406</v>
      </c>
      <c r="EB1376" s="11">
        <v>184.90029999999999</v>
      </c>
      <c r="EC1376" s="11">
        <v>4.9537100000000001</v>
      </c>
      <c r="ED1376" s="11">
        <v>0</v>
      </c>
      <c r="EE1376" s="11">
        <v>116.70247999999999</v>
      </c>
      <c r="EF1376" s="11">
        <v>750.27148999999997</v>
      </c>
      <c r="EG1376" s="11">
        <v>357.46341999999999</v>
      </c>
      <c r="EH1376" s="11">
        <v>154.45461</v>
      </c>
      <c r="EI1376" s="11">
        <v>5433.5903500000004</v>
      </c>
      <c r="EJ1376" s="11">
        <v>0</v>
      </c>
      <c r="EK1376" s="11">
        <v>157.32881</v>
      </c>
      <c r="EL1376" s="11">
        <v>8.7528431000000004E-2</v>
      </c>
      <c r="EM1376" s="11">
        <v>2.1760525999999999E-2</v>
      </c>
      <c r="EN1376" s="11">
        <v>4.3352660000000001E-2</v>
      </c>
      <c r="EO1376" s="11">
        <v>0</v>
      </c>
      <c r="EP1376" s="11">
        <v>0</v>
      </c>
      <c r="EQ1376" s="11">
        <v>0</v>
      </c>
      <c r="ER1376" s="11">
        <v>0</v>
      </c>
      <c r="ES1376" s="11">
        <v>0</v>
      </c>
      <c r="ET1376" s="11">
        <v>0</v>
      </c>
      <c r="EU1376" s="11">
        <v>0</v>
      </c>
      <c r="EV1376" s="11">
        <v>0</v>
      </c>
      <c r="EW1376" s="11">
        <v>413.68695509999998</v>
      </c>
      <c r="EX1376" s="11">
        <v>0.23547858299999999</v>
      </c>
      <c r="EY1376" s="11">
        <v>5.8991228E-2</v>
      </c>
      <c r="EZ1376" s="11">
        <v>0.119323703</v>
      </c>
      <c r="FA1376" s="11">
        <v>0</v>
      </c>
      <c r="FB1376" s="11">
        <v>0</v>
      </c>
      <c r="FC1376" s="11">
        <v>0</v>
      </c>
      <c r="FD1376" s="11">
        <v>0</v>
      </c>
      <c r="FE1376" s="11">
        <v>0</v>
      </c>
      <c r="FF1376" s="11">
        <v>0</v>
      </c>
      <c r="FG1376" s="11">
        <v>0</v>
      </c>
      <c r="FH1376" s="11">
        <v>2.5441340000000001</v>
      </c>
      <c r="FI1376" s="11" t="s">
        <v>116</v>
      </c>
      <c r="FJ1376" s="11" t="s">
        <v>116</v>
      </c>
      <c r="FK1376" s="9">
        <v>37436.210943999999</v>
      </c>
      <c r="FL1376" s="11" t="s">
        <v>116</v>
      </c>
      <c r="FM1376" s="11" t="s">
        <v>116</v>
      </c>
    </row>
    <row r="1377" spans="116:169">
      <c r="DL1377" s="11">
        <v>0</v>
      </c>
      <c r="DM1377" s="11">
        <v>2.44177</v>
      </c>
      <c r="DN1377" s="11">
        <v>1.8319999999999999E-2</v>
      </c>
      <c r="DO1377" s="11">
        <v>1.234E-2</v>
      </c>
      <c r="DP1377" s="11">
        <v>1.44E-2</v>
      </c>
      <c r="DQ1377" s="11">
        <v>3.6999999999999999E-4</v>
      </c>
      <c r="DR1377" s="11">
        <v>1.0300000000000001E-3</v>
      </c>
      <c r="DS1377" s="11">
        <v>1.225E-2</v>
      </c>
      <c r="DT1377" s="11">
        <v>4.3659999999999997E-2</v>
      </c>
      <c r="DU1377" s="11">
        <v>2.385E-2</v>
      </c>
      <c r="DV1377" s="11">
        <v>1.8110000000000001E-2</v>
      </c>
      <c r="DW1377" s="11">
        <v>0.41391</v>
      </c>
      <c r="DX1377" s="11">
        <v>0</v>
      </c>
      <c r="DY1377" s="11">
        <v>35770.352959999997</v>
      </c>
      <c r="DZ1377" s="11">
        <v>269.54097000000002</v>
      </c>
      <c r="EA1377" s="11">
        <v>182.20343</v>
      </c>
      <c r="EB1377" s="11">
        <v>213.43817999999999</v>
      </c>
      <c r="EC1377" s="11">
        <v>5.4454099999999999</v>
      </c>
      <c r="ED1377" s="11">
        <v>15.21143</v>
      </c>
      <c r="EE1377" s="11">
        <v>182.19819000000001</v>
      </c>
      <c r="EF1377" s="11">
        <v>642.29278999999997</v>
      </c>
      <c r="EG1377" s="11">
        <v>357.46341999999999</v>
      </c>
      <c r="EH1377" s="11">
        <v>271.15708999999998</v>
      </c>
      <c r="EI1377" s="11">
        <v>6183.8618299999998</v>
      </c>
      <c r="EJ1377" s="11">
        <v>0</v>
      </c>
      <c r="EK1377" s="11">
        <v>155.32300309999999</v>
      </c>
      <c r="EL1377" s="11">
        <v>0.111036656</v>
      </c>
      <c r="EM1377" s="11">
        <v>8.6347948999999993E-2</v>
      </c>
      <c r="EN1377" s="11">
        <v>7.200967E-3</v>
      </c>
      <c r="EO1377" s="11">
        <v>0</v>
      </c>
      <c r="EP1377" s="11">
        <v>0</v>
      </c>
      <c r="EQ1377" s="11">
        <v>0</v>
      </c>
      <c r="ER1377" s="11">
        <v>0</v>
      </c>
      <c r="ES1377" s="11">
        <v>0</v>
      </c>
      <c r="ET1377" s="11">
        <v>0</v>
      </c>
      <c r="EU1377" s="11">
        <v>0</v>
      </c>
      <c r="EV1377" s="11">
        <v>0</v>
      </c>
      <c r="EW1377" s="11">
        <v>402.18877980000002</v>
      </c>
      <c r="EX1377" s="11">
        <v>0.29317073199999999</v>
      </c>
      <c r="EY1377" s="11">
        <v>0.23113263000000001</v>
      </c>
      <c r="EZ1377" s="11">
        <v>1.9521307000000002E-2</v>
      </c>
      <c r="FA1377" s="11">
        <v>0</v>
      </c>
      <c r="FB1377" s="11">
        <v>0</v>
      </c>
      <c r="FC1377" s="11">
        <v>0</v>
      </c>
      <c r="FD1377" s="11">
        <v>0</v>
      </c>
      <c r="FE1377" s="11">
        <v>0</v>
      </c>
      <c r="FF1377" s="11">
        <v>0</v>
      </c>
      <c r="FG1377" s="11">
        <v>0</v>
      </c>
      <c r="FH1377" s="11">
        <v>2.487196</v>
      </c>
      <c r="FI1377" s="11" t="s">
        <v>116</v>
      </c>
      <c r="FJ1377" s="11" t="s">
        <v>116</v>
      </c>
      <c r="FK1377" s="9">
        <v>36440.980955999999</v>
      </c>
      <c r="FL1377" s="11" t="s">
        <v>116</v>
      </c>
      <c r="FM1377" s="11" t="s">
        <v>116</v>
      </c>
    </row>
    <row r="1378" spans="116:169">
      <c r="DL1378" s="11">
        <v>0</v>
      </c>
      <c r="DM1378" s="11">
        <v>2.3819400000000002</v>
      </c>
      <c r="DN1378" s="11">
        <v>1.9519999999999999E-2</v>
      </c>
      <c r="DO1378" s="11">
        <v>1.6369999999999999E-2</v>
      </c>
      <c r="DP1378" s="11">
        <v>1.145E-2</v>
      </c>
      <c r="DQ1378" s="11">
        <v>3.6999999999999999E-4</v>
      </c>
      <c r="DR1378" s="11">
        <v>9.7999999999999997E-4</v>
      </c>
      <c r="DS1378" s="11">
        <v>1.3979999999999999E-2</v>
      </c>
      <c r="DT1378" s="11">
        <v>4.2569999999999997E-2</v>
      </c>
      <c r="DU1378" s="11">
        <v>2.4889999999999999E-2</v>
      </c>
      <c r="DV1378" s="11">
        <v>3.0360000000000002E-2</v>
      </c>
      <c r="DW1378" s="11">
        <v>0.45756000000000002</v>
      </c>
      <c r="DX1378" s="11">
        <v>0</v>
      </c>
      <c r="DY1378" s="11">
        <v>34741.041089999999</v>
      </c>
      <c r="DZ1378" s="11">
        <v>285.99954000000002</v>
      </c>
      <c r="EA1378" s="11">
        <v>240.73070000000001</v>
      </c>
      <c r="EB1378" s="11">
        <v>169.01471000000001</v>
      </c>
      <c r="EC1378" s="11">
        <v>5.5329499999999996</v>
      </c>
      <c r="ED1378" s="11">
        <v>14.37467</v>
      </c>
      <c r="EE1378" s="11">
        <v>207.10612</v>
      </c>
      <c r="EF1378" s="11">
        <v>623.66881000000001</v>
      </c>
      <c r="EG1378" s="11">
        <v>372.67484000000002</v>
      </c>
      <c r="EH1378" s="11">
        <v>453.35527999999999</v>
      </c>
      <c r="EI1378" s="11">
        <v>6826.1546200000003</v>
      </c>
      <c r="EJ1378" s="11">
        <v>0</v>
      </c>
      <c r="EK1378" s="11">
        <v>153.27810500000001</v>
      </c>
      <c r="EL1378" s="11">
        <v>0.147051776</v>
      </c>
      <c r="EM1378" s="11">
        <v>7.8775254000000003E-2</v>
      </c>
      <c r="EN1378" s="11">
        <v>8.437366E-3</v>
      </c>
      <c r="EO1378" s="11">
        <v>0</v>
      </c>
      <c r="EP1378" s="11">
        <v>0</v>
      </c>
      <c r="EQ1378" s="11">
        <v>0</v>
      </c>
      <c r="ER1378" s="11">
        <v>0</v>
      </c>
      <c r="ES1378" s="11">
        <v>0</v>
      </c>
      <c r="ET1378" s="11">
        <v>0</v>
      </c>
      <c r="EU1378" s="11">
        <v>0</v>
      </c>
      <c r="EV1378" s="11">
        <v>0</v>
      </c>
      <c r="EW1378" s="11">
        <v>390.81704079999997</v>
      </c>
      <c r="EX1378" s="11">
        <v>0.38203410900000001</v>
      </c>
      <c r="EY1378" s="11">
        <v>0.20781306699999999</v>
      </c>
      <c r="EZ1378" s="11">
        <v>2.2527082E-2</v>
      </c>
      <c r="FA1378" s="11">
        <v>0</v>
      </c>
      <c r="FB1378" s="11">
        <v>0</v>
      </c>
      <c r="FC1378" s="11">
        <v>0</v>
      </c>
      <c r="FD1378" s="11">
        <v>0</v>
      </c>
      <c r="FE1378" s="11">
        <v>0</v>
      </c>
      <c r="FF1378" s="11">
        <v>0</v>
      </c>
      <c r="FG1378" s="11">
        <v>0</v>
      </c>
      <c r="FH1378" s="11">
        <v>2.429665</v>
      </c>
      <c r="FI1378" s="11" t="s">
        <v>116</v>
      </c>
      <c r="FJ1378" s="11" t="s">
        <v>116</v>
      </c>
      <c r="FK1378" s="9">
        <v>35442.318980999997</v>
      </c>
      <c r="FL1378" s="11" t="s">
        <v>116</v>
      </c>
      <c r="FM1378" s="11" t="s">
        <v>116</v>
      </c>
    </row>
    <row r="1379" spans="116:169">
      <c r="DL1379" s="11">
        <v>0</v>
      </c>
      <c r="DM1379" s="11">
        <v>2.32687</v>
      </c>
      <c r="DN1379" s="11">
        <v>1.6310000000000002E-2</v>
      </c>
      <c r="DO1379" s="11">
        <v>1.737E-2</v>
      </c>
      <c r="DP1379" s="11">
        <v>1.4919999999999999E-2</v>
      </c>
      <c r="DQ1379" s="11">
        <v>3.5E-4</v>
      </c>
      <c r="DR1379" s="11">
        <v>9.8999999999999999E-4</v>
      </c>
      <c r="DS1379" s="11">
        <v>1.133E-2</v>
      </c>
      <c r="DT1379" s="11">
        <v>4.1529999999999997E-2</v>
      </c>
      <c r="DU1379" s="11">
        <v>2.5870000000000001E-2</v>
      </c>
      <c r="DV1379" s="11">
        <v>4.4330000000000001E-2</v>
      </c>
      <c r="DW1379" s="11">
        <v>0.50012999999999996</v>
      </c>
      <c r="DX1379" s="11">
        <v>0</v>
      </c>
      <c r="DY1379" s="11">
        <v>33786.706879999998</v>
      </c>
      <c r="DZ1379" s="11">
        <v>237.84562</v>
      </c>
      <c r="EA1379" s="11">
        <v>254.23347000000001</v>
      </c>
      <c r="EB1379" s="11">
        <v>219.25194999999999</v>
      </c>
      <c r="EC1379" s="11">
        <v>5.1784699999999999</v>
      </c>
      <c r="ED1379" s="11">
        <v>14.50379</v>
      </c>
      <c r="EE1379" s="11">
        <v>167.21493000000001</v>
      </c>
      <c r="EF1379" s="11">
        <v>605.69777999999997</v>
      </c>
      <c r="EG1379" s="11">
        <v>387.04951999999997</v>
      </c>
      <c r="EH1379" s="11">
        <v>660.46140000000003</v>
      </c>
      <c r="EI1379" s="11">
        <v>7449.8234300000004</v>
      </c>
      <c r="EJ1379" s="11">
        <v>0</v>
      </c>
      <c r="EK1379" s="11">
        <v>151.4370164</v>
      </c>
      <c r="EL1379" s="11">
        <v>0.154856465</v>
      </c>
      <c r="EM1379" s="11">
        <v>8.7432113000000006E-2</v>
      </c>
      <c r="EN1379" s="11">
        <v>6.7844680000000001E-3</v>
      </c>
      <c r="EO1379" s="11">
        <v>0</v>
      </c>
      <c r="EP1379" s="11">
        <v>0</v>
      </c>
      <c r="EQ1379" s="11">
        <v>0</v>
      </c>
      <c r="ER1379" s="11">
        <v>0</v>
      </c>
      <c r="ES1379" s="11">
        <v>0</v>
      </c>
      <c r="ET1379" s="11">
        <v>0</v>
      </c>
      <c r="EU1379" s="11">
        <v>0</v>
      </c>
      <c r="EV1379" s="11">
        <v>0</v>
      </c>
      <c r="EW1379" s="11">
        <v>380.18365189999997</v>
      </c>
      <c r="EX1379" s="11">
        <v>0.39597448299999999</v>
      </c>
      <c r="EY1379" s="11">
        <v>0.226928185</v>
      </c>
      <c r="EZ1379" s="11">
        <v>1.7838824999999999E-2</v>
      </c>
      <c r="FA1379" s="11">
        <v>0</v>
      </c>
      <c r="FB1379" s="11">
        <v>0</v>
      </c>
      <c r="FC1379" s="11">
        <v>0</v>
      </c>
      <c r="FD1379" s="11">
        <v>0</v>
      </c>
      <c r="FE1379" s="11">
        <v>0</v>
      </c>
      <c r="FF1379" s="11">
        <v>0</v>
      </c>
      <c r="FG1379" s="11">
        <v>0</v>
      </c>
      <c r="FH1379" s="11">
        <v>2.37581</v>
      </c>
      <c r="FI1379" s="11" t="s">
        <v>116</v>
      </c>
      <c r="FJ1379" s="11" t="s">
        <v>116</v>
      </c>
      <c r="FK1379" s="9">
        <v>34503.216386</v>
      </c>
      <c r="FL1379" s="11" t="s">
        <v>116</v>
      </c>
      <c r="FM1379" s="11" t="s">
        <v>116</v>
      </c>
    </row>
    <row r="1380" spans="116:169">
      <c r="DL1380" s="11">
        <v>0</v>
      </c>
      <c r="DM1380" s="11">
        <v>2.2801900000000002</v>
      </c>
      <c r="DN1380" s="11">
        <v>1.6820000000000002E-2</v>
      </c>
      <c r="DO1380" s="11">
        <v>1.2840000000000001E-2</v>
      </c>
      <c r="DP1380" s="11">
        <v>1.6750000000000001E-2</v>
      </c>
      <c r="DQ1380" s="11">
        <v>6.8999999999999997E-4</v>
      </c>
      <c r="DR1380" s="11">
        <v>3.8999999999999999E-4</v>
      </c>
      <c r="DS1380" s="11">
        <v>1.423E-2</v>
      </c>
      <c r="DT1380" s="11">
        <v>3.39E-2</v>
      </c>
      <c r="DU1380" s="11">
        <v>2.6859999999999998E-2</v>
      </c>
      <c r="DV1380" s="11">
        <v>5.5669999999999997E-2</v>
      </c>
      <c r="DW1380" s="11">
        <v>0.54166000000000003</v>
      </c>
      <c r="DX1380" s="11">
        <v>0</v>
      </c>
      <c r="DY1380" s="11">
        <v>32959.143320000003</v>
      </c>
      <c r="DZ1380" s="11">
        <v>244.24186</v>
      </c>
      <c r="EA1380" s="11">
        <v>187.30275</v>
      </c>
      <c r="EB1380" s="11">
        <v>245.21012999999999</v>
      </c>
      <c r="EC1380" s="11">
        <v>10.15659</v>
      </c>
      <c r="ED1380" s="11">
        <v>5.5950699999999998</v>
      </c>
      <c r="EE1380" s="11">
        <v>209.04383999999999</v>
      </c>
      <c r="EF1380" s="11">
        <v>492.20627999999999</v>
      </c>
      <c r="EG1380" s="11">
        <v>401.55331000000001</v>
      </c>
      <c r="EH1380" s="11">
        <v>827.67633000000001</v>
      </c>
      <c r="EI1380" s="11">
        <v>8055.5212099999999</v>
      </c>
      <c r="EJ1380" s="11">
        <v>0</v>
      </c>
      <c r="EK1380" s="11">
        <v>150.08460969999999</v>
      </c>
      <c r="EL1380" s="11">
        <v>0.1625028</v>
      </c>
      <c r="EM1380" s="11">
        <v>2.3390514000000001E-2</v>
      </c>
      <c r="EN1380" s="11">
        <v>4.6038892999999997E-2</v>
      </c>
      <c r="EO1380" s="11">
        <v>0</v>
      </c>
      <c r="EP1380" s="11">
        <v>0</v>
      </c>
      <c r="EQ1380" s="11">
        <v>0</v>
      </c>
      <c r="ER1380" s="11">
        <v>0</v>
      </c>
      <c r="ES1380" s="11">
        <v>0</v>
      </c>
      <c r="ET1380" s="11">
        <v>0</v>
      </c>
      <c r="EU1380" s="11">
        <v>0</v>
      </c>
      <c r="EV1380" s="11">
        <v>0</v>
      </c>
      <c r="EW1380" s="11">
        <v>370.9665948</v>
      </c>
      <c r="EX1380" s="11">
        <v>0.41218918100000002</v>
      </c>
      <c r="EY1380" s="11">
        <v>5.96362E-2</v>
      </c>
      <c r="EZ1380" s="11">
        <v>0.11920639399999999</v>
      </c>
      <c r="FA1380" s="11">
        <v>0</v>
      </c>
      <c r="FB1380" s="11">
        <v>0</v>
      </c>
      <c r="FC1380" s="11">
        <v>0</v>
      </c>
      <c r="FD1380" s="11">
        <v>0</v>
      </c>
      <c r="FE1380" s="11">
        <v>0</v>
      </c>
      <c r="FF1380" s="11">
        <v>0</v>
      </c>
      <c r="FG1380" s="11">
        <v>0</v>
      </c>
      <c r="FH1380" s="11">
        <v>2.3273000000000001</v>
      </c>
      <c r="FI1380" s="11" t="s">
        <v>116</v>
      </c>
      <c r="FJ1380" s="11" t="s">
        <v>116</v>
      </c>
      <c r="FK1380" s="9">
        <v>33646.054649999998</v>
      </c>
      <c r="FL1380" s="11" t="s">
        <v>116</v>
      </c>
      <c r="FM1380" s="11" t="s">
        <v>116</v>
      </c>
    </row>
    <row r="1381" spans="116:169">
      <c r="DL1381" s="11">
        <v>0</v>
      </c>
      <c r="DM1381" s="11">
        <v>2.2388599999999999</v>
      </c>
      <c r="DN1381" s="11">
        <v>1.242E-2</v>
      </c>
      <c r="DO1381" s="11">
        <v>1.311E-2</v>
      </c>
      <c r="DP1381" s="11">
        <v>1.291E-2</v>
      </c>
      <c r="DQ1381" s="11">
        <v>5.9000000000000003E-4</v>
      </c>
      <c r="DR1381" s="11">
        <v>3.8000000000000002E-4</v>
      </c>
      <c r="DS1381" s="11">
        <v>1.5709999999999998E-2</v>
      </c>
      <c r="DT1381" s="11">
        <v>3.3320000000000002E-2</v>
      </c>
      <c r="DU1381" s="11">
        <v>2.725E-2</v>
      </c>
      <c r="DV1381" s="11">
        <v>6.9889999999999994E-2</v>
      </c>
      <c r="DW1381" s="11">
        <v>0.57555999999999996</v>
      </c>
      <c r="DX1381" s="11">
        <v>0</v>
      </c>
      <c r="DY1381" s="11">
        <v>32213.073499999999</v>
      </c>
      <c r="DZ1381" s="11">
        <v>179.53305</v>
      </c>
      <c r="EA1381" s="11">
        <v>190.38335000000001</v>
      </c>
      <c r="EB1381" s="11">
        <v>188.15396999999999</v>
      </c>
      <c r="EC1381" s="11">
        <v>8.6449300000000004</v>
      </c>
      <c r="ED1381" s="11">
        <v>5.4686199999999996</v>
      </c>
      <c r="EE1381" s="11">
        <v>229.87775999999999</v>
      </c>
      <c r="EF1381" s="11">
        <v>481.59857</v>
      </c>
      <c r="EG1381" s="11">
        <v>407.14837999999997</v>
      </c>
      <c r="EH1381" s="11">
        <v>1036.7201700000001</v>
      </c>
      <c r="EI1381" s="11">
        <v>8547.7274899999993</v>
      </c>
      <c r="EJ1381" s="11">
        <v>0</v>
      </c>
      <c r="EK1381" s="11">
        <v>149.0331971</v>
      </c>
      <c r="EL1381" s="11">
        <v>0.217924966</v>
      </c>
      <c r="EM1381" s="11">
        <v>1.7495382E-2</v>
      </c>
      <c r="EN1381" s="11">
        <v>5.2288604000000002E-2</v>
      </c>
      <c r="EO1381" s="11">
        <v>0</v>
      </c>
      <c r="EP1381" s="11">
        <v>0</v>
      </c>
      <c r="EQ1381" s="11">
        <v>0</v>
      </c>
      <c r="ER1381" s="11">
        <v>0</v>
      </c>
      <c r="ES1381" s="11">
        <v>0</v>
      </c>
      <c r="ET1381" s="11">
        <v>0</v>
      </c>
      <c r="EU1381" s="11">
        <v>0</v>
      </c>
      <c r="EV1381" s="11">
        <v>0</v>
      </c>
      <c r="EW1381" s="11">
        <v>362.65265879999998</v>
      </c>
      <c r="EX1381" s="11">
        <v>0.54595499599999997</v>
      </c>
      <c r="EY1381" s="11">
        <v>4.391975E-2</v>
      </c>
      <c r="EZ1381" s="11">
        <v>0.133314456</v>
      </c>
      <c r="FA1381" s="11">
        <v>0</v>
      </c>
      <c r="FB1381" s="11">
        <v>0</v>
      </c>
      <c r="FC1381" s="11">
        <v>0</v>
      </c>
      <c r="FD1381" s="11">
        <v>0</v>
      </c>
      <c r="FE1381" s="11">
        <v>0</v>
      </c>
      <c r="FF1381" s="11">
        <v>0</v>
      </c>
      <c r="FG1381" s="11">
        <v>0</v>
      </c>
      <c r="FH1381" s="11">
        <v>2.2778939999999999</v>
      </c>
      <c r="FI1381" s="11" t="s">
        <v>116</v>
      </c>
      <c r="FJ1381" s="11" t="s">
        <v>116</v>
      </c>
      <c r="FK1381" s="9">
        <v>32779.788787999998</v>
      </c>
      <c r="FL1381" s="11" t="s">
        <v>116</v>
      </c>
      <c r="FM1381" s="11" t="s">
        <v>116</v>
      </c>
    </row>
    <row r="1382" spans="116:169">
      <c r="DL1382" s="11">
        <v>0</v>
      </c>
      <c r="DM1382" s="11">
        <v>2.1970000000000001</v>
      </c>
      <c r="DN1382" s="11">
        <v>1.2359999999999999E-2</v>
      </c>
      <c r="DO1382" s="11">
        <v>9.9000000000000008E-3</v>
      </c>
      <c r="DP1382" s="11">
        <v>1.278E-2</v>
      </c>
      <c r="DQ1382" s="11">
        <v>5.5000000000000003E-4</v>
      </c>
      <c r="DR1382" s="11">
        <v>3.6999999999999999E-4</v>
      </c>
      <c r="DS1382" s="11">
        <v>1.222E-2</v>
      </c>
      <c r="DT1382" s="11">
        <v>3.2719999999999999E-2</v>
      </c>
      <c r="DU1382" s="11">
        <v>2.7619999999999999E-2</v>
      </c>
      <c r="DV1382" s="11">
        <v>8.5599999999999996E-2</v>
      </c>
      <c r="DW1382" s="11">
        <v>0.60887999999999998</v>
      </c>
      <c r="DX1382" s="11">
        <v>0</v>
      </c>
      <c r="DY1382" s="11">
        <v>31463.32386</v>
      </c>
      <c r="DZ1382" s="11">
        <v>177.82571999999999</v>
      </c>
      <c r="EA1382" s="11">
        <v>143.02977000000001</v>
      </c>
      <c r="EB1382" s="11">
        <v>185.41900000000001</v>
      </c>
      <c r="EC1382" s="11">
        <v>7.9386599999999996</v>
      </c>
      <c r="ED1382" s="11">
        <v>5.3435300000000003</v>
      </c>
      <c r="EE1382" s="11">
        <v>178.12439000000001</v>
      </c>
      <c r="EF1382" s="11">
        <v>470.72809000000001</v>
      </c>
      <c r="EG1382" s="11">
        <v>412.61700000000002</v>
      </c>
      <c r="EH1382" s="11">
        <v>1266.5979299999999</v>
      </c>
      <c r="EI1382" s="11">
        <v>9029.3260599999994</v>
      </c>
      <c r="EJ1382" s="11">
        <v>0</v>
      </c>
      <c r="EK1382" s="11">
        <v>147.81756139999999</v>
      </c>
      <c r="EL1382" s="11">
        <v>0.17939723099999999</v>
      </c>
      <c r="EM1382" s="11">
        <v>1.8062451E-2</v>
      </c>
      <c r="EN1382" s="11">
        <v>4.0739243000000001E-2</v>
      </c>
      <c r="EO1382" s="11">
        <v>0</v>
      </c>
      <c r="EP1382" s="11">
        <v>0</v>
      </c>
      <c r="EQ1382" s="11">
        <v>0</v>
      </c>
      <c r="ER1382" s="11">
        <v>0</v>
      </c>
      <c r="ES1382" s="11">
        <v>0</v>
      </c>
      <c r="ET1382" s="11">
        <v>0</v>
      </c>
      <c r="EU1382" s="11">
        <v>0</v>
      </c>
      <c r="EV1382" s="11">
        <v>0</v>
      </c>
      <c r="EW1382" s="11">
        <v>354.08262009999999</v>
      </c>
      <c r="EX1382" s="11">
        <v>0.44274405500000003</v>
      </c>
      <c r="EY1382" s="11">
        <v>4.4642599999999998E-2</v>
      </c>
      <c r="EZ1382" s="11">
        <v>0.102270266</v>
      </c>
      <c r="FA1382" s="11">
        <v>0</v>
      </c>
      <c r="FB1382" s="11">
        <v>0</v>
      </c>
      <c r="FC1382" s="11">
        <v>0</v>
      </c>
      <c r="FD1382" s="11">
        <v>0</v>
      </c>
      <c r="FE1382" s="11">
        <v>0</v>
      </c>
      <c r="FF1382" s="11">
        <v>0</v>
      </c>
      <c r="FG1382" s="11">
        <v>0</v>
      </c>
      <c r="FH1382" s="11">
        <v>2.2325810000000001</v>
      </c>
      <c r="FI1382" s="11" t="s">
        <v>116</v>
      </c>
      <c r="FJ1382" s="11" t="s">
        <v>116</v>
      </c>
      <c r="FK1382" s="9">
        <v>31977.537018999999</v>
      </c>
      <c r="FL1382" s="11" t="s">
        <v>116</v>
      </c>
      <c r="FM1382" s="11" t="s">
        <v>116</v>
      </c>
    </row>
    <row r="1383" spans="116:169">
      <c r="DL1383" s="11">
        <v>0</v>
      </c>
      <c r="DM1383" s="11">
        <v>2.1491199999999999</v>
      </c>
      <c r="DN1383" s="11">
        <v>1.583E-2</v>
      </c>
      <c r="DO1383" s="11">
        <v>1.231E-2</v>
      </c>
      <c r="DP1383" s="11">
        <v>9.7199999999999995E-3</v>
      </c>
      <c r="DQ1383" s="11">
        <v>3.1E-4</v>
      </c>
      <c r="DR1383" s="11">
        <v>4.6999999999999999E-4</v>
      </c>
      <c r="DS1383" s="11">
        <v>1.252E-2</v>
      </c>
      <c r="DT1383" s="11">
        <v>3.2289999999999999E-2</v>
      </c>
      <c r="DU1383" s="11">
        <v>2.8000000000000001E-2</v>
      </c>
      <c r="DV1383" s="11">
        <v>9.783E-2</v>
      </c>
      <c r="DW1383" s="11">
        <v>0.64158999999999999</v>
      </c>
      <c r="DX1383" s="11">
        <v>0</v>
      </c>
      <c r="DY1383" s="11">
        <v>30631.733100000001</v>
      </c>
      <c r="DZ1383" s="11">
        <v>226.76571999999999</v>
      </c>
      <c r="EA1383" s="11">
        <v>176.99936</v>
      </c>
      <c r="EB1383" s="11">
        <v>140.41219000000001</v>
      </c>
      <c r="EC1383" s="11">
        <v>4.5472999999999999</v>
      </c>
      <c r="ED1383" s="11">
        <v>6.7527400000000002</v>
      </c>
      <c r="EE1383" s="11">
        <v>181.65016</v>
      </c>
      <c r="EF1383" s="11">
        <v>462.37013999999999</v>
      </c>
      <c r="EG1383" s="11">
        <v>417.96053000000001</v>
      </c>
      <c r="EH1383" s="11">
        <v>1444.7223200000001</v>
      </c>
      <c r="EI1383" s="11">
        <v>9500.0541599999997</v>
      </c>
      <c r="EJ1383" s="11">
        <v>0</v>
      </c>
      <c r="EK1383" s="11">
        <v>146.1683017</v>
      </c>
      <c r="EL1383" s="11">
        <v>6.8625585000000003E-2</v>
      </c>
      <c r="EM1383" s="11">
        <v>2.9677938000000001E-2</v>
      </c>
      <c r="EN1383" s="11">
        <v>3.9706281000000003E-2</v>
      </c>
      <c r="EO1383" s="11">
        <v>0</v>
      </c>
      <c r="EP1383" s="11">
        <v>0</v>
      </c>
      <c r="EQ1383" s="11">
        <v>0</v>
      </c>
      <c r="ER1383" s="11">
        <v>0</v>
      </c>
      <c r="ES1383" s="11">
        <v>0</v>
      </c>
      <c r="ET1383" s="11">
        <v>0</v>
      </c>
      <c r="EU1383" s="11">
        <v>0</v>
      </c>
      <c r="EV1383" s="11">
        <v>0</v>
      </c>
      <c r="EW1383" s="11">
        <v>344.6477299</v>
      </c>
      <c r="EX1383" s="11">
        <v>0.16596203900000001</v>
      </c>
      <c r="EY1383" s="11">
        <v>7.2402915999999998E-2</v>
      </c>
      <c r="EZ1383" s="11">
        <v>9.8136822999999998E-2</v>
      </c>
      <c r="FA1383" s="11">
        <v>0</v>
      </c>
      <c r="FB1383" s="11">
        <v>0</v>
      </c>
      <c r="FC1383" s="11">
        <v>0</v>
      </c>
      <c r="FD1383" s="11">
        <v>0</v>
      </c>
      <c r="FE1383" s="11">
        <v>0</v>
      </c>
      <c r="FF1383" s="11">
        <v>0</v>
      </c>
      <c r="FG1383" s="11">
        <v>0</v>
      </c>
      <c r="FH1383" s="11">
        <v>2.1873</v>
      </c>
      <c r="FI1383" s="11" t="s">
        <v>116</v>
      </c>
      <c r="FJ1383" s="11" t="s">
        <v>116</v>
      </c>
      <c r="FK1383" s="9">
        <v>31180.457666999999</v>
      </c>
      <c r="FL1383" s="11" t="s">
        <v>116</v>
      </c>
      <c r="FM1383" s="11" t="s">
        <v>116</v>
      </c>
    </row>
    <row r="1384" spans="116:169">
      <c r="DL1384" s="11">
        <v>0</v>
      </c>
      <c r="DM1384" s="11">
        <v>2.1049199999999999</v>
      </c>
      <c r="DN1384" s="11">
        <v>1.332E-2</v>
      </c>
      <c r="DO1384" s="11">
        <v>1.519E-2</v>
      </c>
      <c r="DP1384" s="11">
        <v>1.179E-2</v>
      </c>
      <c r="DQ1384" s="11">
        <v>3.4000000000000002E-4</v>
      </c>
      <c r="DR1384" s="11">
        <v>4.6999999999999999E-4</v>
      </c>
      <c r="DS1384" s="11">
        <v>9.7000000000000003E-3</v>
      </c>
      <c r="DT1384" s="11">
        <v>3.1550000000000002E-2</v>
      </c>
      <c r="DU1384" s="11">
        <v>2.8469999999999999E-2</v>
      </c>
      <c r="DV1384" s="11">
        <v>0.11035</v>
      </c>
      <c r="DW1384" s="11">
        <v>0.67388000000000003</v>
      </c>
      <c r="DX1384" s="11">
        <v>0</v>
      </c>
      <c r="DY1384" s="11">
        <v>29857.3321</v>
      </c>
      <c r="DZ1384" s="11">
        <v>189.87939</v>
      </c>
      <c r="EA1384" s="11">
        <v>217.4213</v>
      </c>
      <c r="EB1384" s="11">
        <v>169.49195</v>
      </c>
      <c r="EC1384" s="11">
        <v>4.9489299999999998</v>
      </c>
      <c r="ED1384" s="11">
        <v>6.7697399999999996</v>
      </c>
      <c r="EE1384" s="11">
        <v>140.07173</v>
      </c>
      <c r="EF1384" s="11">
        <v>449.66174999999998</v>
      </c>
      <c r="EG1384" s="11">
        <v>424.71327000000002</v>
      </c>
      <c r="EH1384" s="11">
        <v>1626.37248</v>
      </c>
      <c r="EI1384" s="11">
        <v>9962.4243000000006</v>
      </c>
      <c r="EJ1384" s="11">
        <v>0</v>
      </c>
      <c r="EK1384" s="11">
        <v>144.74668740000001</v>
      </c>
      <c r="EL1384" s="11">
        <v>7.1088268999999996E-2</v>
      </c>
      <c r="EM1384" s="11">
        <v>3.2448365999999999E-2</v>
      </c>
      <c r="EN1384" s="11">
        <v>3.0546559000000001E-2</v>
      </c>
      <c r="EO1384" s="11">
        <v>0</v>
      </c>
      <c r="EP1384" s="11">
        <v>0</v>
      </c>
      <c r="EQ1384" s="11">
        <v>0</v>
      </c>
      <c r="ER1384" s="11">
        <v>0</v>
      </c>
      <c r="ES1384" s="11">
        <v>0</v>
      </c>
      <c r="ET1384" s="11">
        <v>0</v>
      </c>
      <c r="EU1384" s="11">
        <v>0</v>
      </c>
      <c r="EV1384" s="11">
        <v>0</v>
      </c>
      <c r="EW1384" s="11">
        <v>335.92116929999997</v>
      </c>
      <c r="EX1384" s="11">
        <v>0.168808077</v>
      </c>
      <c r="EY1384" s="11">
        <v>7.7867281999999996E-2</v>
      </c>
      <c r="EZ1384" s="11">
        <v>7.4326034999999999E-2</v>
      </c>
      <c r="FA1384" s="11">
        <v>0</v>
      </c>
      <c r="FB1384" s="11">
        <v>0</v>
      </c>
      <c r="FC1384" s="11">
        <v>0</v>
      </c>
      <c r="FD1384" s="11">
        <v>0</v>
      </c>
      <c r="FE1384" s="11">
        <v>0</v>
      </c>
      <c r="FF1384" s="11">
        <v>0</v>
      </c>
      <c r="FG1384" s="11">
        <v>0</v>
      </c>
      <c r="FH1384" s="11">
        <v>2.1455739999999999</v>
      </c>
      <c r="FI1384" s="11" t="s">
        <v>116</v>
      </c>
      <c r="FJ1384" s="11" t="s">
        <v>116</v>
      </c>
      <c r="FK1384" s="9">
        <v>30439.073678000001</v>
      </c>
      <c r="FL1384" s="11" t="s">
        <v>116</v>
      </c>
      <c r="FM1384" s="11" t="s">
        <v>116</v>
      </c>
    </row>
    <row r="1385" spans="116:169">
      <c r="DL1385" s="11">
        <v>0</v>
      </c>
      <c r="DM1385" s="11">
        <v>2.05979</v>
      </c>
      <c r="DN1385" s="11">
        <v>1.487E-2</v>
      </c>
      <c r="DO1385" s="11">
        <v>1.3180000000000001E-2</v>
      </c>
      <c r="DP1385" s="11">
        <v>1.4279999999999999E-2</v>
      </c>
      <c r="DQ1385" s="11">
        <v>3.6000000000000002E-4</v>
      </c>
      <c r="DR1385" s="11">
        <v>5.0000000000000001E-4</v>
      </c>
      <c r="DS1385" s="11">
        <v>1.175E-2</v>
      </c>
      <c r="DT1385" s="11">
        <v>3.0849999999999999E-2</v>
      </c>
      <c r="DU1385" s="11">
        <v>2.894E-2</v>
      </c>
      <c r="DV1385" s="11">
        <v>0.12006</v>
      </c>
      <c r="DW1385" s="11">
        <v>0.70543</v>
      </c>
      <c r="DX1385" s="11">
        <v>0</v>
      </c>
      <c r="DY1385" s="11">
        <v>29074.13823</v>
      </c>
      <c r="DZ1385" s="11">
        <v>210.96663000000001</v>
      </c>
      <c r="EA1385" s="11">
        <v>187.77306999999999</v>
      </c>
      <c r="EB1385" s="11">
        <v>204.31880000000001</v>
      </c>
      <c r="EC1385" s="11">
        <v>5.1556600000000001</v>
      </c>
      <c r="ED1385" s="11">
        <v>7.0578500000000002</v>
      </c>
      <c r="EE1385" s="11">
        <v>168.70984999999999</v>
      </c>
      <c r="EF1385" s="11">
        <v>437.55563000000001</v>
      </c>
      <c r="EG1385" s="11">
        <v>431.48300999999998</v>
      </c>
      <c r="EH1385" s="11">
        <v>1766.4442100000001</v>
      </c>
      <c r="EI1385" s="11">
        <v>10412.08604</v>
      </c>
      <c r="EJ1385" s="11">
        <v>0</v>
      </c>
      <c r="EK1385" s="11">
        <v>143.2461883</v>
      </c>
      <c r="EL1385" s="11">
        <v>7.3978854999999996E-2</v>
      </c>
      <c r="EM1385" s="11">
        <v>4.0323592999999998E-2</v>
      </c>
      <c r="EN1385" s="11">
        <v>3.7469510999999997E-2</v>
      </c>
      <c r="EO1385" s="11">
        <v>0</v>
      </c>
      <c r="EP1385" s="11">
        <v>0</v>
      </c>
      <c r="EQ1385" s="11">
        <v>0</v>
      </c>
      <c r="ER1385" s="11">
        <v>0</v>
      </c>
      <c r="ES1385" s="11">
        <v>0</v>
      </c>
      <c r="ET1385" s="11">
        <v>0</v>
      </c>
      <c r="EU1385" s="11">
        <v>0</v>
      </c>
      <c r="EV1385" s="11">
        <v>0</v>
      </c>
      <c r="EW1385" s="11">
        <v>327.18388199999998</v>
      </c>
      <c r="EX1385" s="11">
        <v>0.17309015899999999</v>
      </c>
      <c r="EY1385" s="11">
        <v>9.5248411000000005E-2</v>
      </c>
      <c r="EZ1385" s="11">
        <v>8.9749383000000002E-2</v>
      </c>
      <c r="FA1385" s="11">
        <v>0</v>
      </c>
      <c r="FB1385" s="11">
        <v>0</v>
      </c>
      <c r="FC1385" s="11">
        <v>0</v>
      </c>
      <c r="FD1385" s="11">
        <v>0</v>
      </c>
      <c r="FE1385" s="11">
        <v>0</v>
      </c>
      <c r="FF1385" s="11">
        <v>0</v>
      </c>
      <c r="FG1385" s="11">
        <v>0</v>
      </c>
      <c r="FH1385" s="11">
        <v>2.1024850000000002</v>
      </c>
      <c r="FI1385" s="11" t="s">
        <v>116</v>
      </c>
      <c r="FJ1385" s="11" t="s">
        <v>116</v>
      </c>
      <c r="FK1385" s="9">
        <v>29682.352389</v>
      </c>
      <c r="FL1385" s="11" t="s">
        <v>116</v>
      </c>
      <c r="FM1385" s="11" t="s">
        <v>116</v>
      </c>
    </row>
    <row r="1386" spans="116:169">
      <c r="DL1386" s="11">
        <v>0</v>
      </c>
      <c r="DM1386" s="11">
        <v>2.0155599999999998</v>
      </c>
      <c r="DN1386" s="11">
        <v>1.4840000000000001E-2</v>
      </c>
      <c r="DO1386" s="11">
        <v>1.438E-2</v>
      </c>
      <c r="DP1386" s="11">
        <v>1.272E-2</v>
      </c>
      <c r="DQ1386" s="11">
        <v>3.6000000000000002E-4</v>
      </c>
      <c r="DR1386" s="11">
        <v>4.8000000000000001E-4</v>
      </c>
      <c r="DS1386" s="11">
        <v>1.397E-2</v>
      </c>
      <c r="DT1386" s="11">
        <v>3.0169999999999999E-2</v>
      </c>
      <c r="DU1386" s="11">
        <v>2.9440000000000001E-2</v>
      </c>
      <c r="DV1386" s="11">
        <v>0.1318</v>
      </c>
      <c r="DW1386" s="11">
        <v>0.73628000000000005</v>
      </c>
      <c r="DX1386" s="11">
        <v>0</v>
      </c>
      <c r="DY1386" s="11">
        <v>28308.404149999998</v>
      </c>
      <c r="DZ1386" s="11">
        <v>209.42659</v>
      </c>
      <c r="EA1386" s="11">
        <v>203.83179999999999</v>
      </c>
      <c r="EB1386" s="11">
        <v>181.13354000000001</v>
      </c>
      <c r="EC1386" s="11">
        <v>5.1580899999999996</v>
      </c>
      <c r="ED1386" s="11">
        <v>6.7926599999999997</v>
      </c>
      <c r="EE1386" s="11">
        <v>199.80094</v>
      </c>
      <c r="EF1386" s="11">
        <v>425.88952</v>
      </c>
      <c r="EG1386" s="11">
        <v>438.54086000000001</v>
      </c>
      <c r="EH1386" s="11">
        <v>1935.1540600000001</v>
      </c>
      <c r="EI1386" s="11">
        <v>10849.641670000001</v>
      </c>
      <c r="EJ1386" s="11">
        <v>0</v>
      </c>
      <c r="EK1386" s="11">
        <v>141.7519897</v>
      </c>
      <c r="EL1386" s="11">
        <v>7.8590281999999997E-2</v>
      </c>
      <c r="EM1386" s="11">
        <v>3.8652084000000003E-2</v>
      </c>
      <c r="EN1386" s="11">
        <v>4.5876713999999999E-2</v>
      </c>
      <c r="EO1386" s="11">
        <v>0</v>
      </c>
      <c r="EP1386" s="11">
        <v>0</v>
      </c>
      <c r="EQ1386" s="11">
        <v>0</v>
      </c>
      <c r="ER1386" s="11">
        <v>0</v>
      </c>
      <c r="ES1386" s="11">
        <v>0</v>
      </c>
      <c r="ET1386" s="11">
        <v>0</v>
      </c>
      <c r="EU1386" s="11">
        <v>0</v>
      </c>
      <c r="EV1386" s="11">
        <v>0</v>
      </c>
      <c r="EW1386" s="11">
        <v>318.62745940000002</v>
      </c>
      <c r="EX1386" s="11">
        <v>0.18098499300000001</v>
      </c>
      <c r="EY1386" s="11">
        <v>8.9910229999999994E-2</v>
      </c>
      <c r="EZ1386" s="11">
        <v>0.10816550699999999</v>
      </c>
      <c r="FA1386" s="11">
        <v>0</v>
      </c>
      <c r="FB1386" s="11">
        <v>0</v>
      </c>
      <c r="FC1386" s="11">
        <v>0</v>
      </c>
      <c r="FD1386" s="11">
        <v>0</v>
      </c>
      <c r="FE1386" s="11">
        <v>0</v>
      </c>
      <c r="FF1386" s="11">
        <v>0</v>
      </c>
      <c r="FG1386" s="11">
        <v>0</v>
      </c>
      <c r="FH1386" s="11">
        <v>2.0578630000000002</v>
      </c>
      <c r="FI1386" s="11" t="s">
        <v>116</v>
      </c>
      <c r="FJ1386" s="11" t="s">
        <v>116</v>
      </c>
      <c r="FK1386" s="9">
        <v>28907.954158</v>
      </c>
      <c r="FL1386" s="11" t="s">
        <v>116</v>
      </c>
      <c r="FM1386" s="11" t="s">
        <v>116</v>
      </c>
    </row>
    <row r="1387" spans="116:169">
      <c r="DL1387" s="11">
        <v>0</v>
      </c>
      <c r="DM1387" s="11">
        <v>1.9719599999999999</v>
      </c>
      <c r="DN1387" s="11">
        <v>1.4930000000000001E-2</v>
      </c>
      <c r="DO1387" s="11">
        <v>1.434E-2</v>
      </c>
      <c r="DP1387" s="11">
        <v>1.3679999999999999E-2</v>
      </c>
      <c r="DQ1387" s="11">
        <v>3.6999999999999999E-4</v>
      </c>
      <c r="DR1387" s="11">
        <v>4.8000000000000001E-4</v>
      </c>
      <c r="DS1387" s="11">
        <v>1.2579999999999999E-2</v>
      </c>
      <c r="DT1387" s="11">
        <v>2.954E-2</v>
      </c>
      <c r="DU1387" s="11">
        <v>2.9909999999999999E-2</v>
      </c>
      <c r="DV1387" s="11">
        <v>0.14577000000000001</v>
      </c>
      <c r="DW1387" s="11">
        <v>0.76644999999999996</v>
      </c>
      <c r="DX1387" s="11">
        <v>0</v>
      </c>
      <c r="DY1387" s="11">
        <v>27555.981189999999</v>
      </c>
      <c r="DZ1387" s="11">
        <v>209.68579</v>
      </c>
      <c r="EA1387" s="11">
        <v>202.28825000000001</v>
      </c>
      <c r="EB1387" s="11">
        <v>193.82105000000001</v>
      </c>
      <c r="EC1387" s="11">
        <v>5.24986</v>
      </c>
      <c r="ED1387" s="11">
        <v>6.7318300000000004</v>
      </c>
      <c r="EE1387" s="11">
        <v>178.95746</v>
      </c>
      <c r="EF1387" s="11">
        <v>414.83301</v>
      </c>
      <c r="EG1387" s="11">
        <v>445.33352000000002</v>
      </c>
      <c r="EH1387" s="11">
        <v>2134.9550100000001</v>
      </c>
      <c r="EI1387" s="11">
        <v>11275.53119</v>
      </c>
      <c r="EJ1387" s="11">
        <v>0</v>
      </c>
      <c r="EK1387" s="11">
        <v>140.24475670000001</v>
      </c>
      <c r="EL1387" s="11">
        <v>7.9336392000000006E-2</v>
      </c>
      <c r="EM1387" s="11">
        <v>4.0298713999999999E-2</v>
      </c>
      <c r="EN1387" s="11">
        <v>4.1326046999999998E-2</v>
      </c>
      <c r="EO1387" s="11">
        <v>0</v>
      </c>
      <c r="EP1387" s="11">
        <v>0</v>
      </c>
      <c r="EQ1387" s="11">
        <v>0</v>
      </c>
      <c r="ER1387" s="11">
        <v>0</v>
      </c>
      <c r="ES1387" s="11">
        <v>0</v>
      </c>
      <c r="ET1387" s="11">
        <v>0</v>
      </c>
      <c r="EU1387" s="11">
        <v>0</v>
      </c>
      <c r="EV1387" s="11">
        <v>0</v>
      </c>
      <c r="EW1387" s="11">
        <v>310.20645810000002</v>
      </c>
      <c r="EX1387" s="11">
        <v>0.17977588</v>
      </c>
      <c r="EY1387" s="11">
        <v>9.2229410999999997E-2</v>
      </c>
      <c r="EZ1387" s="11">
        <v>9.5902735000000003E-2</v>
      </c>
      <c r="FA1387" s="11">
        <v>0</v>
      </c>
      <c r="FB1387" s="11">
        <v>0</v>
      </c>
      <c r="FC1387" s="11">
        <v>0</v>
      </c>
      <c r="FD1387" s="11">
        <v>0</v>
      </c>
      <c r="FE1387" s="11">
        <v>0</v>
      </c>
      <c r="FF1387" s="11">
        <v>0</v>
      </c>
      <c r="FG1387" s="11">
        <v>0</v>
      </c>
      <c r="FH1387" s="11">
        <v>2.0152739999999998</v>
      </c>
      <c r="FI1387" s="11" t="s">
        <v>116</v>
      </c>
      <c r="FJ1387" s="11" t="s">
        <v>116</v>
      </c>
      <c r="FK1387" s="9">
        <v>28167.026142999999</v>
      </c>
      <c r="FL1387" s="11" t="s">
        <v>116</v>
      </c>
      <c r="FM1387" s="11" t="s">
        <v>116</v>
      </c>
    </row>
    <row r="1388" spans="116:169">
      <c r="DL1388" s="11">
        <v>0</v>
      </c>
      <c r="DM1388" s="11">
        <v>1.9294500000000001</v>
      </c>
      <c r="DN1388" s="11">
        <v>1.452E-2</v>
      </c>
      <c r="DO1388" s="11">
        <v>1.439E-2</v>
      </c>
      <c r="DP1388" s="11">
        <v>1.3690000000000001E-2</v>
      </c>
      <c r="DQ1388" s="11">
        <v>3.6999999999999999E-4</v>
      </c>
      <c r="DR1388" s="11">
        <v>4.6999999999999999E-4</v>
      </c>
      <c r="DS1388" s="11">
        <v>1.3440000000000001E-2</v>
      </c>
      <c r="DT1388" s="11">
        <v>2.894E-2</v>
      </c>
      <c r="DU1388" s="11">
        <v>3.039E-2</v>
      </c>
      <c r="DV1388" s="11">
        <v>0.15834999999999999</v>
      </c>
      <c r="DW1388" s="11">
        <v>0.79598000000000002</v>
      </c>
      <c r="DX1388" s="11">
        <v>0</v>
      </c>
      <c r="DY1388" s="11">
        <v>26823.510259999999</v>
      </c>
      <c r="DZ1388" s="11">
        <v>202.90319</v>
      </c>
      <c r="EA1388" s="11">
        <v>201.92823999999999</v>
      </c>
      <c r="EB1388" s="11">
        <v>193.06475</v>
      </c>
      <c r="EC1388" s="11">
        <v>5.2814199999999998</v>
      </c>
      <c r="ED1388" s="11">
        <v>6.6365100000000004</v>
      </c>
      <c r="EE1388" s="11">
        <v>190.37266</v>
      </c>
      <c r="EF1388" s="11">
        <v>404.3938</v>
      </c>
      <c r="EG1388" s="11">
        <v>452.06533999999999</v>
      </c>
      <c r="EH1388" s="11">
        <v>2313.9124700000002</v>
      </c>
      <c r="EI1388" s="11">
        <v>11690.3642</v>
      </c>
      <c r="EJ1388" s="11">
        <v>0</v>
      </c>
      <c r="EK1388" s="11">
        <v>138.7671564</v>
      </c>
      <c r="EL1388" s="11">
        <v>8.1770075999999997E-2</v>
      </c>
      <c r="EM1388" s="11">
        <v>4.1457137999999998E-2</v>
      </c>
      <c r="EN1388" s="11">
        <v>4.4928586E-2</v>
      </c>
      <c r="EO1388" s="11">
        <v>0</v>
      </c>
      <c r="EP1388" s="11">
        <v>0</v>
      </c>
      <c r="EQ1388" s="11">
        <v>0</v>
      </c>
      <c r="ER1388" s="11">
        <v>0</v>
      </c>
      <c r="ES1388" s="11">
        <v>0</v>
      </c>
      <c r="ET1388" s="11">
        <v>0</v>
      </c>
      <c r="EU1388" s="11">
        <v>0</v>
      </c>
      <c r="EV1388" s="11">
        <v>0</v>
      </c>
      <c r="EW1388" s="11">
        <v>302.01344840000002</v>
      </c>
      <c r="EX1388" s="11">
        <v>0.182364</v>
      </c>
      <c r="EY1388" s="11">
        <v>9.3384909000000002E-2</v>
      </c>
      <c r="EZ1388" s="11">
        <v>0.102614196</v>
      </c>
      <c r="FA1388" s="11">
        <v>0</v>
      </c>
      <c r="FB1388" s="11">
        <v>0</v>
      </c>
      <c r="FC1388" s="11">
        <v>0</v>
      </c>
      <c r="FD1388" s="11">
        <v>0</v>
      </c>
      <c r="FE1388" s="11">
        <v>0</v>
      </c>
      <c r="FF1388" s="11">
        <v>0</v>
      </c>
      <c r="FG1388" s="11">
        <v>0</v>
      </c>
      <c r="FH1388" s="11">
        <v>1.972421</v>
      </c>
      <c r="FI1388" s="11" t="s">
        <v>116</v>
      </c>
      <c r="FJ1388" s="11" t="s">
        <v>116</v>
      </c>
      <c r="FK1388" s="9">
        <v>27426.687861999999</v>
      </c>
      <c r="FL1388" s="11" t="s">
        <v>116</v>
      </c>
      <c r="FM1388" s="11" t="s">
        <v>116</v>
      </c>
    </row>
    <row r="1389" spans="116:169">
      <c r="DL1389" s="11">
        <v>0</v>
      </c>
      <c r="DM1389" s="11">
        <v>1.8934299999999999</v>
      </c>
      <c r="DN1389" s="11">
        <v>1.3650000000000001E-2</v>
      </c>
      <c r="DO1389" s="11">
        <v>1.2630000000000001E-2</v>
      </c>
      <c r="DP1389" s="11">
        <v>1.308E-2</v>
      </c>
      <c r="DQ1389" s="11">
        <v>7.1000000000000002E-4</v>
      </c>
      <c r="DR1389" s="11">
        <v>2.3000000000000001E-4</v>
      </c>
      <c r="DS1389" s="11">
        <v>1.308E-2</v>
      </c>
      <c r="DT1389" s="11">
        <v>2.5600000000000001E-2</v>
      </c>
      <c r="DU1389" s="11">
        <v>3.0870000000000002E-2</v>
      </c>
      <c r="DV1389" s="11">
        <v>0.17179</v>
      </c>
      <c r="DW1389" s="11">
        <v>0.82491999999999999</v>
      </c>
      <c r="DX1389" s="11">
        <v>0</v>
      </c>
      <c r="DY1389" s="11">
        <v>26185.37154</v>
      </c>
      <c r="DZ1389" s="11">
        <v>189.79454000000001</v>
      </c>
      <c r="EA1389" s="11">
        <v>176.46010999999999</v>
      </c>
      <c r="EB1389" s="11">
        <v>183.55243999999999</v>
      </c>
      <c r="EC1389" s="11">
        <v>9.9244500000000002</v>
      </c>
      <c r="ED1389" s="11">
        <v>3.22296</v>
      </c>
      <c r="EE1389" s="11">
        <v>184.44627</v>
      </c>
      <c r="EF1389" s="11">
        <v>355.91795000000002</v>
      </c>
      <c r="EG1389" s="11">
        <v>458.70186000000001</v>
      </c>
      <c r="EH1389" s="11">
        <v>2504.2851300000002</v>
      </c>
      <c r="EI1389" s="11">
        <v>12094.758</v>
      </c>
      <c r="EJ1389" s="11">
        <v>0</v>
      </c>
      <c r="EK1389" s="11">
        <v>137.7593747</v>
      </c>
      <c r="EL1389" s="11">
        <v>0.13817352099999999</v>
      </c>
      <c r="EM1389" s="11">
        <v>6.8757969000000002E-2</v>
      </c>
      <c r="EN1389" s="11">
        <v>3.1292488E-2</v>
      </c>
      <c r="EO1389" s="11">
        <v>0</v>
      </c>
      <c r="EP1389" s="11">
        <v>0</v>
      </c>
      <c r="EQ1389" s="11">
        <v>0</v>
      </c>
      <c r="ER1389" s="11">
        <v>0</v>
      </c>
      <c r="ES1389" s="11">
        <v>0</v>
      </c>
      <c r="ET1389" s="11">
        <v>0</v>
      </c>
      <c r="EU1389" s="11">
        <v>0</v>
      </c>
      <c r="EV1389" s="11">
        <v>0</v>
      </c>
      <c r="EW1389" s="11">
        <v>294.9870459</v>
      </c>
      <c r="EX1389" s="11">
        <v>0.302697618</v>
      </c>
      <c r="EY1389" s="11">
        <v>0.152412992</v>
      </c>
      <c r="EZ1389" s="11">
        <v>7.0334531000000006E-2</v>
      </c>
      <c r="FA1389" s="11">
        <v>0</v>
      </c>
      <c r="FB1389" s="11">
        <v>0</v>
      </c>
      <c r="FC1389" s="11">
        <v>0</v>
      </c>
      <c r="FD1389" s="11">
        <v>0</v>
      </c>
      <c r="FE1389" s="11">
        <v>0</v>
      </c>
      <c r="FF1389" s="11">
        <v>0</v>
      </c>
      <c r="FG1389" s="11">
        <v>0</v>
      </c>
      <c r="FH1389" s="11">
        <v>1.933505</v>
      </c>
      <c r="FI1389" s="11" t="s">
        <v>116</v>
      </c>
      <c r="FJ1389" s="11" t="s">
        <v>116</v>
      </c>
      <c r="FK1389" s="9">
        <v>26745.103078</v>
      </c>
      <c r="FL1389" s="11" t="s">
        <v>116</v>
      </c>
      <c r="FM1389" s="11" t="s">
        <v>116</v>
      </c>
    </row>
    <row r="1390" spans="116:169">
      <c r="DL1390" s="11">
        <v>0</v>
      </c>
      <c r="DM1390" s="11">
        <v>1.8573900000000001</v>
      </c>
      <c r="DN1390" s="11">
        <v>1.4200000000000001E-2</v>
      </c>
      <c r="DO1390" s="11">
        <v>1.187E-2</v>
      </c>
      <c r="DP1390" s="11">
        <v>1.155E-2</v>
      </c>
      <c r="DQ1390" s="11">
        <v>6.4999999999999997E-4</v>
      </c>
      <c r="DR1390" s="11">
        <v>2.3000000000000001E-4</v>
      </c>
      <c r="DS1390" s="11">
        <v>1.2500000000000001E-2</v>
      </c>
      <c r="DT1390" s="11">
        <v>2.511E-2</v>
      </c>
      <c r="DU1390" s="11">
        <v>3.1099999999999999E-2</v>
      </c>
      <c r="DV1390" s="11">
        <v>0.18487000000000001</v>
      </c>
      <c r="DW1390" s="11">
        <v>0.85052000000000005</v>
      </c>
      <c r="DX1390" s="11">
        <v>0</v>
      </c>
      <c r="DY1390" s="11">
        <v>25550.57285</v>
      </c>
      <c r="DZ1390" s="11">
        <v>196.32338999999999</v>
      </c>
      <c r="EA1390" s="11">
        <v>165.0044</v>
      </c>
      <c r="EB1390" s="11">
        <v>161.35263</v>
      </c>
      <c r="EC1390" s="11">
        <v>9.1321200000000005</v>
      </c>
      <c r="ED1390" s="11">
        <v>3.1449500000000001</v>
      </c>
      <c r="EE1390" s="11">
        <v>175.37947</v>
      </c>
      <c r="EF1390" s="11">
        <v>347.24444999999997</v>
      </c>
      <c r="EG1390" s="11">
        <v>461.92482000000001</v>
      </c>
      <c r="EH1390" s="11">
        <v>2688.7314000000001</v>
      </c>
      <c r="EI1390" s="11">
        <v>12450.675950000001</v>
      </c>
      <c r="EJ1390" s="11">
        <v>0</v>
      </c>
      <c r="EK1390" s="11">
        <v>136.701446</v>
      </c>
      <c r="EL1390" s="11">
        <v>0.15460243100000001</v>
      </c>
      <c r="EM1390" s="11">
        <v>6.2531373000000001E-2</v>
      </c>
      <c r="EN1390" s="11">
        <v>3.0232080000000001E-2</v>
      </c>
      <c r="EO1390" s="11">
        <v>0</v>
      </c>
      <c r="EP1390" s="11">
        <v>0</v>
      </c>
      <c r="EQ1390" s="11">
        <v>0</v>
      </c>
      <c r="ER1390" s="11">
        <v>0</v>
      </c>
      <c r="ES1390" s="11">
        <v>0</v>
      </c>
      <c r="ET1390" s="11">
        <v>0</v>
      </c>
      <c r="EU1390" s="11">
        <v>0</v>
      </c>
      <c r="EV1390" s="11">
        <v>0</v>
      </c>
      <c r="EW1390" s="11">
        <v>287.9815648</v>
      </c>
      <c r="EX1390" s="11">
        <v>0.33419996299999999</v>
      </c>
      <c r="EY1390" s="11">
        <v>0.13640680399999999</v>
      </c>
      <c r="EZ1390" s="11">
        <v>6.6866079999999994E-2</v>
      </c>
      <c r="FA1390" s="11">
        <v>0</v>
      </c>
      <c r="FB1390" s="11">
        <v>0</v>
      </c>
      <c r="FC1390" s="11">
        <v>0</v>
      </c>
      <c r="FD1390" s="11">
        <v>0</v>
      </c>
      <c r="FE1390" s="11">
        <v>0</v>
      </c>
      <c r="FF1390" s="11">
        <v>0</v>
      </c>
      <c r="FG1390" s="11">
        <v>0</v>
      </c>
      <c r="FH1390" s="11">
        <v>1.8956679999999999</v>
      </c>
      <c r="FI1390" s="11" t="s">
        <v>116</v>
      </c>
      <c r="FJ1390" s="11" t="s">
        <v>116</v>
      </c>
      <c r="FK1390" s="9">
        <v>26082.385392</v>
      </c>
      <c r="FL1390" s="11" t="s">
        <v>116</v>
      </c>
      <c r="FM1390" s="11" t="s">
        <v>116</v>
      </c>
    </row>
    <row r="1391" spans="116:169">
      <c r="DL1391" s="11">
        <v>0</v>
      </c>
      <c r="DM1391" s="11">
        <v>1.82422</v>
      </c>
      <c r="DN1391" s="11">
        <v>1.184E-2</v>
      </c>
      <c r="DO1391" s="11">
        <v>1.221E-2</v>
      </c>
      <c r="DP1391" s="11">
        <v>1.0880000000000001E-2</v>
      </c>
      <c r="DQ1391" s="11">
        <v>6.2E-4</v>
      </c>
      <c r="DR1391" s="11">
        <v>2.2000000000000001E-4</v>
      </c>
      <c r="DS1391" s="11">
        <v>1.1050000000000001E-2</v>
      </c>
      <c r="DT1391" s="11">
        <v>2.462E-2</v>
      </c>
      <c r="DU1391" s="11">
        <v>3.1329999999999997E-2</v>
      </c>
      <c r="DV1391" s="11">
        <v>0.19738</v>
      </c>
      <c r="DW1391" s="11">
        <v>0.87563000000000002</v>
      </c>
      <c r="DX1391" s="11">
        <v>0</v>
      </c>
      <c r="DY1391" s="11">
        <v>24958.951420000001</v>
      </c>
      <c r="DZ1391" s="11">
        <v>162.91454999999999</v>
      </c>
      <c r="EA1391" s="11">
        <v>168.82874000000001</v>
      </c>
      <c r="EB1391" s="11">
        <v>151.13265999999999</v>
      </c>
      <c r="EC1391" s="11">
        <v>8.5790799999999994</v>
      </c>
      <c r="ED1391" s="11">
        <v>3.0723600000000002</v>
      </c>
      <c r="EE1391" s="11">
        <v>154.26641000000001</v>
      </c>
      <c r="EF1391" s="11">
        <v>338.65096999999997</v>
      </c>
      <c r="EG1391" s="11">
        <v>465.06977000000001</v>
      </c>
      <c r="EH1391" s="11">
        <v>2864.11087</v>
      </c>
      <c r="EI1391" s="11">
        <v>12797.920400000001</v>
      </c>
      <c r="EJ1391" s="11">
        <v>0</v>
      </c>
      <c r="EK1391" s="11">
        <v>135.75010570000001</v>
      </c>
      <c r="EL1391" s="11">
        <v>0.153689248</v>
      </c>
      <c r="EM1391" s="11">
        <v>5.8390005000000002E-2</v>
      </c>
      <c r="EN1391" s="11">
        <v>2.7005742999999999E-2</v>
      </c>
      <c r="EO1391" s="11">
        <v>0</v>
      </c>
      <c r="EP1391" s="11">
        <v>0</v>
      </c>
      <c r="EQ1391" s="11">
        <v>0</v>
      </c>
      <c r="ER1391" s="11">
        <v>0</v>
      </c>
      <c r="ES1391" s="11">
        <v>0</v>
      </c>
      <c r="ET1391" s="11">
        <v>0</v>
      </c>
      <c r="EU1391" s="11">
        <v>0</v>
      </c>
      <c r="EV1391" s="11">
        <v>0</v>
      </c>
      <c r="EW1391" s="11">
        <v>281.31581870000002</v>
      </c>
      <c r="EX1391" s="11">
        <v>0.32667907600000001</v>
      </c>
      <c r="EY1391" s="11">
        <v>0.125307002</v>
      </c>
      <c r="EZ1391" s="11">
        <v>5.8771677000000001E-2</v>
      </c>
      <c r="FA1391" s="11">
        <v>0</v>
      </c>
      <c r="FB1391" s="11">
        <v>0</v>
      </c>
      <c r="FC1391" s="11">
        <v>0</v>
      </c>
      <c r="FD1391" s="11">
        <v>0</v>
      </c>
      <c r="FE1391" s="11">
        <v>0</v>
      </c>
      <c r="FF1391" s="11">
        <v>0</v>
      </c>
      <c r="FG1391" s="11">
        <v>0</v>
      </c>
      <c r="FH1391" s="11">
        <v>1.8597760000000001</v>
      </c>
      <c r="FI1391" s="11" t="s">
        <v>116</v>
      </c>
      <c r="FJ1391" s="11" t="s">
        <v>116</v>
      </c>
      <c r="FK1391" s="9">
        <v>25450.406448999998</v>
      </c>
      <c r="FL1391" s="11" t="s">
        <v>116</v>
      </c>
      <c r="FM1391" s="11" t="s">
        <v>116</v>
      </c>
    </row>
    <row r="1392" spans="116:169">
      <c r="DL1392" s="11">
        <v>0</v>
      </c>
      <c r="DM1392" s="11">
        <v>1.78932</v>
      </c>
      <c r="DN1392" s="11">
        <v>1.3520000000000001E-2</v>
      </c>
      <c r="DO1392" s="11">
        <v>1.0449999999999999E-2</v>
      </c>
      <c r="DP1392" s="11">
        <v>1.107E-2</v>
      </c>
      <c r="DQ1392" s="11">
        <v>5.9000000000000003E-4</v>
      </c>
      <c r="DR1392" s="11">
        <v>2.2000000000000001E-4</v>
      </c>
      <c r="DS1392" s="11">
        <v>1.0460000000000001E-2</v>
      </c>
      <c r="DT1392" s="11">
        <v>2.4140000000000002E-2</v>
      </c>
      <c r="DU1392" s="11">
        <v>3.1550000000000002E-2</v>
      </c>
      <c r="DV1392" s="11">
        <v>0.20843</v>
      </c>
      <c r="DW1392" s="11">
        <v>0.90024999999999999</v>
      </c>
      <c r="DX1392" s="11">
        <v>0</v>
      </c>
      <c r="DY1392" s="11">
        <v>24347.195339999998</v>
      </c>
      <c r="DZ1392" s="11">
        <v>184.99198999999999</v>
      </c>
      <c r="EA1392" s="11">
        <v>143.60818</v>
      </c>
      <c r="EB1392" s="11">
        <v>153.03702000000001</v>
      </c>
      <c r="EC1392" s="11">
        <v>8.1728500000000004</v>
      </c>
      <c r="ED1392" s="11">
        <v>2.9977900000000002</v>
      </c>
      <c r="EE1392" s="11">
        <v>145.25519</v>
      </c>
      <c r="EF1392" s="11">
        <v>330.30493999999999</v>
      </c>
      <c r="EG1392" s="11">
        <v>468.14213000000001</v>
      </c>
      <c r="EH1392" s="11">
        <v>3018.3772899999999</v>
      </c>
      <c r="EI1392" s="11">
        <v>13136.571379999999</v>
      </c>
      <c r="EJ1392" s="11">
        <v>0</v>
      </c>
      <c r="EK1392" s="11">
        <v>134.6177017</v>
      </c>
      <c r="EL1392" s="11">
        <v>0.14045616799999999</v>
      </c>
      <c r="EM1392" s="11">
        <v>5.9295049000000002E-2</v>
      </c>
      <c r="EN1392" s="11">
        <v>2.5711332E-2</v>
      </c>
      <c r="EO1392" s="11">
        <v>0</v>
      </c>
      <c r="EP1392" s="11">
        <v>0</v>
      </c>
      <c r="EQ1392" s="11">
        <v>0</v>
      </c>
      <c r="ER1392" s="11">
        <v>0</v>
      </c>
      <c r="ES1392" s="11">
        <v>0</v>
      </c>
      <c r="ET1392" s="11">
        <v>0</v>
      </c>
      <c r="EU1392" s="11">
        <v>0</v>
      </c>
      <c r="EV1392" s="11">
        <v>0</v>
      </c>
      <c r="EW1392" s="11">
        <v>274.39751630000001</v>
      </c>
      <c r="EX1392" s="11">
        <v>0.29386021499999998</v>
      </c>
      <c r="EY1392" s="11">
        <v>0.12516991099999999</v>
      </c>
      <c r="EZ1392" s="11">
        <v>5.5052200000000003E-2</v>
      </c>
      <c r="FA1392" s="11">
        <v>0</v>
      </c>
      <c r="FB1392" s="11">
        <v>0</v>
      </c>
      <c r="FC1392" s="11">
        <v>0</v>
      </c>
      <c r="FD1392" s="11">
        <v>0</v>
      </c>
      <c r="FE1392" s="11">
        <v>0</v>
      </c>
      <c r="FF1392" s="11">
        <v>0</v>
      </c>
      <c r="FG1392" s="11">
        <v>0</v>
      </c>
      <c r="FH1392" s="11">
        <v>1.824956</v>
      </c>
      <c r="FI1392" s="11" t="s">
        <v>116</v>
      </c>
      <c r="FJ1392" s="11" t="s">
        <v>116</v>
      </c>
      <c r="FK1392" s="9">
        <v>24837.005364000001</v>
      </c>
      <c r="FL1392" s="11" t="s">
        <v>116</v>
      </c>
      <c r="FM1392" s="11" t="s">
        <v>116</v>
      </c>
    </row>
    <row r="1393" spans="116:169">
      <c r="DL1393" s="11">
        <v>0</v>
      </c>
      <c r="DM1393" s="11">
        <v>1.7587299999999999</v>
      </c>
      <c r="DN1393" s="11">
        <v>9.9000000000000008E-3</v>
      </c>
      <c r="DO1393" s="11">
        <v>1.1599999999999999E-2</v>
      </c>
      <c r="DP1393" s="11">
        <v>9.6399999999999993E-3</v>
      </c>
      <c r="DQ1393" s="11">
        <v>5.6999999999999998E-4</v>
      </c>
      <c r="DR1393" s="11">
        <v>2.2000000000000001E-4</v>
      </c>
      <c r="DS1393" s="11">
        <v>1.055E-2</v>
      </c>
      <c r="DT1393" s="11">
        <v>2.375E-2</v>
      </c>
      <c r="DU1393" s="11">
        <v>3.177E-2</v>
      </c>
      <c r="DV1393" s="11">
        <v>0.21889</v>
      </c>
      <c r="DW1393" s="11">
        <v>0.92439000000000004</v>
      </c>
      <c r="DX1393" s="11">
        <v>0</v>
      </c>
      <c r="DY1393" s="11">
        <v>23797.455430000002</v>
      </c>
      <c r="DZ1393" s="11">
        <v>134.74015</v>
      </c>
      <c r="EA1393" s="11">
        <v>158.65538000000001</v>
      </c>
      <c r="EB1393" s="11">
        <v>132.43652</v>
      </c>
      <c r="EC1393" s="11">
        <v>7.87981</v>
      </c>
      <c r="ED1393" s="11">
        <v>2.9300999999999999</v>
      </c>
      <c r="EE1393" s="11">
        <v>145.72678999999999</v>
      </c>
      <c r="EF1393" s="11">
        <v>323.15622999999999</v>
      </c>
      <c r="EG1393" s="11">
        <v>471.13992000000002</v>
      </c>
      <c r="EH1393" s="11">
        <v>3163.6324800000002</v>
      </c>
      <c r="EI1393" s="11">
        <v>13466.87631</v>
      </c>
      <c r="EJ1393" s="11">
        <v>0</v>
      </c>
      <c r="EK1393" s="11">
        <v>133.79940289999999</v>
      </c>
      <c r="EL1393" s="11">
        <v>0.145254682</v>
      </c>
      <c r="EM1393" s="11">
        <v>5.3828837999999997E-2</v>
      </c>
      <c r="EN1393" s="11">
        <v>2.6463888000000001E-2</v>
      </c>
      <c r="EO1393" s="11">
        <v>0</v>
      </c>
      <c r="EP1393" s="11">
        <v>0</v>
      </c>
      <c r="EQ1393" s="11">
        <v>0</v>
      </c>
      <c r="ER1393" s="11">
        <v>0</v>
      </c>
      <c r="ES1393" s="11">
        <v>0</v>
      </c>
      <c r="ET1393" s="11">
        <v>0</v>
      </c>
      <c r="EU1393" s="11">
        <v>0</v>
      </c>
      <c r="EV1393" s="11">
        <v>0</v>
      </c>
      <c r="EW1393" s="11">
        <v>268.2368075</v>
      </c>
      <c r="EX1393" s="11">
        <v>0.29870116600000002</v>
      </c>
      <c r="EY1393" s="11">
        <v>0.11181247499999999</v>
      </c>
      <c r="EZ1393" s="11">
        <v>5.5744900999999999E-2</v>
      </c>
      <c r="FA1393" s="11">
        <v>0</v>
      </c>
      <c r="FB1393" s="11">
        <v>0</v>
      </c>
      <c r="FC1393" s="11">
        <v>0</v>
      </c>
      <c r="FD1393" s="11">
        <v>0</v>
      </c>
      <c r="FE1393" s="11">
        <v>0</v>
      </c>
      <c r="FF1393" s="11">
        <v>0</v>
      </c>
      <c r="FG1393" s="11">
        <v>0</v>
      </c>
      <c r="FH1393" s="11">
        <v>1.790443</v>
      </c>
      <c r="FI1393" s="11" t="s">
        <v>116</v>
      </c>
      <c r="FJ1393" s="11" t="s">
        <v>116</v>
      </c>
      <c r="FK1393" s="9">
        <v>24231.167294999999</v>
      </c>
      <c r="FL1393" s="11" t="s">
        <v>116</v>
      </c>
      <c r="FM1393" s="11" t="s">
        <v>116</v>
      </c>
    </row>
    <row r="1394" spans="116:169">
      <c r="DL1394" s="11">
        <v>0</v>
      </c>
      <c r="DM1394" s="11">
        <v>1.7278199999999999</v>
      </c>
      <c r="DN1394" s="11">
        <v>9.92E-3</v>
      </c>
      <c r="DO1394" s="11">
        <v>8.9200000000000008E-3</v>
      </c>
      <c r="DP1394" s="11">
        <v>1.0460000000000001E-2</v>
      </c>
      <c r="DQ1394" s="11">
        <v>5.4000000000000001E-4</v>
      </c>
      <c r="DR1394" s="11">
        <v>2.1000000000000001E-4</v>
      </c>
      <c r="DS1394" s="11">
        <v>9.2399999999999999E-3</v>
      </c>
      <c r="DT1394" s="11">
        <v>2.334E-2</v>
      </c>
      <c r="DU1394" s="11">
        <v>3.1980000000000001E-2</v>
      </c>
      <c r="DV1394" s="11">
        <v>0.22944000000000001</v>
      </c>
      <c r="DW1394" s="11">
        <v>0.94813999999999998</v>
      </c>
      <c r="DX1394" s="11">
        <v>0</v>
      </c>
      <c r="DY1394" s="11">
        <v>23246.63651</v>
      </c>
      <c r="DZ1394" s="11">
        <v>134.19125</v>
      </c>
      <c r="EA1394" s="11">
        <v>121.30279</v>
      </c>
      <c r="EB1394" s="11">
        <v>142.98857000000001</v>
      </c>
      <c r="EC1394" s="11">
        <v>7.3803799999999997</v>
      </c>
      <c r="ED1394" s="11">
        <v>2.8632300000000002</v>
      </c>
      <c r="EE1394" s="11">
        <v>126.88397999999999</v>
      </c>
      <c r="EF1394" s="11">
        <v>315.82702999999998</v>
      </c>
      <c r="EG1394" s="11">
        <v>474.07002</v>
      </c>
      <c r="EH1394" s="11">
        <v>3309.3592699999999</v>
      </c>
      <c r="EI1394" s="11">
        <v>13790.03255</v>
      </c>
      <c r="EJ1394" s="11">
        <v>0</v>
      </c>
      <c r="EK1394" s="11">
        <v>132.88595419999999</v>
      </c>
      <c r="EL1394" s="11">
        <v>0.12774363699999999</v>
      </c>
      <c r="EM1394" s="11">
        <v>5.6571865999999998E-2</v>
      </c>
      <c r="EN1394" s="11">
        <v>2.3284165999999999E-2</v>
      </c>
      <c r="EO1394" s="11">
        <v>0</v>
      </c>
      <c r="EP1394" s="11">
        <v>0</v>
      </c>
      <c r="EQ1394" s="11">
        <v>0</v>
      </c>
      <c r="ER1394" s="11">
        <v>0</v>
      </c>
      <c r="ES1394" s="11">
        <v>0</v>
      </c>
      <c r="ET1394" s="11">
        <v>0</v>
      </c>
      <c r="EU1394" s="11">
        <v>0</v>
      </c>
      <c r="EV1394" s="11">
        <v>0</v>
      </c>
      <c r="EW1394" s="11">
        <v>261.99185699999998</v>
      </c>
      <c r="EX1394" s="11">
        <v>0.25870122699999998</v>
      </c>
      <c r="EY1394" s="11">
        <v>0.115540342</v>
      </c>
      <c r="EZ1394" s="11">
        <v>4.8247634999999997E-2</v>
      </c>
      <c r="FA1394" s="11">
        <v>0</v>
      </c>
      <c r="FB1394" s="11">
        <v>0</v>
      </c>
      <c r="FC1394" s="11">
        <v>0</v>
      </c>
      <c r="FD1394" s="11">
        <v>0</v>
      </c>
      <c r="FE1394" s="11">
        <v>0</v>
      </c>
      <c r="FF1394" s="11">
        <v>0</v>
      </c>
      <c r="FG1394" s="11">
        <v>0</v>
      </c>
      <c r="FH1394" s="11">
        <v>1.7576560000000001</v>
      </c>
      <c r="FI1394" s="11" t="s">
        <v>116</v>
      </c>
      <c r="FJ1394" s="11" t="s">
        <v>116</v>
      </c>
      <c r="FK1394" s="9">
        <v>23652.499506</v>
      </c>
      <c r="FL1394" s="11" t="s">
        <v>116</v>
      </c>
      <c r="FM1394" s="11" t="s">
        <v>116</v>
      </c>
    </row>
    <row r="1395" spans="116:169">
      <c r="DL1395" s="11">
        <v>0</v>
      </c>
      <c r="DM1395" s="11">
        <v>1.69973</v>
      </c>
      <c r="DN1395" s="11">
        <v>9.8899999999999995E-3</v>
      </c>
      <c r="DO1395" s="11">
        <v>9.0399999999999994E-3</v>
      </c>
      <c r="DP1395" s="11">
        <v>8.3199999999999993E-3</v>
      </c>
      <c r="DQ1395" s="11">
        <v>3.5E-4</v>
      </c>
      <c r="DR1395" s="11">
        <v>1E-4</v>
      </c>
      <c r="DS1395" s="11">
        <v>1.0240000000000001E-2</v>
      </c>
      <c r="DT1395" s="11">
        <v>1.9970000000000002E-2</v>
      </c>
      <c r="DU1395" s="11">
        <v>3.2190000000000003E-2</v>
      </c>
      <c r="DV1395" s="11">
        <v>0.23866999999999999</v>
      </c>
      <c r="DW1395" s="11">
        <v>0.97146999999999994</v>
      </c>
      <c r="DX1395" s="11">
        <v>0</v>
      </c>
      <c r="DY1395" s="11">
        <v>22736.867160000002</v>
      </c>
      <c r="DZ1395" s="11">
        <v>133.09413000000001</v>
      </c>
      <c r="EA1395" s="11">
        <v>122.14314</v>
      </c>
      <c r="EB1395" s="11">
        <v>113.13420000000001</v>
      </c>
      <c r="EC1395" s="11">
        <v>4.7661300000000004</v>
      </c>
      <c r="ED1395" s="11">
        <v>1.3706499999999999</v>
      </c>
      <c r="EE1395" s="11">
        <v>139.94844000000001</v>
      </c>
      <c r="EF1395" s="11">
        <v>268.74914000000001</v>
      </c>
      <c r="EG1395" s="11">
        <v>476.93324999999999</v>
      </c>
      <c r="EH1395" s="11">
        <v>3436.24325</v>
      </c>
      <c r="EI1395" s="11">
        <v>14105.85958</v>
      </c>
      <c r="EJ1395" s="11">
        <v>0</v>
      </c>
      <c r="EK1395" s="11">
        <v>132.2046588</v>
      </c>
      <c r="EL1395" s="11">
        <v>0.132621295</v>
      </c>
      <c r="EM1395" s="11">
        <v>4.2596447000000003E-2</v>
      </c>
      <c r="EN1395" s="11">
        <v>4.6664232999999999E-2</v>
      </c>
      <c r="EO1395" s="11">
        <v>0</v>
      </c>
      <c r="EP1395" s="11">
        <v>0</v>
      </c>
      <c r="EQ1395" s="11">
        <v>0</v>
      </c>
      <c r="ER1395" s="11">
        <v>0</v>
      </c>
      <c r="ES1395" s="11">
        <v>0</v>
      </c>
      <c r="ET1395" s="11">
        <v>0</v>
      </c>
      <c r="EU1395" s="11">
        <v>0</v>
      </c>
      <c r="EV1395" s="11">
        <v>0</v>
      </c>
      <c r="EW1395" s="11">
        <v>256.30798249999998</v>
      </c>
      <c r="EX1395" s="11">
        <v>0.26391998500000002</v>
      </c>
      <c r="EY1395" s="11">
        <v>8.5584552999999994E-2</v>
      </c>
      <c r="EZ1395" s="11">
        <v>9.5109733000000002E-2</v>
      </c>
      <c r="FA1395" s="11">
        <v>0</v>
      </c>
      <c r="FB1395" s="11">
        <v>0</v>
      </c>
      <c r="FC1395" s="11">
        <v>0</v>
      </c>
      <c r="FD1395" s="11">
        <v>0</v>
      </c>
      <c r="FE1395" s="11">
        <v>0</v>
      </c>
      <c r="FF1395" s="11">
        <v>0</v>
      </c>
      <c r="FG1395" s="11">
        <v>0</v>
      </c>
      <c r="FH1395" s="11">
        <v>1.727336</v>
      </c>
      <c r="FI1395" s="11" t="s">
        <v>116</v>
      </c>
      <c r="FJ1395" s="11" t="s">
        <v>116</v>
      </c>
      <c r="FK1395" s="9">
        <v>23110.004745999999</v>
      </c>
      <c r="FL1395" s="11" t="s">
        <v>116</v>
      </c>
      <c r="FM1395" s="11" t="s">
        <v>116</v>
      </c>
    </row>
    <row r="1396" spans="116:169">
      <c r="DL1396" s="11">
        <v>0</v>
      </c>
      <c r="DM1396" s="11">
        <v>1.67336</v>
      </c>
      <c r="DN1396" s="11">
        <v>8.3800000000000003E-3</v>
      </c>
      <c r="DO1396" s="11">
        <v>8.9899999999999997E-3</v>
      </c>
      <c r="DP1396" s="11">
        <v>8.2900000000000005E-3</v>
      </c>
      <c r="DQ1396" s="11">
        <v>3.4000000000000002E-4</v>
      </c>
      <c r="DR1396" s="11">
        <v>1E-4</v>
      </c>
      <c r="DS1396" s="11">
        <v>8.26E-3</v>
      </c>
      <c r="DT1396" s="11">
        <v>1.9619999999999999E-2</v>
      </c>
      <c r="DU1396" s="11">
        <v>3.2300000000000002E-2</v>
      </c>
      <c r="DV1396" s="11">
        <v>0.24892</v>
      </c>
      <c r="DW1396" s="11">
        <v>0.99145000000000005</v>
      </c>
      <c r="DX1396" s="11">
        <v>0</v>
      </c>
      <c r="DY1396" s="11">
        <v>22252.83669</v>
      </c>
      <c r="DZ1396" s="11">
        <v>112.12249</v>
      </c>
      <c r="EA1396" s="11">
        <v>120.7593</v>
      </c>
      <c r="EB1396" s="11">
        <v>111.98184999999999</v>
      </c>
      <c r="EC1396" s="11">
        <v>4.6377899999999999</v>
      </c>
      <c r="ED1396" s="11">
        <v>1.2944500000000001</v>
      </c>
      <c r="EE1396" s="11">
        <v>112.11629000000001</v>
      </c>
      <c r="EF1396" s="11">
        <v>262.49763000000002</v>
      </c>
      <c r="EG1396" s="11">
        <v>478.30389000000002</v>
      </c>
      <c r="EH1396" s="11">
        <v>3576.1916900000001</v>
      </c>
      <c r="EI1396" s="11">
        <v>14374.60871</v>
      </c>
      <c r="EJ1396" s="11">
        <v>0</v>
      </c>
      <c r="EK1396" s="11">
        <v>131.5592643</v>
      </c>
      <c r="EL1396" s="11">
        <v>0.120384146</v>
      </c>
      <c r="EM1396" s="11">
        <v>4.1054730999999997E-2</v>
      </c>
      <c r="EN1396" s="11">
        <v>3.7550062000000002E-2</v>
      </c>
      <c r="EO1396" s="11">
        <v>0</v>
      </c>
      <c r="EP1396" s="11">
        <v>0</v>
      </c>
      <c r="EQ1396" s="11">
        <v>0</v>
      </c>
      <c r="ER1396" s="11">
        <v>0</v>
      </c>
      <c r="ES1396" s="11">
        <v>0</v>
      </c>
      <c r="ET1396" s="11">
        <v>0</v>
      </c>
      <c r="EU1396" s="11">
        <v>0</v>
      </c>
      <c r="EV1396" s="11">
        <v>0</v>
      </c>
      <c r="EW1396" s="11">
        <v>250.78026120000001</v>
      </c>
      <c r="EX1396" s="11">
        <v>0.235193607</v>
      </c>
      <c r="EY1396" s="11">
        <v>8.1090862999999999E-2</v>
      </c>
      <c r="EZ1396" s="11">
        <v>7.5272742000000004E-2</v>
      </c>
      <c r="FA1396" s="11">
        <v>0</v>
      </c>
      <c r="FB1396" s="11">
        <v>0</v>
      </c>
      <c r="FC1396" s="11">
        <v>0</v>
      </c>
      <c r="FD1396" s="11">
        <v>0</v>
      </c>
      <c r="FE1396" s="11">
        <v>0</v>
      </c>
      <c r="FF1396" s="11">
        <v>0</v>
      </c>
      <c r="FG1396" s="11">
        <v>0</v>
      </c>
      <c r="FH1396" s="11">
        <v>1.69936</v>
      </c>
      <c r="FI1396" s="11" t="s">
        <v>116</v>
      </c>
      <c r="FJ1396" s="11" t="s">
        <v>116</v>
      </c>
      <c r="FK1396" s="9">
        <v>22602.338113999998</v>
      </c>
      <c r="FL1396" s="11" t="s">
        <v>116</v>
      </c>
      <c r="FM1396" s="11" t="s">
        <v>116</v>
      </c>
    </row>
    <row r="1397" spans="116:169">
      <c r="DL1397" s="11">
        <v>0</v>
      </c>
      <c r="DM1397" s="11">
        <v>1.64611</v>
      </c>
      <c r="DN1397" s="11">
        <v>9.2200000000000008E-3</v>
      </c>
      <c r="DO1397" s="11">
        <v>7.8799999999999999E-3</v>
      </c>
      <c r="DP1397" s="11">
        <v>8.1799999999999998E-3</v>
      </c>
      <c r="DQ1397" s="11">
        <v>3.3E-4</v>
      </c>
      <c r="DR1397" s="11">
        <v>9.0000000000000006E-5</v>
      </c>
      <c r="DS1397" s="11">
        <v>8.26E-3</v>
      </c>
      <c r="DT1397" s="11">
        <v>1.9290000000000002E-2</v>
      </c>
      <c r="DU1397" s="11">
        <v>3.2390000000000002E-2</v>
      </c>
      <c r="DV1397" s="11">
        <v>0.25717000000000001</v>
      </c>
      <c r="DW1397" s="11">
        <v>1.0110699999999999</v>
      </c>
      <c r="DX1397" s="11">
        <v>0</v>
      </c>
      <c r="DY1397" s="11">
        <v>21759.831590000002</v>
      </c>
      <c r="DZ1397" s="11">
        <v>122.60272999999999</v>
      </c>
      <c r="EA1397" s="11">
        <v>105.29933</v>
      </c>
      <c r="EB1397" s="11">
        <v>109.88878</v>
      </c>
      <c r="EC1397" s="11">
        <v>4.3708499999999999</v>
      </c>
      <c r="ED1397" s="11">
        <v>1.2413000000000001</v>
      </c>
      <c r="EE1397" s="11">
        <v>111.55573</v>
      </c>
      <c r="EF1397" s="11">
        <v>256.50927999999999</v>
      </c>
      <c r="EG1397" s="11">
        <v>479.59834000000001</v>
      </c>
      <c r="EH1397" s="11">
        <v>3688.30798</v>
      </c>
      <c r="EI1397" s="11">
        <v>14637.10634</v>
      </c>
      <c r="EJ1397" s="11">
        <v>0</v>
      </c>
      <c r="EK1397" s="11">
        <v>130.84784980000001</v>
      </c>
      <c r="EL1397" s="11">
        <v>0.111579634</v>
      </c>
      <c r="EM1397" s="11">
        <v>4.1291251000000001E-2</v>
      </c>
      <c r="EN1397" s="11">
        <v>3.7807333999999998E-2</v>
      </c>
      <c r="EO1397" s="11">
        <v>0</v>
      </c>
      <c r="EP1397" s="11">
        <v>0</v>
      </c>
      <c r="EQ1397" s="11">
        <v>0</v>
      </c>
      <c r="ER1397" s="11">
        <v>0</v>
      </c>
      <c r="ES1397" s="11">
        <v>0</v>
      </c>
      <c r="ET1397" s="11">
        <v>0</v>
      </c>
      <c r="EU1397" s="11">
        <v>0</v>
      </c>
      <c r="EV1397" s="11">
        <v>0</v>
      </c>
      <c r="EW1397" s="11">
        <v>245.22128219999999</v>
      </c>
      <c r="EX1397" s="11">
        <v>0.214474992</v>
      </c>
      <c r="EY1397" s="11">
        <v>8.0200591000000002E-2</v>
      </c>
      <c r="EZ1397" s="11">
        <v>7.4533116999999996E-2</v>
      </c>
      <c r="FA1397" s="11">
        <v>0</v>
      </c>
      <c r="FB1397" s="11">
        <v>0</v>
      </c>
      <c r="FC1397" s="11">
        <v>0</v>
      </c>
      <c r="FD1397" s="11">
        <v>0</v>
      </c>
      <c r="FE1397" s="11">
        <v>0</v>
      </c>
      <c r="FF1397" s="11">
        <v>0</v>
      </c>
      <c r="FG1397" s="11">
        <v>0</v>
      </c>
      <c r="FH1397" s="11">
        <v>1.6717150000000001</v>
      </c>
      <c r="FI1397" s="11" t="s">
        <v>116</v>
      </c>
      <c r="FJ1397" s="11" t="s">
        <v>116</v>
      </c>
      <c r="FK1397" s="9">
        <v>22101.993277000001</v>
      </c>
      <c r="FL1397" s="11" t="s">
        <v>116</v>
      </c>
      <c r="FM1397" s="11" t="s">
        <v>116</v>
      </c>
    </row>
    <row r="1398" spans="116:169">
      <c r="DL1398" s="11">
        <v>0</v>
      </c>
      <c r="DM1398" s="11">
        <v>1.6192500000000001</v>
      </c>
      <c r="DN1398" s="11">
        <v>9.2599999999999991E-3</v>
      </c>
      <c r="DO1398" s="11">
        <v>8.3999999999999995E-3</v>
      </c>
      <c r="DP1398" s="11">
        <v>7.3099999999999997E-3</v>
      </c>
      <c r="DQ1398" s="11">
        <v>3.2000000000000003E-4</v>
      </c>
      <c r="DR1398" s="11">
        <v>9.0000000000000006E-5</v>
      </c>
      <c r="DS1398" s="11">
        <v>8.1200000000000005E-3</v>
      </c>
      <c r="DT1398" s="11">
        <v>1.8970000000000001E-2</v>
      </c>
      <c r="DU1398" s="11">
        <v>3.2489999999999998E-2</v>
      </c>
      <c r="DV1398" s="11">
        <v>0.26544000000000001</v>
      </c>
      <c r="DW1398" s="11">
        <v>1.0303599999999999</v>
      </c>
      <c r="DX1398" s="11">
        <v>0</v>
      </c>
      <c r="DY1398" s="11">
        <v>21274.85629</v>
      </c>
      <c r="DZ1398" s="11">
        <v>122.36196</v>
      </c>
      <c r="EA1398" s="11">
        <v>111.63641</v>
      </c>
      <c r="EB1398" s="11">
        <v>97.684169999999995</v>
      </c>
      <c r="EC1398" s="11">
        <v>4.2104100000000004</v>
      </c>
      <c r="ED1398" s="11">
        <v>1.234</v>
      </c>
      <c r="EE1398" s="11">
        <v>108.92916</v>
      </c>
      <c r="EF1398" s="11">
        <v>250.74214000000001</v>
      </c>
      <c r="EG1398" s="11">
        <v>480.83963999999997</v>
      </c>
      <c r="EH1398" s="11">
        <v>3799.8637100000001</v>
      </c>
      <c r="EI1398" s="11">
        <v>14893.61563</v>
      </c>
      <c r="EJ1398" s="11">
        <v>0</v>
      </c>
      <c r="EK1398" s="11">
        <v>130.15012759999999</v>
      </c>
      <c r="EL1398" s="11">
        <v>0.113197073</v>
      </c>
      <c r="EM1398" s="11">
        <v>3.767885E-2</v>
      </c>
      <c r="EN1398" s="11">
        <v>3.7729519000000003E-2</v>
      </c>
      <c r="EO1398" s="11">
        <v>0</v>
      </c>
      <c r="EP1398" s="11">
        <v>0</v>
      </c>
      <c r="EQ1398" s="11">
        <v>0</v>
      </c>
      <c r="ER1398" s="11">
        <v>0</v>
      </c>
      <c r="ES1398" s="11">
        <v>0</v>
      </c>
      <c r="ET1398" s="11">
        <v>0</v>
      </c>
      <c r="EU1398" s="11">
        <v>0</v>
      </c>
      <c r="EV1398" s="11">
        <v>0</v>
      </c>
      <c r="EW1398" s="11">
        <v>239.7795697</v>
      </c>
      <c r="EX1398" s="11">
        <v>0.21380435</v>
      </c>
      <c r="EY1398" s="11">
        <v>7.1972129999999995E-2</v>
      </c>
      <c r="EZ1398" s="11">
        <v>7.3140787999999998E-2</v>
      </c>
      <c r="FA1398" s="11">
        <v>0</v>
      </c>
      <c r="FB1398" s="11">
        <v>0</v>
      </c>
      <c r="FC1398" s="11">
        <v>0</v>
      </c>
      <c r="FD1398" s="11">
        <v>0</v>
      </c>
      <c r="FE1398" s="11">
        <v>0</v>
      </c>
      <c r="FF1398" s="11">
        <v>0</v>
      </c>
      <c r="FG1398" s="11">
        <v>0</v>
      </c>
      <c r="FH1398" s="11">
        <v>1.6445380000000001</v>
      </c>
      <c r="FI1398" s="11" t="s">
        <v>116</v>
      </c>
      <c r="FJ1398" s="11" t="s">
        <v>116</v>
      </c>
      <c r="FK1398" s="9">
        <v>21610.749240000001</v>
      </c>
      <c r="FL1398" s="11" t="s">
        <v>116</v>
      </c>
      <c r="FM1398" s="11" t="s">
        <v>116</v>
      </c>
    </row>
    <row r="1399" spans="116:169">
      <c r="DL1399" s="11">
        <v>0</v>
      </c>
      <c r="DM1399" s="11">
        <v>1.5926199999999999</v>
      </c>
      <c r="DN1399" s="11">
        <v>9.3600000000000003E-3</v>
      </c>
      <c r="DO1399" s="11">
        <v>8.43E-3</v>
      </c>
      <c r="DP1399" s="11">
        <v>7.6899999999999998E-3</v>
      </c>
      <c r="DQ1399" s="11">
        <v>3.2000000000000003E-4</v>
      </c>
      <c r="DR1399" s="11">
        <v>9.0000000000000006E-5</v>
      </c>
      <c r="DS1399" s="11">
        <v>7.3600000000000002E-3</v>
      </c>
      <c r="DT1399" s="11">
        <v>1.8669999999999999E-2</v>
      </c>
      <c r="DU1399" s="11">
        <v>3.2579999999999998E-2</v>
      </c>
      <c r="DV1399" s="11">
        <v>0.27355000000000002</v>
      </c>
      <c r="DW1399" s="11">
        <v>1.0493300000000001</v>
      </c>
      <c r="DX1399" s="11">
        <v>0</v>
      </c>
      <c r="DY1399" s="11">
        <v>20795.8887</v>
      </c>
      <c r="DZ1399" s="11">
        <v>123.00369000000001</v>
      </c>
      <c r="EA1399" s="11">
        <v>111.24456000000001</v>
      </c>
      <c r="EB1399" s="11">
        <v>102.05798</v>
      </c>
      <c r="EC1399" s="11">
        <v>4.2435900000000002</v>
      </c>
      <c r="ED1399" s="11">
        <v>1.1919999999999999</v>
      </c>
      <c r="EE1399" s="11">
        <v>98.220330000000004</v>
      </c>
      <c r="EF1399" s="11">
        <v>245.26539</v>
      </c>
      <c r="EG1399" s="11">
        <v>482.07364000000001</v>
      </c>
      <c r="EH1399" s="11">
        <v>3908.7928700000002</v>
      </c>
      <c r="EI1399" s="11">
        <v>15144.357770000001</v>
      </c>
      <c r="EJ1399" s="11">
        <v>0</v>
      </c>
      <c r="EK1399" s="11">
        <v>129.44487799999999</v>
      </c>
      <c r="EL1399" s="11">
        <v>0.115023527</v>
      </c>
      <c r="EM1399" s="11">
        <v>3.8977632999999998E-2</v>
      </c>
      <c r="EN1399" s="11">
        <v>3.4117403999999997E-2</v>
      </c>
      <c r="EO1399" s="11">
        <v>0</v>
      </c>
      <c r="EP1399" s="11">
        <v>0</v>
      </c>
      <c r="EQ1399" s="11">
        <v>0</v>
      </c>
      <c r="ER1399" s="11">
        <v>0</v>
      </c>
      <c r="ES1399" s="11">
        <v>0</v>
      </c>
      <c r="ET1399" s="11">
        <v>0</v>
      </c>
      <c r="EU1399" s="11">
        <v>0</v>
      </c>
      <c r="EV1399" s="11">
        <v>0</v>
      </c>
      <c r="EW1399" s="11">
        <v>234.41437519999999</v>
      </c>
      <c r="EX1399" s="11">
        <v>0.21354567199999999</v>
      </c>
      <c r="EY1399" s="11">
        <v>7.3179748000000003E-2</v>
      </c>
      <c r="EZ1399" s="11">
        <v>6.5030567999999997E-2</v>
      </c>
      <c r="FA1399" s="11">
        <v>0</v>
      </c>
      <c r="FB1399" s="11">
        <v>0</v>
      </c>
      <c r="FC1399" s="11">
        <v>0</v>
      </c>
      <c r="FD1399" s="11">
        <v>0</v>
      </c>
      <c r="FE1399" s="11">
        <v>0</v>
      </c>
      <c r="FF1399" s="11">
        <v>0</v>
      </c>
      <c r="FG1399" s="11">
        <v>0</v>
      </c>
      <c r="FH1399" s="11">
        <v>1.6184179999999999</v>
      </c>
      <c r="FI1399" s="11" t="s">
        <v>116</v>
      </c>
      <c r="FJ1399" s="11" t="s">
        <v>116</v>
      </c>
      <c r="FK1399" s="9">
        <v>21136.438524000001</v>
      </c>
      <c r="FL1399" s="11" t="s">
        <v>116</v>
      </c>
      <c r="FM1399" s="11" t="s">
        <v>116</v>
      </c>
    </row>
    <row r="1400" spans="116:169">
      <c r="DL1400" s="11">
        <v>0</v>
      </c>
      <c r="DM1400" s="11">
        <v>1.5665500000000001</v>
      </c>
      <c r="DN1400" s="11">
        <v>9.1699999999999993E-3</v>
      </c>
      <c r="DO1400" s="11">
        <v>8.4799999999999997E-3</v>
      </c>
      <c r="DP1400" s="11">
        <v>7.7299999999999999E-3</v>
      </c>
      <c r="DQ1400" s="11">
        <v>3.2000000000000003E-4</v>
      </c>
      <c r="DR1400" s="11">
        <v>9.0000000000000006E-5</v>
      </c>
      <c r="DS1400" s="11">
        <v>7.6899999999999998E-3</v>
      </c>
      <c r="DT1400" s="11">
        <v>1.839E-2</v>
      </c>
      <c r="DU1400" s="11">
        <v>3.2669999999999998E-2</v>
      </c>
      <c r="DV1400" s="11">
        <v>0.28092</v>
      </c>
      <c r="DW1400" s="11">
        <v>1.0680000000000001</v>
      </c>
      <c r="DX1400" s="11">
        <v>0</v>
      </c>
      <c r="DY1400" s="11">
        <v>20326.91084</v>
      </c>
      <c r="DZ1400" s="11">
        <v>119.73681999999999</v>
      </c>
      <c r="EA1400" s="11">
        <v>111.30750999999999</v>
      </c>
      <c r="EB1400" s="11">
        <v>102.00761</v>
      </c>
      <c r="EC1400" s="11">
        <v>4.2418699999999996</v>
      </c>
      <c r="ED1400" s="11">
        <v>1.18252</v>
      </c>
      <c r="EE1400" s="11">
        <v>102.00525</v>
      </c>
      <c r="EF1400" s="11">
        <v>240.09437</v>
      </c>
      <c r="EG1400" s="11">
        <v>483.26564000000002</v>
      </c>
      <c r="EH1400" s="11">
        <v>4007.0131999999999</v>
      </c>
      <c r="EI1400" s="11">
        <v>15389.623159999999</v>
      </c>
      <c r="EJ1400" s="11">
        <v>0</v>
      </c>
      <c r="EK1400" s="11">
        <v>128.757859</v>
      </c>
      <c r="EL1400" s="11">
        <v>0.11768917499999999</v>
      </c>
      <c r="EM1400" s="11">
        <v>3.9930179000000003E-2</v>
      </c>
      <c r="EN1400" s="11">
        <v>3.6253598999999997E-2</v>
      </c>
      <c r="EO1400" s="11">
        <v>0</v>
      </c>
      <c r="EP1400" s="11">
        <v>0</v>
      </c>
      <c r="EQ1400" s="11">
        <v>0</v>
      </c>
      <c r="ER1400" s="11">
        <v>0</v>
      </c>
      <c r="ES1400" s="11">
        <v>0</v>
      </c>
      <c r="ET1400" s="11">
        <v>0</v>
      </c>
      <c r="EU1400" s="11">
        <v>0</v>
      </c>
      <c r="EV1400" s="11">
        <v>0</v>
      </c>
      <c r="EW1400" s="11">
        <v>229.17106580000001</v>
      </c>
      <c r="EX1400" s="11">
        <v>0.214785156</v>
      </c>
      <c r="EY1400" s="11">
        <v>7.3703559000000002E-2</v>
      </c>
      <c r="EZ1400" s="11">
        <v>6.7938038000000006E-2</v>
      </c>
      <c r="FA1400" s="11">
        <v>0</v>
      </c>
      <c r="FB1400" s="11">
        <v>0</v>
      </c>
      <c r="FC1400" s="11">
        <v>0</v>
      </c>
      <c r="FD1400" s="11">
        <v>0</v>
      </c>
      <c r="FE1400" s="11">
        <v>0</v>
      </c>
      <c r="FF1400" s="11">
        <v>0</v>
      </c>
      <c r="FG1400" s="11">
        <v>0</v>
      </c>
      <c r="FH1400" s="11">
        <v>1.5922499999999999</v>
      </c>
      <c r="FI1400" s="11" t="s">
        <v>116</v>
      </c>
      <c r="FJ1400" s="11" t="s">
        <v>116</v>
      </c>
      <c r="FK1400" s="9">
        <v>20664.204651</v>
      </c>
      <c r="FL1400" s="11" t="s">
        <v>116</v>
      </c>
      <c r="FM1400" s="11" t="s">
        <v>116</v>
      </c>
    </row>
    <row r="1401" spans="116:169">
      <c r="DL1401" s="11">
        <v>0</v>
      </c>
      <c r="DM1401" s="11">
        <v>1.5399099999999999</v>
      </c>
      <c r="DN1401" s="11">
        <v>1.001E-2</v>
      </c>
      <c r="DO1401" s="11">
        <v>8.3199999999999993E-3</v>
      </c>
      <c r="DP1401" s="11">
        <v>7.77E-3</v>
      </c>
      <c r="DQ1401" s="11">
        <v>3.2000000000000003E-4</v>
      </c>
      <c r="DR1401" s="11">
        <v>9.0000000000000006E-5</v>
      </c>
      <c r="DS1401" s="11">
        <v>7.77E-3</v>
      </c>
      <c r="DT1401" s="11">
        <v>1.806E-2</v>
      </c>
      <c r="DU1401" s="11">
        <v>3.2759999999999997E-2</v>
      </c>
      <c r="DV1401" s="11">
        <v>0.28860999999999998</v>
      </c>
      <c r="DW1401" s="11">
        <v>1.0863799999999999</v>
      </c>
      <c r="DX1401" s="11">
        <v>0</v>
      </c>
      <c r="DY1401" s="11">
        <v>19853.554520000002</v>
      </c>
      <c r="DZ1401" s="11">
        <v>129.90690000000001</v>
      </c>
      <c r="EA1401" s="11">
        <v>108.56677999999999</v>
      </c>
      <c r="EB1401" s="11">
        <v>101.89823</v>
      </c>
      <c r="EC1401" s="11">
        <v>4.1894600000000004</v>
      </c>
      <c r="ED1401" s="11">
        <v>1.1587799999999999</v>
      </c>
      <c r="EE1401" s="11">
        <v>102.42701</v>
      </c>
      <c r="EF1401" s="11">
        <v>234.32023000000001</v>
      </c>
      <c r="EG1401" s="11">
        <v>484.44815999999997</v>
      </c>
      <c r="EH1401" s="11">
        <v>4109.0184499999996</v>
      </c>
      <c r="EI1401" s="11">
        <v>15629.71753</v>
      </c>
      <c r="EJ1401" s="11">
        <v>0</v>
      </c>
      <c r="EK1401" s="11">
        <v>127.9871316</v>
      </c>
      <c r="EL1401" s="11">
        <v>0.11809855900000001</v>
      </c>
      <c r="EM1401" s="11">
        <v>4.0634892999999998E-2</v>
      </c>
      <c r="EN1401" s="11">
        <v>3.6860508E-2</v>
      </c>
      <c r="EO1401" s="11">
        <v>0</v>
      </c>
      <c r="EP1401" s="11">
        <v>0</v>
      </c>
      <c r="EQ1401" s="11">
        <v>0</v>
      </c>
      <c r="ER1401" s="11">
        <v>0</v>
      </c>
      <c r="ES1401" s="11">
        <v>0</v>
      </c>
      <c r="ET1401" s="11">
        <v>0</v>
      </c>
      <c r="EU1401" s="11">
        <v>0</v>
      </c>
      <c r="EV1401" s="11">
        <v>0</v>
      </c>
      <c r="EW1401" s="11">
        <v>223.86774439999999</v>
      </c>
      <c r="EX1401" s="11">
        <v>0.21186788100000001</v>
      </c>
      <c r="EY1401" s="11">
        <v>7.3726264999999999E-2</v>
      </c>
      <c r="EZ1401" s="11">
        <v>6.7904664000000003E-2</v>
      </c>
      <c r="FA1401" s="11">
        <v>0</v>
      </c>
      <c r="FB1401" s="11">
        <v>0</v>
      </c>
      <c r="FC1401" s="11">
        <v>0</v>
      </c>
      <c r="FD1401" s="11">
        <v>0</v>
      </c>
      <c r="FE1401" s="11">
        <v>0</v>
      </c>
      <c r="FF1401" s="11">
        <v>0</v>
      </c>
      <c r="FG1401" s="11">
        <v>0</v>
      </c>
      <c r="FH1401" s="11">
        <v>1.5663339999999999</v>
      </c>
      <c r="FI1401" s="11" t="s">
        <v>116</v>
      </c>
      <c r="FJ1401" s="11" t="s">
        <v>116</v>
      </c>
      <c r="FK1401" s="9">
        <v>20198.115903999998</v>
      </c>
      <c r="FL1401" s="11" t="s">
        <v>116</v>
      </c>
      <c r="FM1401" s="11" t="s">
        <v>116</v>
      </c>
    </row>
    <row r="1402" spans="116:169">
      <c r="DL1402" s="11">
        <v>0</v>
      </c>
      <c r="DM1402" s="11">
        <v>1.51328</v>
      </c>
      <c r="DN1402" s="11">
        <v>1.0500000000000001E-2</v>
      </c>
      <c r="DO1402" s="11">
        <v>8.8900000000000003E-3</v>
      </c>
      <c r="DP1402" s="11">
        <v>7.6800000000000002E-3</v>
      </c>
      <c r="DQ1402" s="11">
        <v>3.3E-4</v>
      </c>
      <c r="DR1402" s="11">
        <v>9.0000000000000006E-5</v>
      </c>
      <c r="DS1402" s="11">
        <v>7.8200000000000006E-3</v>
      </c>
      <c r="DT1402" s="11">
        <v>1.7749999999999998E-2</v>
      </c>
      <c r="DU1402" s="11">
        <v>3.2849999999999997E-2</v>
      </c>
      <c r="DV1402" s="11">
        <v>0.29637999999999998</v>
      </c>
      <c r="DW1402" s="11">
        <v>1.1044400000000001</v>
      </c>
      <c r="DX1402" s="11">
        <v>0</v>
      </c>
      <c r="DY1402" s="11">
        <v>19383.354329999998</v>
      </c>
      <c r="DZ1402" s="11">
        <v>135.37146999999999</v>
      </c>
      <c r="EA1402" s="11">
        <v>115.28592</v>
      </c>
      <c r="EB1402" s="11">
        <v>100.08534</v>
      </c>
      <c r="EC1402" s="11">
        <v>4.2344900000000001</v>
      </c>
      <c r="ED1402" s="11">
        <v>1.1552500000000001</v>
      </c>
      <c r="EE1402" s="11">
        <v>102.41363</v>
      </c>
      <c r="EF1402" s="11">
        <v>228.81941</v>
      </c>
      <c r="EG1402" s="11">
        <v>485.60694999999998</v>
      </c>
      <c r="EH1402" s="11">
        <v>4211.4454500000002</v>
      </c>
      <c r="EI1402" s="11">
        <v>15864.037770000001</v>
      </c>
      <c r="EJ1402" s="11">
        <v>0</v>
      </c>
      <c r="EK1402" s="11">
        <v>127.1937207</v>
      </c>
      <c r="EL1402" s="11">
        <v>0.124346769</v>
      </c>
      <c r="EM1402" s="11">
        <v>4.0547898999999998E-2</v>
      </c>
      <c r="EN1402" s="11">
        <v>3.7459494000000003E-2</v>
      </c>
      <c r="EO1402" s="11">
        <v>0</v>
      </c>
      <c r="EP1402" s="11">
        <v>0</v>
      </c>
      <c r="EQ1402" s="11">
        <v>0</v>
      </c>
      <c r="ER1402" s="11">
        <v>0</v>
      </c>
      <c r="ES1402" s="11">
        <v>0</v>
      </c>
      <c r="ET1402" s="11">
        <v>0</v>
      </c>
      <c r="EU1402" s="11">
        <v>0</v>
      </c>
      <c r="EV1402" s="11">
        <v>0</v>
      </c>
      <c r="EW1402" s="11">
        <v>218.6161922</v>
      </c>
      <c r="EX1402" s="11">
        <v>0.219154553</v>
      </c>
      <c r="EY1402" s="11">
        <v>7.2309953999999996E-2</v>
      </c>
      <c r="EZ1402" s="11">
        <v>6.7831539999999996E-2</v>
      </c>
      <c r="FA1402" s="11">
        <v>0</v>
      </c>
      <c r="FB1402" s="11">
        <v>0</v>
      </c>
      <c r="FC1402" s="11">
        <v>0</v>
      </c>
      <c r="FD1402" s="11">
        <v>0</v>
      </c>
      <c r="FE1402" s="11">
        <v>0</v>
      </c>
      <c r="FF1402" s="11">
        <v>0</v>
      </c>
      <c r="FG1402" s="11">
        <v>0</v>
      </c>
      <c r="FH1402" s="11">
        <v>1.54068</v>
      </c>
      <c r="FI1402" s="11" t="s">
        <v>116</v>
      </c>
      <c r="FJ1402" s="11" t="s">
        <v>116</v>
      </c>
      <c r="FK1402" s="9">
        <v>19738.331542</v>
      </c>
      <c r="FL1402" s="11" t="s">
        <v>116</v>
      </c>
      <c r="FM1402" s="11" t="s">
        <v>116</v>
      </c>
    </row>
    <row r="1403" spans="116:169">
      <c r="DL1403" s="11">
        <v>0</v>
      </c>
      <c r="DM1403" s="11">
        <v>1.48891</v>
      </c>
      <c r="DN1403" s="11">
        <v>8.8199999999999997E-3</v>
      </c>
      <c r="DO1403" s="11">
        <v>9.2499999999999995E-3</v>
      </c>
      <c r="DP1403" s="11">
        <v>8.1499999999999993E-3</v>
      </c>
      <c r="DQ1403" s="11">
        <v>3.4000000000000002E-4</v>
      </c>
      <c r="DR1403" s="11">
        <v>9.0000000000000006E-5</v>
      </c>
      <c r="DS1403" s="11">
        <v>7.6800000000000002E-3</v>
      </c>
      <c r="DT1403" s="11">
        <v>1.7440000000000001E-2</v>
      </c>
      <c r="DU1403" s="11">
        <v>3.2939999999999997E-2</v>
      </c>
      <c r="DV1403" s="11">
        <v>0.30419000000000002</v>
      </c>
      <c r="DW1403" s="11">
        <v>1.12219</v>
      </c>
      <c r="DX1403" s="11">
        <v>0</v>
      </c>
      <c r="DY1403" s="11">
        <v>18944.937720000002</v>
      </c>
      <c r="DZ1403" s="11">
        <v>112.95667</v>
      </c>
      <c r="EA1403" s="11">
        <v>119.09211000000001</v>
      </c>
      <c r="EB1403" s="11">
        <v>105.62515999999999</v>
      </c>
      <c r="EC1403" s="11">
        <v>4.3741399999999997</v>
      </c>
      <c r="ED1403" s="11">
        <v>1.14272</v>
      </c>
      <c r="EE1403" s="11">
        <v>100.05897</v>
      </c>
      <c r="EF1403" s="11">
        <v>223.36989</v>
      </c>
      <c r="EG1403" s="11">
        <v>486.76220000000001</v>
      </c>
      <c r="EH1403" s="11">
        <v>4313.8590800000002</v>
      </c>
      <c r="EI1403" s="11">
        <v>16092.857180000001</v>
      </c>
      <c r="EJ1403" s="11">
        <v>0</v>
      </c>
      <c r="EK1403" s="11">
        <v>126.5623733</v>
      </c>
      <c r="EL1403" s="11">
        <v>0.13130824999999999</v>
      </c>
      <c r="EM1403" s="11">
        <v>4.3047204999999998E-2</v>
      </c>
      <c r="EN1403" s="11">
        <v>3.7437321000000003E-2</v>
      </c>
      <c r="EO1403" s="11">
        <v>0</v>
      </c>
      <c r="EP1403" s="11">
        <v>0</v>
      </c>
      <c r="EQ1403" s="11">
        <v>0</v>
      </c>
      <c r="ER1403" s="11">
        <v>0</v>
      </c>
      <c r="ES1403" s="11">
        <v>0</v>
      </c>
      <c r="ET1403" s="11">
        <v>0</v>
      </c>
      <c r="EU1403" s="11">
        <v>0</v>
      </c>
      <c r="EV1403" s="11">
        <v>0</v>
      </c>
      <c r="EW1403" s="11">
        <v>213.72926190000001</v>
      </c>
      <c r="EX1403" s="11">
        <v>0.227386273</v>
      </c>
      <c r="EY1403" s="11">
        <v>7.5433998000000002E-2</v>
      </c>
      <c r="EZ1403" s="11">
        <v>6.6628504000000005E-2</v>
      </c>
      <c r="FA1403" s="11">
        <v>0</v>
      </c>
      <c r="FB1403" s="11">
        <v>0</v>
      </c>
      <c r="FC1403" s="11">
        <v>0</v>
      </c>
      <c r="FD1403" s="11">
        <v>0</v>
      </c>
      <c r="FE1403" s="11">
        <v>0</v>
      </c>
      <c r="FF1403" s="11">
        <v>0</v>
      </c>
      <c r="FG1403" s="11">
        <v>0</v>
      </c>
      <c r="FH1403" s="11">
        <v>1.5154700000000001</v>
      </c>
      <c r="FI1403" s="11" t="s">
        <v>116</v>
      </c>
      <c r="FJ1403" s="11" t="s">
        <v>116</v>
      </c>
      <c r="FK1403" s="9">
        <v>19286.985795000001</v>
      </c>
      <c r="FL1403" s="11" t="s">
        <v>116</v>
      </c>
      <c r="FM1403" s="11" t="s">
        <v>116</v>
      </c>
    </row>
    <row r="1404" spans="116:169">
      <c r="DL1404" s="11">
        <v>0</v>
      </c>
      <c r="DM1404" s="11">
        <v>1.4632099999999999</v>
      </c>
      <c r="DN1404" s="11">
        <v>1.009E-2</v>
      </c>
      <c r="DO1404" s="11">
        <v>8.0400000000000003E-3</v>
      </c>
      <c r="DP1404" s="11">
        <v>8.3899999999999999E-3</v>
      </c>
      <c r="DQ1404" s="11">
        <v>3.3E-4</v>
      </c>
      <c r="DR1404" s="11">
        <v>9.0000000000000006E-5</v>
      </c>
      <c r="DS1404" s="11">
        <v>8.1899999999999994E-3</v>
      </c>
      <c r="DT1404" s="11">
        <v>1.7129999999999999E-2</v>
      </c>
      <c r="DU1404" s="11">
        <v>3.3029999999999997E-2</v>
      </c>
      <c r="DV1404" s="11">
        <v>0.31186999999999998</v>
      </c>
      <c r="DW1404" s="11">
        <v>1.1396299999999999</v>
      </c>
      <c r="DX1404" s="11">
        <v>0</v>
      </c>
      <c r="DY1404" s="11">
        <v>18492.42021</v>
      </c>
      <c r="DZ1404" s="11">
        <v>128.32694000000001</v>
      </c>
      <c r="EA1404" s="11">
        <v>102.92158999999999</v>
      </c>
      <c r="EB1404" s="11">
        <v>108.06581</v>
      </c>
      <c r="EC1404" s="11">
        <v>4.2003700000000004</v>
      </c>
      <c r="ED1404" s="11">
        <v>1.10141</v>
      </c>
      <c r="EE1404" s="11">
        <v>105.9949</v>
      </c>
      <c r="EF1404" s="11">
        <v>217.98334</v>
      </c>
      <c r="EG1404" s="11">
        <v>487.90490999999997</v>
      </c>
      <c r="EH1404" s="11">
        <v>4413.9180500000002</v>
      </c>
      <c r="EI1404" s="11">
        <v>16316.227070000001</v>
      </c>
      <c r="EJ1404" s="11">
        <v>0</v>
      </c>
      <c r="EK1404" s="11">
        <v>125.76158119999999</v>
      </c>
      <c r="EL1404" s="11">
        <v>0.123981544</v>
      </c>
      <c r="EM1404" s="11">
        <v>4.5465319999999997E-2</v>
      </c>
      <c r="EN1404" s="11">
        <v>4.0200886999999998E-2</v>
      </c>
      <c r="EO1404" s="11">
        <v>0</v>
      </c>
      <c r="EP1404" s="11">
        <v>0</v>
      </c>
      <c r="EQ1404" s="11">
        <v>0</v>
      </c>
      <c r="ER1404" s="11">
        <v>0</v>
      </c>
      <c r="ES1404" s="11">
        <v>0</v>
      </c>
      <c r="ET1404" s="11">
        <v>0</v>
      </c>
      <c r="EU1404" s="11">
        <v>0</v>
      </c>
      <c r="EV1404" s="11">
        <v>0</v>
      </c>
      <c r="EW1404" s="11">
        <v>208.64038070000001</v>
      </c>
      <c r="EX1404" s="11">
        <v>0.211142055</v>
      </c>
      <c r="EY1404" s="11">
        <v>7.8291011999999993E-2</v>
      </c>
      <c r="EZ1404" s="11">
        <v>7.0311988000000006E-2</v>
      </c>
      <c r="FA1404" s="11">
        <v>0</v>
      </c>
      <c r="FB1404" s="11">
        <v>0</v>
      </c>
      <c r="FC1404" s="11">
        <v>0</v>
      </c>
      <c r="FD1404" s="11">
        <v>0</v>
      </c>
      <c r="FE1404" s="11">
        <v>0</v>
      </c>
      <c r="FF1404" s="11">
        <v>0</v>
      </c>
      <c r="FG1404" s="11">
        <v>0</v>
      </c>
      <c r="FH1404" s="11">
        <v>1.4900610000000001</v>
      </c>
      <c r="FI1404" s="11" t="s">
        <v>116</v>
      </c>
      <c r="FJ1404" s="11" t="s">
        <v>116</v>
      </c>
      <c r="FK1404" s="9">
        <v>18835.934921</v>
      </c>
      <c r="FL1404" s="11" t="s">
        <v>116</v>
      </c>
      <c r="FM1404" s="11" t="s">
        <v>116</v>
      </c>
    </row>
    <row r="1405" spans="116:169">
      <c r="DL1405" s="11">
        <v>0</v>
      </c>
      <c r="DM1405" s="11">
        <v>1.4407399999999999</v>
      </c>
      <c r="DN1405" s="11">
        <v>7.43E-3</v>
      </c>
      <c r="DO1405" s="11">
        <v>8.8800000000000007E-3</v>
      </c>
      <c r="DP1405" s="11">
        <v>7.4900000000000001E-3</v>
      </c>
      <c r="DQ1405" s="11">
        <v>3.2000000000000003E-4</v>
      </c>
      <c r="DR1405" s="11">
        <v>9.0000000000000006E-5</v>
      </c>
      <c r="DS1405" s="11">
        <v>8.2299999999999995E-3</v>
      </c>
      <c r="DT1405" s="11">
        <v>1.6889999999999999E-2</v>
      </c>
      <c r="DU1405" s="11">
        <v>3.3110000000000001E-2</v>
      </c>
      <c r="DV1405" s="11">
        <v>0.32007000000000002</v>
      </c>
      <c r="DW1405" s="11">
        <v>1.15676</v>
      </c>
      <c r="DX1405" s="11">
        <v>0</v>
      </c>
      <c r="DY1405" s="11">
        <v>18083.539059999999</v>
      </c>
      <c r="DZ1405" s="11">
        <v>93.857900000000001</v>
      </c>
      <c r="EA1405" s="11">
        <v>112.81441</v>
      </c>
      <c r="EB1405" s="11">
        <v>95.763959999999997</v>
      </c>
      <c r="EC1405" s="11">
        <v>4.1001700000000003</v>
      </c>
      <c r="ED1405" s="11">
        <v>1.1128899999999999</v>
      </c>
      <c r="EE1405" s="11">
        <v>105.88938</v>
      </c>
      <c r="EF1405" s="11">
        <v>213.42334</v>
      </c>
      <c r="EG1405" s="11">
        <v>489.00632000000002</v>
      </c>
      <c r="EH1405" s="11">
        <v>4519.9129499999999</v>
      </c>
      <c r="EI1405" s="11">
        <v>16534.21041</v>
      </c>
      <c r="EJ1405" s="11">
        <v>0</v>
      </c>
      <c r="EK1405" s="11">
        <v>125.2211671</v>
      </c>
      <c r="EL1405" s="11">
        <v>0.12915009199999999</v>
      </c>
      <c r="EM1405" s="11">
        <v>4.1628368999999998E-2</v>
      </c>
      <c r="EN1405" s="11">
        <v>4.1853217999999998E-2</v>
      </c>
      <c r="EO1405" s="11">
        <v>0</v>
      </c>
      <c r="EP1405" s="11">
        <v>0</v>
      </c>
      <c r="EQ1405" s="11">
        <v>0</v>
      </c>
      <c r="ER1405" s="11">
        <v>0</v>
      </c>
      <c r="ES1405" s="11">
        <v>0</v>
      </c>
      <c r="ET1405" s="11">
        <v>0</v>
      </c>
      <c r="EU1405" s="11">
        <v>0</v>
      </c>
      <c r="EV1405" s="11">
        <v>0</v>
      </c>
      <c r="EW1405" s="11">
        <v>204.0642325</v>
      </c>
      <c r="EX1405" s="11">
        <v>0.215939292</v>
      </c>
      <c r="EY1405" s="11">
        <v>7.0450533999999995E-2</v>
      </c>
      <c r="EZ1405" s="11">
        <v>7.1930462000000001E-2</v>
      </c>
      <c r="FA1405" s="11">
        <v>0</v>
      </c>
      <c r="FB1405" s="11">
        <v>0</v>
      </c>
      <c r="FC1405" s="11">
        <v>0</v>
      </c>
      <c r="FD1405" s="11">
        <v>0</v>
      </c>
      <c r="FE1405" s="11">
        <v>0</v>
      </c>
      <c r="FF1405" s="11">
        <v>0</v>
      </c>
      <c r="FG1405" s="11">
        <v>0</v>
      </c>
      <c r="FH1405" s="11">
        <v>1.4648540000000001</v>
      </c>
      <c r="FI1405" s="11" t="s">
        <v>116</v>
      </c>
      <c r="FJ1405" s="11" t="s">
        <v>116</v>
      </c>
      <c r="FK1405" s="9">
        <v>18390.075503</v>
      </c>
      <c r="FL1405" s="11" t="s">
        <v>116</v>
      </c>
      <c r="FM1405" s="11" t="s">
        <v>116</v>
      </c>
    </row>
    <row r="1406" spans="116:169">
      <c r="DL1406" s="11">
        <v>0</v>
      </c>
      <c r="DM1406" s="11">
        <v>1.4179600000000001</v>
      </c>
      <c r="DN1406" s="11">
        <v>7.4400000000000004E-3</v>
      </c>
      <c r="DO1406" s="11">
        <v>6.9899999999999997E-3</v>
      </c>
      <c r="DP1406" s="11">
        <v>7.9900000000000006E-3</v>
      </c>
      <c r="DQ1406" s="11">
        <v>2.9999999999999997E-4</v>
      </c>
      <c r="DR1406" s="11">
        <v>8.0000000000000007E-5</v>
      </c>
      <c r="DS1406" s="11">
        <v>7.4599999999999996E-3</v>
      </c>
      <c r="DT1406" s="11">
        <v>1.6629999999999999E-2</v>
      </c>
      <c r="DU1406" s="11">
        <v>3.32E-2</v>
      </c>
      <c r="DV1406" s="11">
        <v>0.32829999999999998</v>
      </c>
      <c r="DW1406" s="11">
        <v>1.1736500000000001</v>
      </c>
      <c r="DX1406" s="11">
        <v>0</v>
      </c>
      <c r="DY1406" s="11">
        <v>17673.254389999998</v>
      </c>
      <c r="DZ1406" s="11">
        <v>93.391570000000002</v>
      </c>
      <c r="EA1406" s="11">
        <v>88.227549999999994</v>
      </c>
      <c r="EB1406" s="11">
        <v>101.56563</v>
      </c>
      <c r="EC1406" s="11">
        <v>3.83066</v>
      </c>
      <c r="ED1406" s="11">
        <v>1.02199</v>
      </c>
      <c r="EE1406" s="11">
        <v>95.322749999999999</v>
      </c>
      <c r="EF1406" s="11">
        <v>208.67336</v>
      </c>
      <c r="EG1406" s="11">
        <v>490.11921000000001</v>
      </c>
      <c r="EH1406" s="11">
        <v>4625.8023300000004</v>
      </c>
      <c r="EI1406" s="11">
        <v>16747.633750000001</v>
      </c>
      <c r="EJ1406" s="11">
        <v>0</v>
      </c>
      <c r="EK1406" s="11">
        <v>124.59172940000001</v>
      </c>
      <c r="EL1406" s="11">
        <v>0.11391939199999999</v>
      </c>
      <c r="EM1406" s="11">
        <v>4.4195653000000001E-2</v>
      </c>
      <c r="EN1406" s="11">
        <v>3.7757211999999998E-2</v>
      </c>
      <c r="EO1406" s="11">
        <v>0</v>
      </c>
      <c r="EP1406" s="11">
        <v>0</v>
      </c>
      <c r="EQ1406" s="11">
        <v>0</v>
      </c>
      <c r="ER1406" s="11">
        <v>0</v>
      </c>
      <c r="ES1406" s="11">
        <v>0</v>
      </c>
      <c r="ET1406" s="11">
        <v>0</v>
      </c>
      <c r="EU1406" s="11">
        <v>0</v>
      </c>
      <c r="EV1406" s="11">
        <v>0</v>
      </c>
      <c r="EW1406" s="11">
        <v>199.41709030000001</v>
      </c>
      <c r="EX1406" s="11">
        <v>0.187327091</v>
      </c>
      <c r="EY1406" s="11">
        <v>7.3455548999999995E-2</v>
      </c>
      <c r="EZ1406" s="11">
        <v>6.3756546999999997E-2</v>
      </c>
      <c r="FA1406" s="11">
        <v>0</v>
      </c>
      <c r="FB1406" s="11">
        <v>0</v>
      </c>
      <c r="FC1406" s="11">
        <v>0</v>
      </c>
      <c r="FD1406" s="11">
        <v>0</v>
      </c>
      <c r="FE1406" s="11">
        <v>0</v>
      </c>
      <c r="FF1406" s="11">
        <v>0</v>
      </c>
      <c r="FG1406" s="11">
        <v>0</v>
      </c>
      <c r="FH1406" s="11">
        <v>1.4406859999999999</v>
      </c>
      <c r="FI1406" s="11" t="s">
        <v>116</v>
      </c>
      <c r="FJ1406" s="11" t="s">
        <v>116</v>
      </c>
      <c r="FK1406" s="9">
        <v>17960.269808000001</v>
      </c>
      <c r="FL1406" s="11" t="s">
        <v>116</v>
      </c>
      <c r="FM1406" s="11" t="s">
        <v>116</v>
      </c>
    </row>
    <row r="1407" spans="116:169">
      <c r="DL1407" s="11">
        <v>0</v>
      </c>
      <c r="DM1407" s="11">
        <v>1.3936900000000001</v>
      </c>
      <c r="DN1407" s="11">
        <v>6.3200000000000001E-3</v>
      </c>
      <c r="DO1407" s="11">
        <v>7.0699999999999999E-3</v>
      </c>
      <c r="DP1407" s="11">
        <v>6.2500000000000003E-3</v>
      </c>
      <c r="DQ1407" s="11">
        <v>1.2999999999999999E-4</v>
      </c>
      <c r="DR1407" s="11">
        <v>1.4999999999999999E-4</v>
      </c>
      <c r="DS1407" s="11">
        <v>7.8499999999999993E-3</v>
      </c>
      <c r="DT1407" s="11">
        <v>1.9210000000000001E-2</v>
      </c>
      <c r="DU1407" s="11">
        <v>3.3279999999999997E-2</v>
      </c>
      <c r="DV1407" s="11">
        <v>0.33576</v>
      </c>
      <c r="DW1407" s="11">
        <v>1.1902699999999999</v>
      </c>
      <c r="DX1407" s="11">
        <v>0</v>
      </c>
      <c r="DY1407" s="11">
        <v>17247.293849999998</v>
      </c>
      <c r="DZ1407" s="11">
        <v>78.744770000000003</v>
      </c>
      <c r="EA1407" s="11">
        <v>88.621880000000004</v>
      </c>
      <c r="EB1407" s="11">
        <v>78.871780000000001</v>
      </c>
      <c r="EC1407" s="11">
        <v>1.6897599999999999</v>
      </c>
      <c r="ED1407" s="11">
        <v>1.92245</v>
      </c>
      <c r="EE1407" s="11">
        <v>99.71763</v>
      </c>
      <c r="EF1407" s="11">
        <v>239.3954</v>
      </c>
      <c r="EG1407" s="11">
        <v>491.14120000000003</v>
      </c>
      <c r="EH1407" s="11">
        <v>4721.1250799999998</v>
      </c>
      <c r="EI1407" s="11">
        <v>16956.307110000002</v>
      </c>
      <c r="EJ1407" s="11">
        <v>0</v>
      </c>
      <c r="EK1407" s="11">
        <v>123.80990389999999</v>
      </c>
      <c r="EL1407" s="11">
        <v>0.107170022</v>
      </c>
      <c r="EM1407" s="11">
        <v>6.2977422000000005E-2</v>
      </c>
      <c r="EN1407" s="11">
        <v>3.2244007999999998E-2</v>
      </c>
      <c r="EO1407" s="11">
        <v>0</v>
      </c>
      <c r="EP1407" s="11">
        <v>0</v>
      </c>
      <c r="EQ1407" s="11">
        <v>0</v>
      </c>
      <c r="ER1407" s="11">
        <v>0</v>
      </c>
      <c r="ES1407" s="11">
        <v>0</v>
      </c>
      <c r="ET1407" s="11">
        <v>0</v>
      </c>
      <c r="EU1407" s="11">
        <v>0</v>
      </c>
      <c r="EV1407" s="11">
        <v>0</v>
      </c>
      <c r="EW1407" s="11">
        <v>194.60610940000001</v>
      </c>
      <c r="EX1407" s="11">
        <v>0.17312952600000001</v>
      </c>
      <c r="EY1407" s="11">
        <v>0.10291361</v>
      </c>
      <c r="EZ1407" s="11">
        <v>5.3488965999999999E-2</v>
      </c>
      <c r="FA1407" s="11">
        <v>0</v>
      </c>
      <c r="FB1407" s="11">
        <v>0</v>
      </c>
      <c r="FC1407" s="11">
        <v>0</v>
      </c>
      <c r="FD1407" s="11">
        <v>0</v>
      </c>
      <c r="FE1407" s="11">
        <v>0</v>
      </c>
      <c r="FF1407" s="11">
        <v>0</v>
      </c>
      <c r="FG1407" s="11">
        <v>0</v>
      </c>
      <c r="FH1407" s="11">
        <v>1.4134709999999999</v>
      </c>
      <c r="FI1407" s="11" t="s">
        <v>116</v>
      </c>
      <c r="FJ1407" s="11" t="s">
        <v>116</v>
      </c>
      <c r="FK1407" s="9">
        <v>17495.222034999999</v>
      </c>
      <c r="FL1407" s="11" t="s">
        <v>116</v>
      </c>
      <c r="FM1407" s="11" t="s">
        <v>116</v>
      </c>
    </row>
    <row r="1408" spans="116:169">
      <c r="DL1408" s="11">
        <v>0</v>
      </c>
      <c r="DM1408" s="11">
        <v>1.3704099999999999</v>
      </c>
      <c r="DN1408" s="11">
        <v>5.3E-3</v>
      </c>
      <c r="DO1408" s="11">
        <v>6.2300000000000003E-3</v>
      </c>
      <c r="DP1408" s="11">
        <v>6.1999999999999998E-3</v>
      </c>
      <c r="DQ1408" s="11">
        <v>1.2E-4</v>
      </c>
      <c r="DR1408" s="11">
        <v>1.4999999999999999E-4</v>
      </c>
      <c r="DS1408" s="11">
        <v>6.2199999999999998E-3</v>
      </c>
      <c r="DT1408" s="11">
        <v>1.8839999999999999E-2</v>
      </c>
      <c r="DU1408" s="11">
        <v>3.3430000000000001E-2</v>
      </c>
      <c r="DV1408" s="11">
        <v>0.34361000000000003</v>
      </c>
      <c r="DW1408" s="11">
        <v>1.2094800000000001</v>
      </c>
      <c r="DX1408" s="11">
        <v>0</v>
      </c>
      <c r="DY1408" s="11">
        <v>16836.364430000001</v>
      </c>
      <c r="DZ1408" s="11">
        <v>65.615989999999996</v>
      </c>
      <c r="EA1408" s="11">
        <v>77.521770000000004</v>
      </c>
      <c r="EB1408" s="11">
        <v>77.679559999999995</v>
      </c>
      <c r="EC1408" s="11">
        <v>1.5023599999999999</v>
      </c>
      <c r="ED1408" s="11">
        <v>1.8154699999999999</v>
      </c>
      <c r="EE1408" s="11">
        <v>78.401859999999999</v>
      </c>
      <c r="EF1408" s="11">
        <v>233.10525000000001</v>
      </c>
      <c r="EG1408" s="11">
        <v>493.06366000000003</v>
      </c>
      <c r="EH1408" s="11">
        <v>4820.8427099999999</v>
      </c>
      <c r="EI1408" s="11">
        <v>17195.702499999999</v>
      </c>
      <c r="EJ1408" s="11">
        <v>0</v>
      </c>
      <c r="EK1408" s="11">
        <v>123.04448120000001</v>
      </c>
      <c r="EL1408" s="11">
        <v>8.6059637999999994E-2</v>
      </c>
      <c r="EM1408" s="11">
        <v>5.9324676E-2</v>
      </c>
      <c r="EN1408" s="11">
        <v>2.5504988999999999E-2</v>
      </c>
      <c r="EO1408" s="11">
        <v>0</v>
      </c>
      <c r="EP1408" s="11">
        <v>0</v>
      </c>
      <c r="EQ1408" s="11">
        <v>0</v>
      </c>
      <c r="ER1408" s="11">
        <v>0</v>
      </c>
      <c r="ES1408" s="11">
        <v>0</v>
      </c>
      <c r="ET1408" s="11">
        <v>0</v>
      </c>
      <c r="EU1408" s="11">
        <v>0</v>
      </c>
      <c r="EV1408" s="11">
        <v>0</v>
      </c>
      <c r="EW1408" s="11">
        <v>189.90246619999999</v>
      </c>
      <c r="EX1408" s="11">
        <v>0.13627312599999999</v>
      </c>
      <c r="EY1408" s="11">
        <v>9.5133431000000004E-2</v>
      </c>
      <c r="EZ1408" s="11">
        <v>4.1560313000000002E-2</v>
      </c>
      <c r="FA1408" s="11">
        <v>0</v>
      </c>
      <c r="FB1408" s="11">
        <v>0</v>
      </c>
      <c r="FC1408" s="11">
        <v>0</v>
      </c>
      <c r="FD1408" s="11">
        <v>0</v>
      </c>
      <c r="FE1408" s="11">
        <v>0</v>
      </c>
      <c r="FF1408" s="11">
        <v>0</v>
      </c>
      <c r="FG1408" s="11">
        <v>0</v>
      </c>
      <c r="FH1408" s="11">
        <v>1.3882680000000001</v>
      </c>
      <c r="FI1408" s="11" t="s">
        <v>116</v>
      </c>
      <c r="FJ1408" s="11" t="s">
        <v>116</v>
      </c>
      <c r="FK1408" s="9">
        <v>17058.684089999999</v>
      </c>
      <c r="FL1408" s="11" t="s">
        <v>116</v>
      </c>
      <c r="FM1408" s="11" t="s">
        <v>116</v>
      </c>
    </row>
    <row r="1409" spans="116:169">
      <c r="DL1409" s="11">
        <v>0</v>
      </c>
      <c r="DM1409" s="11">
        <v>1.34659</v>
      </c>
      <c r="DN1409" s="11">
        <v>5.8500000000000002E-3</v>
      </c>
      <c r="DO1409" s="11">
        <v>5.4200000000000003E-3</v>
      </c>
      <c r="DP1409" s="11">
        <v>5.5100000000000001E-3</v>
      </c>
      <c r="DQ1409" s="11">
        <v>1.1E-4</v>
      </c>
      <c r="DR1409" s="11">
        <v>1.3999999999999999E-4</v>
      </c>
      <c r="DS1409" s="11">
        <v>6.1599999999999997E-3</v>
      </c>
      <c r="DT1409" s="11">
        <v>1.8489999999999999E-2</v>
      </c>
      <c r="DU1409" s="11">
        <v>3.3579999999999999E-2</v>
      </c>
      <c r="DV1409" s="11">
        <v>0.34983999999999998</v>
      </c>
      <c r="DW1409" s="11">
        <v>1.2283200000000001</v>
      </c>
      <c r="DX1409" s="11">
        <v>0</v>
      </c>
      <c r="DY1409" s="11">
        <v>16421.585289999999</v>
      </c>
      <c r="DZ1409" s="11">
        <v>71.860780000000005</v>
      </c>
      <c r="EA1409" s="11">
        <v>66.901439999999994</v>
      </c>
      <c r="EB1409" s="11">
        <v>68.531319999999994</v>
      </c>
      <c r="EC1409" s="11">
        <v>1.3612200000000001</v>
      </c>
      <c r="ED1409" s="11">
        <v>1.7456799999999999</v>
      </c>
      <c r="EE1409" s="11">
        <v>77.150559999999999</v>
      </c>
      <c r="EF1409" s="11">
        <v>227.16132999999999</v>
      </c>
      <c r="EG1409" s="11">
        <v>494.87912999999998</v>
      </c>
      <c r="EH1409" s="11">
        <v>4899.2445600000001</v>
      </c>
      <c r="EI1409" s="11">
        <v>17428.80775</v>
      </c>
      <c r="EJ1409" s="11">
        <v>0</v>
      </c>
      <c r="EK1409" s="11">
        <v>122.2310344</v>
      </c>
      <c r="EL1409" s="11">
        <v>7.5946177000000004E-2</v>
      </c>
      <c r="EM1409" s="11">
        <v>5.3921981000000001E-2</v>
      </c>
      <c r="EN1409" s="11">
        <v>2.5574847000000001E-2</v>
      </c>
      <c r="EO1409" s="11">
        <v>0</v>
      </c>
      <c r="EP1409" s="11">
        <v>0</v>
      </c>
      <c r="EQ1409" s="11">
        <v>0</v>
      </c>
      <c r="ER1409" s="11">
        <v>0</v>
      </c>
      <c r="ES1409" s="11">
        <v>0</v>
      </c>
      <c r="ET1409" s="11">
        <v>0</v>
      </c>
      <c r="EU1409" s="11">
        <v>0</v>
      </c>
      <c r="EV1409" s="11">
        <v>0</v>
      </c>
      <c r="EW1409" s="11">
        <v>185.2105478</v>
      </c>
      <c r="EX1409" s="11">
        <v>0.11813293800000001</v>
      </c>
      <c r="EY1409" s="11">
        <v>8.4930492999999996E-2</v>
      </c>
      <c r="EZ1409" s="11">
        <v>4.0930976000000001E-2</v>
      </c>
      <c r="FA1409" s="11">
        <v>0</v>
      </c>
      <c r="FB1409" s="11">
        <v>0</v>
      </c>
      <c r="FC1409" s="11">
        <v>0</v>
      </c>
      <c r="FD1409" s="11">
        <v>0</v>
      </c>
      <c r="FE1409" s="11">
        <v>0</v>
      </c>
      <c r="FF1409" s="11">
        <v>0</v>
      </c>
      <c r="FG1409" s="11">
        <v>0</v>
      </c>
      <c r="FH1409" s="11">
        <v>1.363472</v>
      </c>
      <c r="FI1409" s="11" t="s">
        <v>116</v>
      </c>
      <c r="FJ1409" s="11" t="s">
        <v>116</v>
      </c>
      <c r="FK1409" s="9">
        <v>16630.240043999998</v>
      </c>
      <c r="FL1409" s="11" t="s">
        <v>116</v>
      </c>
      <c r="FM1409" s="11" t="s">
        <v>116</v>
      </c>
    </row>
    <row r="1410" spans="116:169">
      <c r="DL1410" s="11">
        <v>0</v>
      </c>
      <c r="DM1410" s="11">
        <v>1.3230900000000001</v>
      </c>
      <c r="DN1410" s="11">
        <v>5.9100000000000003E-3</v>
      </c>
      <c r="DO1410" s="11">
        <v>5.7200000000000003E-3</v>
      </c>
      <c r="DP1410" s="11">
        <v>4.8500000000000001E-3</v>
      </c>
      <c r="DQ1410" s="11">
        <v>1.1E-4</v>
      </c>
      <c r="DR1410" s="11">
        <v>1.3999999999999999E-4</v>
      </c>
      <c r="DS1410" s="11">
        <v>5.4999999999999997E-3</v>
      </c>
      <c r="DT1410" s="11">
        <v>1.8159999999999999E-2</v>
      </c>
      <c r="DU1410" s="11">
        <v>3.372E-2</v>
      </c>
      <c r="DV1410" s="11">
        <v>0.35599999999999998</v>
      </c>
      <c r="DW1410" s="11">
        <v>1.24681</v>
      </c>
      <c r="DX1410" s="11">
        <v>0</v>
      </c>
      <c r="DY1410" s="11">
        <v>16013.75375</v>
      </c>
      <c r="DZ1410" s="11">
        <v>72.036600000000007</v>
      </c>
      <c r="EA1410" s="11">
        <v>70.150220000000004</v>
      </c>
      <c r="EB1410" s="11">
        <v>59.887230000000002</v>
      </c>
      <c r="EC1410" s="11">
        <v>1.30121</v>
      </c>
      <c r="ED1410" s="11">
        <v>1.6919</v>
      </c>
      <c r="EE1410" s="11">
        <v>68.372169999999997</v>
      </c>
      <c r="EF1410" s="11">
        <v>221.46449999999999</v>
      </c>
      <c r="EG1410" s="11">
        <v>496.62481000000002</v>
      </c>
      <c r="EH1410" s="11">
        <v>4976.3951200000001</v>
      </c>
      <c r="EI1410" s="11">
        <v>17655.969079999999</v>
      </c>
      <c r="EJ1410" s="11">
        <v>0</v>
      </c>
      <c r="EK1410" s="11">
        <v>121.4357297</v>
      </c>
      <c r="EL1410" s="11">
        <v>7.6106635000000006E-2</v>
      </c>
      <c r="EM1410" s="11">
        <v>4.7654713000000001E-2</v>
      </c>
      <c r="EN1410" s="11">
        <v>2.2979963999999999E-2</v>
      </c>
      <c r="EO1410" s="11">
        <v>0</v>
      </c>
      <c r="EP1410" s="11">
        <v>0</v>
      </c>
      <c r="EQ1410" s="11">
        <v>0</v>
      </c>
      <c r="ER1410" s="11">
        <v>0</v>
      </c>
      <c r="ES1410" s="11">
        <v>0</v>
      </c>
      <c r="ET1410" s="11">
        <v>0</v>
      </c>
      <c r="EU1410" s="11">
        <v>0</v>
      </c>
      <c r="EV1410" s="11">
        <v>0</v>
      </c>
      <c r="EW1410" s="11">
        <v>180.62961659999999</v>
      </c>
      <c r="EX1410" s="11">
        <v>0.116141615</v>
      </c>
      <c r="EY1410" s="11">
        <v>7.3706819000000007E-2</v>
      </c>
      <c r="EZ1410" s="11">
        <v>3.6117636000000002E-2</v>
      </c>
      <c r="FA1410" s="11">
        <v>0</v>
      </c>
      <c r="FB1410" s="11">
        <v>0</v>
      </c>
      <c r="FC1410" s="11">
        <v>0</v>
      </c>
      <c r="FD1410" s="11">
        <v>0</v>
      </c>
      <c r="FE1410" s="11">
        <v>0</v>
      </c>
      <c r="FF1410" s="11">
        <v>0</v>
      </c>
      <c r="FG1410" s="11">
        <v>0</v>
      </c>
      <c r="FH1410" s="11">
        <v>1.3396699999999999</v>
      </c>
      <c r="FI1410" s="11" t="s">
        <v>116</v>
      </c>
      <c r="FJ1410" s="11" t="s">
        <v>116</v>
      </c>
      <c r="FK1410" s="9">
        <v>16217.129005999999</v>
      </c>
      <c r="FL1410" s="11" t="s">
        <v>116</v>
      </c>
      <c r="FM1410" s="11" t="s">
        <v>116</v>
      </c>
    </row>
    <row r="1411" spans="116:169">
      <c r="DL1411" s="11">
        <v>0</v>
      </c>
      <c r="DM1411" s="11">
        <v>1.29983</v>
      </c>
      <c r="DN1411" s="11">
        <v>6.0099999999999997E-3</v>
      </c>
      <c r="DO1411" s="11">
        <v>5.7600000000000004E-3</v>
      </c>
      <c r="DP1411" s="11">
        <v>5.0600000000000003E-3</v>
      </c>
      <c r="DQ1411" s="11">
        <v>1E-4</v>
      </c>
      <c r="DR1411" s="11">
        <v>1.3999999999999999E-4</v>
      </c>
      <c r="DS1411" s="11">
        <v>4.9199999999999999E-3</v>
      </c>
      <c r="DT1411" s="11">
        <v>1.7850000000000001E-2</v>
      </c>
      <c r="DU1411" s="11">
        <v>3.3860000000000001E-2</v>
      </c>
      <c r="DV1411" s="11">
        <v>0.36149999999999999</v>
      </c>
      <c r="DW1411" s="11">
        <v>1.2649600000000001</v>
      </c>
      <c r="DX1411" s="11">
        <v>0</v>
      </c>
      <c r="DY1411" s="11">
        <v>15611.851070000001</v>
      </c>
      <c r="DZ1411" s="11">
        <v>72.784620000000004</v>
      </c>
      <c r="EA1411" s="11">
        <v>70.13006</v>
      </c>
      <c r="EB1411" s="11">
        <v>61.969810000000003</v>
      </c>
      <c r="EC1411" s="11">
        <v>1.2738400000000001</v>
      </c>
      <c r="ED1411" s="11">
        <v>1.64273</v>
      </c>
      <c r="EE1411" s="11">
        <v>60.606879999999997</v>
      </c>
      <c r="EF1411" s="11">
        <v>216.08389</v>
      </c>
      <c r="EG1411" s="11">
        <v>498.31671</v>
      </c>
      <c r="EH1411" s="11">
        <v>5044.7672899999998</v>
      </c>
      <c r="EI1411" s="11">
        <v>17877.433570000001</v>
      </c>
      <c r="EJ1411" s="11">
        <v>0</v>
      </c>
      <c r="EK1411" s="11">
        <v>120.6392341</v>
      </c>
      <c r="EL1411" s="11">
        <v>7.7157422000000003E-2</v>
      </c>
      <c r="EM1411" s="11">
        <v>4.9253443000000001E-2</v>
      </c>
      <c r="EN1411" s="11">
        <v>2.0456709999999999E-2</v>
      </c>
      <c r="EO1411" s="11">
        <v>0</v>
      </c>
      <c r="EP1411" s="11">
        <v>0</v>
      </c>
      <c r="EQ1411" s="11">
        <v>0</v>
      </c>
      <c r="ER1411" s="11">
        <v>0</v>
      </c>
      <c r="ES1411" s="11">
        <v>0</v>
      </c>
      <c r="ET1411" s="11">
        <v>0</v>
      </c>
      <c r="EU1411" s="11">
        <v>0</v>
      </c>
      <c r="EV1411" s="11">
        <v>0</v>
      </c>
      <c r="EW1411" s="11">
        <v>176.12873759999999</v>
      </c>
      <c r="EX1411" s="11">
        <v>0.11556438300000001</v>
      </c>
      <c r="EY1411" s="11">
        <v>7.4773992999999997E-2</v>
      </c>
      <c r="EZ1411" s="11">
        <v>3.1570454999999997E-2</v>
      </c>
      <c r="FA1411" s="11">
        <v>0</v>
      </c>
      <c r="FB1411" s="11">
        <v>0</v>
      </c>
      <c r="FC1411" s="11">
        <v>0</v>
      </c>
      <c r="FD1411" s="11">
        <v>0</v>
      </c>
      <c r="FE1411" s="11">
        <v>0</v>
      </c>
      <c r="FF1411" s="11">
        <v>0</v>
      </c>
      <c r="FG1411" s="11">
        <v>0</v>
      </c>
      <c r="FH1411" s="11">
        <v>1.316767</v>
      </c>
      <c r="FI1411" s="11" t="s">
        <v>116</v>
      </c>
      <c r="FJ1411" s="11" t="s">
        <v>116</v>
      </c>
      <c r="FK1411" s="9">
        <v>15818.009400000001</v>
      </c>
      <c r="FL1411" s="11" t="s">
        <v>116</v>
      </c>
      <c r="FM1411" s="11" t="s">
        <v>116</v>
      </c>
    </row>
    <row r="1412" spans="116:169">
      <c r="DL1412" s="11">
        <v>0</v>
      </c>
      <c r="DM1412" s="11">
        <v>1.27701</v>
      </c>
      <c r="DN1412" s="11">
        <v>5.9300000000000004E-3</v>
      </c>
      <c r="DO1412" s="11">
        <v>5.8199999999999997E-3</v>
      </c>
      <c r="DP1412" s="11">
        <v>5.1000000000000004E-3</v>
      </c>
      <c r="DQ1412" s="11">
        <v>1.1E-4</v>
      </c>
      <c r="DR1412" s="11">
        <v>1.2999999999999999E-4</v>
      </c>
      <c r="DS1412" s="11">
        <v>5.1000000000000004E-3</v>
      </c>
      <c r="DT1412" s="11">
        <v>1.7559999999999999E-2</v>
      </c>
      <c r="DU1412" s="11">
        <v>3.4000000000000002E-2</v>
      </c>
      <c r="DV1412" s="11">
        <v>0.36642000000000002</v>
      </c>
      <c r="DW1412" s="11">
        <v>1.2828200000000001</v>
      </c>
      <c r="DX1412" s="11">
        <v>0</v>
      </c>
      <c r="DY1412" s="11">
        <v>15218.09152</v>
      </c>
      <c r="DZ1412" s="11">
        <v>71.222260000000006</v>
      </c>
      <c r="EA1412" s="11">
        <v>70.366560000000007</v>
      </c>
      <c r="EB1412" s="11">
        <v>62.010170000000002</v>
      </c>
      <c r="EC1412" s="11">
        <v>1.28033</v>
      </c>
      <c r="ED1412" s="11">
        <v>1.6150500000000001</v>
      </c>
      <c r="EE1412" s="11">
        <v>62.449060000000003</v>
      </c>
      <c r="EF1412" s="11">
        <v>210.97136</v>
      </c>
      <c r="EG1412" s="11">
        <v>499.95943999999997</v>
      </c>
      <c r="EH1412" s="11">
        <v>5105.37417</v>
      </c>
      <c r="EI1412" s="11">
        <v>18093.517469999999</v>
      </c>
      <c r="EJ1412" s="11">
        <v>0</v>
      </c>
      <c r="EK1412" s="11">
        <v>119.85200620000001</v>
      </c>
      <c r="EL1412" s="11">
        <v>7.9124647000000006E-2</v>
      </c>
      <c r="EM1412" s="11">
        <v>5.0392870999999999E-2</v>
      </c>
      <c r="EN1412" s="11">
        <v>2.1558582E-2</v>
      </c>
      <c r="EO1412" s="11">
        <v>0</v>
      </c>
      <c r="EP1412" s="11">
        <v>0</v>
      </c>
      <c r="EQ1412" s="11">
        <v>0</v>
      </c>
      <c r="ER1412" s="11">
        <v>0</v>
      </c>
      <c r="ES1412" s="11">
        <v>0</v>
      </c>
      <c r="ET1412" s="11">
        <v>0</v>
      </c>
      <c r="EU1412" s="11">
        <v>0</v>
      </c>
      <c r="EV1412" s="11">
        <v>0</v>
      </c>
      <c r="EW1412" s="11">
        <v>171.72145939999999</v>
      </c>
      <c r="EX1412" s="11">
        <v>0.11632105700000001</v>
      </c>
      <c r="EY1412" s="11">
        <v>7.5103585E-2</v>
      </c>
      <c r="EZ1412" s="11">
        <v>3.2665030999999997E-2</v>
      </c>
      <c r="FA1412" s="11">
        <v>0</v>
      </c>
      <c r="FB1412" s="11">
        <v>0</v>
      </c>
      <c r="FC1412" s="11">
        <v>0</v>
      </c>
      <c r="FD1412" s="11">
        <v>0</v>
      </c>
      <c r="FE1412" s="11">
        <v>0</v>
      </c>
      <c r="FF1412" s="11">
        <v>0</v>
      </c>
      <c r="FG1412" s="11">
        <v>0</v>
      </c>
      <c r="FH1412" s="11">
        <v>1.2939670000000001</v>
      </c>
      <c r="FI1412" s="11" t="s">
        <v>116</v>
      </c>
      <c r="FJ1412" s="11" t="s">
        <v>116</v>
      </c>
      <c r="FK1412" s="9">
        <v>15422.97085</v>
      </c>
      <c r="FL1412" s="11" t="s">
        <v>116</v>
      </c>
      <c r="FM1412" s="11" t="s">
        <v>116</v>
      </c>
    </row>
    <row r="1413" spans="116:169">
      <c r="DL1413" s="11">
        <v>0</v>
      </c>
      <c r="DM1413" s="11">
        <v>1.2539100000000001</v>
      </c>
      <c r="DN1413" s="11">
        <v>6.5199999999999998E-3</v>
      </c>
      <c r="DO1413" s="11">
        <v>5.7499999999999999E-3</v>
      </c>
      <c r="DP1413" s="11">
        <v>5.1399999999999996E-3</v>
      </c>
      <c r="DQ1413" s="11">
        <v>1.1E-4</v>
      </c>
      <c r="DR1413" s="11">
        <v>1.2999999999999999E-4</v>
      </c>
      <c r="DS1413" s="11">
        <v>5.1700000000000001E-3</v>
      </c>
      <c r="DT1413" s="11">
        <v>1.7229999999999999E-2</v>
      </c>
      <c r="DU1413" s="11">
        <v>3.4130000000000001E-2</v>
      </c>
      <c r="DV1413" s="11">
        <v>0.37152000000000002</v>
      </c>
      <c r="DW1413" s="11">
        <v>1.3003800000000001</v>
      </c>
      <c r="DX1413" s="11">
        <v>0</v>
      </c>
      <c r="DY1413" s="11">
        <v>14824.03782</v>
      </c>
      <c r="DZ1413" s="11">
        <v>77.747309999999999</v>
      </c>
      <c r="EA1413" s="11">
        <v>68.950509999999994</v>
      </c>
      <c r="EB1413" s="11">
        <v>62.096469999999997</v>
      </c>
      <c r="EC1413" s="11">
        <v>1.26586</v>
      </c>
      <c r="ED1413" s="11">
        <v>1.5793999999999999</v>
      </c>
      <c r="EE1413" s="11">
        <v>62.7697</v>
      </c>
      <c r="EF1413" s="11">
        <v>205.36716999999999</v>
      </c>
      <c r="EG1413" s="11">
        <v>501.57449000000003</v>
      </c>
      <c r="EH1413" s="11">
        <v>5167.82323</v>
      </c>
      <c r="EI1413" s="11">
        <v>18304.488829999998</v>
      </c>
      <c r="EJ1413" s="11">
        <v>0</v>
      </c>
      <c r="EK1413" s="11">
        <v>119.00335680000001</v>
      </c>
      <c r="EL1413" s="11">
        <v>7.9780448000000004E-2</v>
      </c>
      <c r="EM1413" s="11">
        <v>5.1493530000000003E-2</v>
      </c>
      <c r="EN1413" s="11">
        <v>2.1975502000000001E-2</v>
      </c>
      <c r="EO1413" s="11">
        <v>0</v>
      </c>
      <c r="EP1413" s="11">
        <v>0</v>
      </c>
      <c r="EQ1413" s="11">
        <v>0</v>
      </c>
      <c r="ER1413" s="11">
        <v>0</v>
      </c>
      <c r="ES1413" s="11">
        <v>0</v>
      </c>
      <c r="ET1413" s="11">
        <v>0</v>
      </c>
      <c r="EU1413" s="11">
        <v>0</v>
      </c>
      <c r="EV1413" s="11">
        <v>0</v>
      </c>
      <c r="EW1413" s="11">
        <v>167.30634380000001</v>
      </c>
      <c r="EX1413" s="11">
        <v>0.115118447</v>
      </c>
      <c r="EY1413" s="11">
        <v>7.5326617999999998E-2</v>
      </c>
      <c r="EZ1413" s="11">
        <v>3.2685921E-2</v>
      </c>
      <c r="FA1413" s="11">
        <v>0</v>
      </c>
      <c r="FB1413" s="11">
        <v>0</v>
      </c>
      <c r="FC1413" s="11">
        <v>0</v>
      </c>
      <c r="FD1413" s="11">
        <v>0</v>
      </c>
      <c r="FE1413" s="11">
        <v>0</v>
      </c>
      <c r="FF1413" s="11">
        <v>0</v>
      </c>
      <c r="FG1413" s="11">
        <v>0</v>
      </c>
      <c r="FH1413" s="11">
        <v>1.271436</v>
      </c>
      <c r="FI1413" s="11" t="s">
        <v>116</v>
      </c>
      <c r="FJ1413" s="11" t="s">
        <v>116</v>
      </c>
      <c r="FK1413" s="9">
        <v>15034.097970000001</v>
      </c>
      <c r="FL1413" s="11" t="s">
        <v>116</v>
      </c>
      <c r="FM1413" s="11" t="s">
        <v>116</v>
      </c>
    </row>
    <row r="1414" spans="116:169">
      <c r="DL1414" s="11">
        <v>0</v>
      </c>
      <c r="DM1414" s="11">
        <v>1.2309099999999999</v>
      </c>
      <c r="DN1414" s="11">
        <v>6.8900000000000003E-3</v>
      </c>
      <c r="DO1414" s="11">
        <v>6.1500000000000001E-3</v>
      </c>
      <c r="DP1414" s="11">
        <v>5.1000000000000004E-3</v>
      </c>
      <c r="DQ1414" s="11">
        <v>1.1E-4</v>
      </c>
      <c r="DR1414" s="11">
        <v>1.2999999999999999E-4</v>
      </c>
      <c r="DS1414" s="11">
        <v>5.2199999999999998E-3</v>
      </c>
      <c r="DT1414" s="11">
        <v>1.6920000000000001E-2</v>
      </c>
      <c r="DU1414" s="11">
        <v>3.4259999999999999E-2</v>
      </c>
      <c r="DV1414" s="11">
        <v>0.37669000000000002</v>
      </c>
      <c r="DW1414" s="11">
        <v>1.3176099999999999</v>
      </c>
      <c r="DX1414" s="11">
        <v>0</v>
      </c>
      <c r="DY1414" s="11">
        <v>14434.16843</v>
      </c>
      <c r="DZ1414" s="11">
        <v>81.486090000000004</v>
      </c>
      <c r="EA1414" s="11">
        <v>73.208439999999996</v>
      </c>
      <c r="EB1414" s="11">
        <v>61.100099999999998</v>
      </c>
      <c r="EC1414" s="11">
        <v>1.2908900000000001</v>
      </c>
      <c r="ED1414" s="11">
        <v>1.55599</v>
      </c>
      <c r="EE1414" s="11">
        <v>62.95288</v>
      </c>
      <c r="EF1414" s="11">
        <v>200.03817000000001</v>
      </c>
      <c r="EG1414" s="11">
        <v>503.15388999999999</v>
      </c>
      <c r="EH1414" s="11">
        <v>5230.5929400000005</v>
      </c>
      <c r="EI1414" s="11">
        <v>18509.856</v>
      </c>
      <c r="EJ1414" s="11">
        <v>0</v>
      </c>
      <c r="EK1414" s="11">
        <v>118.13811099999999</v>
      </c>
      <c r="EL1414" s="11">
        <v>8.4849808999999998E-2</v>
      </c>
      <c r="EM1414" s="11">
        <v>5.1604005000000001E-2</v>
      </c>
      <c r="EN1414" s="11">
        <v>2.2420079999999998E-2</v>
      </c>
      <c r="EO1414" s="11">
        <v>0</v>
      </c>
      <c r="EP1414" s="11">
        <v>0</v>
      </c>
      <c r="EQ1414" s="11">
        <v>0</v>
      </c>
      <c r="ER1414" s="11">
        <v>0</v>
      </c>
      <c r="ES1414" s="11">
        <v>0</v>
      </c>
      <c r="ET1414" s="11">
        <v>0</v>
      </c>
      <c r="EU1414" s="11">
        <v>0</v>
      </c>
      <c r="EV1414" s="11">
        <v>0</v>
      </c>
      <c r="EW1414" s="11">
        <v>162.94924929999999</v>
      </c>
      <c r="EX1414" s="11">
        <v>0.120097333</v>
      </c>
      <c r="EY1414" s="11">
        <v>7.4085900999999996E-2</v>
      </c>
      <c r="EZ1414" s="11">
        <v>3.2730891999999998E-2</v>
      </c>
      <c r="FA1414" s="11">
        <v>0</v>
      </c>
      <c r="FB1414" s="11">
        <v>0</v>
      </c>
      <c r="FC1414" s="11">
        <v>0</v>
      </c>
      <c r="FD1414" s="11">
        <v>0</v>
      </c>
      <c r="FE1414" s="11">
        <v>0</v>
      </c>
      <c r="FF1414" s="11">
        <v>0</v>
      </c>
      <c r="FG1414" s="11">
        <v>0</v>
      </c>
      <c r="FH1414" s="11">
        <v>1.2491639999999999</v>
      </c>
      <c r="FI1414" s="11" t="s">
        <v>116</v>
      </c>
      <c r="FJ1414" s="11" t="s">
        <v>116</v>
      </c>
      <c r="FK1414" s="9">
        <v>14651.25395</v>
      </c>
      <c r="FL1414" s="11" t="s">
        <v>116</v>
      </c>
      <c r="FM1414" s="11" t="s">
        <v>116</v>
      </c>
    </row>
    <row r="1415" spans="116:169">
      <c r="DL1415" s="11">
        <v>0</v>
      </c>
      <c r="DM1415" s="11">
        <v>1.20949</v>
      </c>
      <c r="DN1415" s="11">
        <v>5.8199999999999997E-3</v>
      </c>
      <c r="DO1415" s="11">
        <v>6.43E-3</v>
      </c>
      <c r="DP1415" s="11">
        <v>5.4200000000000003E-3</v>
      </c>
      <c r="DQ1415" s="11">
        <v>1.1E-4</v>
      </c>
      <c r="DR1415" s="11">
        <v>1.2999999999999999E-4</v>
      </c>
      <c r="DS1415" s="11">
        <v>5.1500000000000001E-3</v>
      </c>
      <c r="DT1415" s="11">
        <v>1.661E-2</v>
      </c>
      <c r="DU1415" s="11">
        <v>3.4389999999999997E-2</v>
      </c>
      <c r="DV1415" s="11">
        <v>0.38191000000000003</v>
      </c>
      <c r="DW1415" s="11">
        <v>1.33453</v>
      </c>
      <c r="DX1415" s="11">
        <v>0</v>
      </c>
      <c r="DY1415" s="11">
        <v>14065.842619999999</v>
      </c>
      <c r="DZ1415" s="11">
        <v>68.26182</v>
      </c>
      <c r="EA1415" s="11">
        <v>75.915909999999997</v>
      </c>
      <c r="EB1415" s="11">
        <v>64.42698</v>
      </c>
      <c r="EC1415" s="11">
        <v>1.32233</v>
      </c>
      <c r="ED1415" s="11">
        <v>1.53284</v>
      </c>
      <c r="EE1415" s="11">
        <v>61.645240000000001</v>
      </c>
      <c r="EF1415" s="11">
        <v>194.74284</v>
      </c>
      <c r="EG1415" s="11">
        <v>504.70988</v>
      </c>
      <c r="EH1415" s="11">
        <v>5293.5458099999996</v>
      </c>
      <c r="EI1415" s="11">
        <v>18709.89417</v>
      </c>
      <c r="EJ1415" s="11">
        <v>0</v>
      </c>
      <c r="EK1415" s="11">
        <v>117.3956008</v>
      </c>
      <c r="EL1415" s="11">
        <v>9.0178161000000007E-2</v>
      </c>
      <c r="EM1415" s="11">
        <v>5.5117378000000002E-2</v>
      </c>
      <c r="EN1415" s="11">
        <v>2.2480059E-2</v>
      </c>
      <c r="EO1415" s="11">
        <v>0</v>
      </c>
      <c r="EP1415" s="11">
        <v>0</v>
      </c>
      <c r="EQ1415" s="11">
        <v>0</v>
      </c>
      <c r="ER1415" s="11">
        <v>0</v>
      </c>
      <c r="ES1415" s="11">
        <v>0</v>
      </c>
      <c r="ET1415" s="11">
        <v>0</v>
      </c>
      <c r="EU1415" s="11">
        <v>0</v>
      </c>
      <c r="EV1415" s="11">
        <v>0</v>
      </c>
      <c r="EW1415" s="11">
        <v>158.83887350000001</v>
      </c>
      <c r="EX1415" s="11">
        <v>0.125217196</v>
      </c>
      <c r="EY1415" s="11">
        <v>7.7637989000000004E-2</v>
      </c>
      <c r="EZ1415" s="11">
        <v>3.2207347999999997E-2</v>
      </c>
      <c r="FA1415" s="11">
        <v>0</v>
      </c>
      <c r="FB1415" s="11">
        <v>0</v>
      </c>
      <c r="FC1415" s="11">
        <v>0</v>
      </c>
      <c r="FD1415" s="11">
        <v>0</v>
      </c>
      <c r="FE1415" s="11">
        <v>0</v>
      </c>
      <c r="FF1415" s="11">
        <v>0</v>
      </c>
      <c r="FG1415" s="11">
        <v>0</v>
      </c>
      <c r="FH1415" s="11">
        <v>1.227276</v>
      </c>
      <c r="FI1415" s="11" t="s">
        <v>116</v>
      </c>
      <c r="FJ1415" s="11" t="s">
        <v>116</v>
      </c>
      <c r="FK1415" s="9">
        <v>14275.76965</v>
      </c>
      <c r="FL1415" s="11" t="s">
        <v>116</v>
      </c>
      <c r="FM1415" s="11" t="s">
        <v>116</v>
      </c>
    </row>
    <row r="1416" spans="116:169">
      <c r="DL1416" s="11">
        <v>0</v>
      </c>
      <c r="DM1416" s="11">
        <v>1.1872499999999999</v>
      </c>
      <c r="DN1416" s="11">
        <v>6.7099999999999998E-3</v>
      </c>
      <c r="DO1416" s="11">
        <v>5.6699999999999997E-3</v>
      </c>
      <c r="DP1416" s="11">
        <v>5.62E-3</v>
      </c>
      <c r="DQ1416" s="11">
        <v>1.1E-4</v>
      </c>
      <c r="DR1416" s="11">
        <v>1.2999999999999999E-4</v>
      </c>
      <c r="DS1416" s="11">
        <v>5.4900000000000001E-3</v>
      </c>
      <c r="DT1416" s="11">
        <v>1.6299999999999999E-2</v>
      </c>
      <c r="DU1416" s="11">
        <v>3.4520000000000002E-2</v>
      </c>
      <c r="DV1416" s="11">
        <v>0.38706000000000002</v>
      </c>
      <c r="DW1416" s="11">
        <v>1.35114</v>
      </c>
      <c r="DX1416" s="11">
        <v>0</v>
      </c>
      <c r="DY1416" s="11">
        <v>13690.873</v>
      </c>
      <c r="DZ1416" s="11">
        <v>78.059070000000006</v>
      </c>
      <c r="EA1416" s="11">
        <v>66.372439999999997</v>
      </c>
      <c r="EB1416" s="11">
        <v>66.30368</v>
      </c>
      <c r="EC1416" s="11">
        <v>1.26606</v>
      </c>
      <c r="ED1416" s="11">
        <v>1.48891</v>
      </c>
      <c r="EE1416" s="11">
        <v>65.208449999999999</v>
      </c>
      <c r="EF1416" s="11">
        <v>189.51240999999999</v>
      </c>
      <c r="EG1416" s="11">
        <v>506.24272000000002</v>
      </c>
      <c r="EH1416" s="11">
        <v>5355.1910500000004</v>
      </c>
      <c r="EI1416" s="11">
        <v>18904.637009999999</v>
      </c>
      <c r="EJ1416" s="11">
        <v>0</v>
      </c>
      <c r="EK1416" s="11">
        <v>116.5182403</v>
      </c>
      <c r="EL1416" s="11">
        <v>8.4858377999999998E-2</v>
      </c>
      <c r="EM1416" s="11">
        <v>5.8377985E-2</v>
      </c>
      <c r="EN1416" s="11">
        <v>2.4154640000000002E-2</v>
      </c>
      <c r="EO1416" s="11">
        <v>0</v>
      </c>
      <c r="EP1416" s="11">
        <v>0</v>
      </c>
      <c r="EQ1416" s="11">
        <v>0</v>
      </c>
      <c r="ER1416" s="11">
        <v>0</v>
      </c>
      <c r="ES1416" s="11">
        <v>0</v>
      </c>
      <c r="ET1416" s="11">
        <v>0</v>
      </c>
      <c r="EU1416" s="11">
        <v>0</v>
      </c>
      <c r="EV1416" s="11">
        <v>0</v>
      </c>
      <c r="EW1416" s="11">
        <v>154.6219361</v>
      </c>
      <c r="EX1416" s="11">
        <v>0.11568597799999999</v>
      </c>
      <c r="EY1416" s="11">
        <v>8.0678007999999996E-2</v>
      </c>
      <c r="EZ1416" s="11">
        <v>3.395716E-2</v>
      </c>
      <c r="FA1416" s="11">
        <v>0</v>
      </c>
      <c r="FB1416" s="11">
        <v>0</v>
      </c>
      <c r="FC1416" s="11">
        <v>0</v>
      </c>
      <c r="FD1416" s="11">
        <v>0</v>
      </c>
      <c r="FE1416" s="11">
        <v>0</v>
      </c>
      <c r="FF1416" s="11">
        <v>0</v>
      </c>
      <c r="FG1416" s="11">
        <v>0</v>
      </c>
      <c r="FH1416" s="11">
        <v>1.205362</v>
      </c>
      <c r="FI1416" s="11" t="s">
        <v>116</v>
      </c>
      <c r="FJ1416" s="11" t="s">
        <v>116</v>
      </c>
      <c r="FK1416" s="9">
        <v>13902.874254</v>
      </c>
      <c r="FL1416" s="11" t="s">
        <v>116</v>
      </c>
      <c r="FM1416" s="11" t="s">
        <v>116</v>
      </c>
    </row>
    <row r="1417" spans="116:169">
      <c r="DL1417" s="11">
        <v>0</v>
      </c>
      <c r="DM1417" s="11">
        <v>1.16726</v>
      </c>
      <c r="DN1417" s="11">
        <v>4.9699999999999996E-3</v>
      </c>
      <c r="DO1417" s="11">
        <v>6.2300000000000003E-3</v>
      </c>
      <c r="DP1417" s="11">
        <v>5.0499999999999998E-3</v>
      </c>
      <c r="DQ1417" s="11">
        <v>1.1E-4</v>
      </c>
      <c r="DR1417" s="11">
        <v>1.2999999999999999E-4</v>
      </c>
      <c r="DS1417" s="11">
        <v>5.5700000000000003E-3</v>
      </c>
      <c r="DT1417" s="11">
        <v>1.6039999999999999E-2</v>
      </c>
      <c r="DU1417" s="11">
        <v>3.465E-2</v>
      </c>
      <c r="DV1417" s="11">
        <v>0.39255000000000001</v>
      </c>
      <c r="DW1417" s="11">
        <v>1.36744</v>
      </c>
      <c r="DX1417" s="11">
        <v>0</v>
      </c>
      <c r="DY1417" s="11">
        <v>13344.682919999999</v>
      </c>
      <c r="DZ1417" s="11">
        <v>57.27261</v>
      </c>
      <c r="EA1417" s="11">
        <v>72.398229999999998</v>
      </c>
      <c r="EB1417" s="11">
        <v>59.118630000000003</v>
      </c>
      <c r="EC1417" s="11">
        <v>1.28003</v>
      </c>
      <c r="ED1417" s="11">
        <v>1.47078</v>
      </c>
      <c r="EE1417" s="11">
        <v>65.690730000000002</v>
      </c>
      <c r="EF1417" s="11">
        <v>184.94797</v>
      </c>
      <c r="EG1417" s="11">
        <v>507.73163</v>
      </c>
      <c r="EH1417" s="11">
        <v>5420.3995000000004</v>
      </c>
      <c r="EI1417" s="11">
        <v>19094.149420000002</v>
      </c>
      <c r="EJ1417" s="11">
        <v>0</v>
      </c>
      <c r="EK1417" s="11">
        <v>115.8436189</v>
      </c>
      <c r="EL1417" s="11">
        <v>8.9814265000000004E-2</v>
      </c>
      <c r="EM1417" s="11">
        <v>5.3571871E-2</v>
      </c>
      <c r="EN1417" s="11">
        <v>2.5334667000000002E-2</v>
      </c>
      <c r="EO1417" s="11">
        <v>0</v>
      </c>
      <c r="EP1417" s="11">
        <v>0</v>
      </c>
      <c r="EQ1417" s="11">
        <v>0</v>
      </c>
      <c r="ER1417" s="11">
        <v>0</v>
      </c>
      <c r="ES1417" s="11">
        <v>0</v>
      </c>
      <c r="ET1417" s="11">
        <v>0</v>
      </c>
      <c r="EU1417" s="11">
        <v>0</v>
      </c>
      <c r="EV1417" s="11">
        <v>0</v>
      </c>
      <c r="EW1417" s="11">
        <v>150.7477562</v>
      </c>
      <c r="EX1417" s="11">
        <v>0.120014991</v>
      </c>
      <c r="EY1417" s="11">
        <v>7.2643467000000003E-2</v>
      </c>
      <c r="EZ1417" s="11">
        <v>3.4942500000000001E-2</v>
      </c>
      <c r="FA1417" s="11">
        <v>0</v>
      </c>
      <c r="FB1417" s="11">
        <v>0</v>
      </c>
      <c r="FC1417" s="11">
        <v>0</v>
      </c>
      <c r="FD1417" s="11">
        <v>0</v>
      </c>
      <c r="FE1417" s="11">
        <v>0</v>
      </c>
      <c r="FF1417" s="11">
        <v>0</v>
      </c>
      <c r="FG1417" s="11">
        <v>0</v>
      </c>
      <c r="FH1417" s="11">
        <v>1.1836230000000001</v>
      </c>
      <c r="FI1417" s="11" t="s">
        <v>116</v>
      </c>
      <c r="FJ1417" s="11" t="s">
        <v>116</v>
      </c>
      <c r="FK1417" s="9">
        <v>13534.752431999999</v>
      </c>
      <c r="FL1417" s="11" t="s">
        <v>116</v>
      </c>
      <c r="FM1417" s="11" t="s">
        <v>116</v>
      </c>
    </row>
    <row r="1418" spans="116:169">
      <c r="DL1418" s="11">
        <v>0</v>
      </c>
      <c r="DM1418" s="11">
        <v>1.1471199999999999</v>
      </c>
      <c r="DN1418" s="11">
        <v>5.0099999999999997E-3</v>
      </c>
      <c r="DO1418" s="11">
        <v>5.0099999999999997E-3</v>
      </c>
      <c r="DP1418" s="11">
        <v>5.4200000000000003E-3</v>
      </c>
      <c r="DQ1418" s="11">
        <v>1E-4</v>
      </c>
      <c r="DR1418" s="11">
        <v>1.2E-4</v>
      </c>
      <c r="DS1418" s="11">
        <v>5.0800000000000003E-3</v>
      </c>
      <c r="DT1418" s="11">
        <v>1.576E-2</v>
      </c>
      <c r="DU1418" s="11">
        <v>3.4779999999999998E-2</v>
      </c>
      <c r="DV1418" s="11">
        <v>0.39811999999999997</v>
      </c>
      <c r="DW1418" s="11">
        <v>1.38347</v>
      </c>
      <c r="DX1418" s="11">
        <v>0</v>
      </c>
      <c r="DY1418" s="11">
        <v>12999.527470000001</v>
      </c>
      <c r="DZ1418" s="11">
        <v>57.307079999999999</v>
      </c>
      <c r="EA1418" s="11">
        <v>57.622689999999999</v>
      </c>
      <c r="EB1418" s="11">
        <v>62.912379999999999</v>
      </c>
      <c r="EC1418" s="11">
        <v>1.151</v>
      </c>
      <c r="ED1418" s="11">
        <v>1.3975599999999999</v>
      </c>
      <c r="EE1418" s="11">
        <v>59.336199999999998</v>
      </c>
      <c r="EF1418" s="11">
        <v>180.24</v>
      </c>
      <c r="EG1418" s="11">
        <v>509.20240999999999</v>
      </c>
      <c r="EH1418" s="11">
        <v>5486.0902299999998</v>
      </c>
      <c r="EI1418" s="11">
        <v>19279.097379999999</v>
      </c>
      <c r="EJ1418" s="11">
        <v>0</v>
      </c>
      <c r="EK1418" s="11">
        <v>115.0987524</v>
      </c>
      <c r="EL1418" s="11">
        <v>7.8691734999999999E-2</v>
      </c>
      <c r="EM1418" s="11">
        <v>5.7561768999999999E-2</v>
      </c>
      <c r="EN1418" s="11">
        <v>2.3034809E-2</v>
      </c>
      <c r="EO1418" s="11">
        <v>0</v>
      </c>
      <c r="EP1418" s="11">
        <v>0</v>
      </c>
      <c r="EQ1418" s="11">
        <v>0</v>
      </c>
      <c r="ER1418" s="11">
        <v>0</v>
      </c>
      <c r="ES1418" s="11">
        <v>0</v>
      </c>
      <c r="ET1418" s="11">
        <v>0</v>
      </c>
      <c r="EU1418" s="11">
        <v>0</v>
      </c>
      <c r="EV1418" s="11">
        <v>0</v>
      </c>
      <c r="EW1418" s="11">
        <v>146.85093169999999</v>
      </c>
      <c r="EX1418" s="11">
        <v>0.10324330700000001</v>
      </c>
      <c r="EY1418" s="11">
        <v>7.6533447000000004E-2</v>
      </c>
      <c r="EZ1418" s="11">
        <v>3.1164797000000001E-2</v>
      </c>
      <c r="FA1418" s="11">
        <v>0</v>
      </c>
      <c r="FB1418" s="11">
        <v>0</v>
      </c>
      <c r="FC1418" s="11">
        <v>0</v>
      </c>
      <c r="FD1418" s="11">
        <v>0</v>
      </c>
      <c r="FE1418" s="11">
        <v>0</v>
      </c>
      <c r="FF1418" s="11">
        <v>0</v>
      </c>
      <c r="FG1418" s="11">
        <v>0</v>
      </c>
      <c r="FH1418" s="11">
        <v>1.162658</v>
      </c>
      <c r="FI1418" s="11" t="s">
        <v>116</v>
      </c>
      <c r="FJ1418" s="11" t="s">
        <v>116</v>
      </c>
      <c r="FK1418" s="9">
        <v>13178.520632</v>
      </c>
      <c r="FL1418" s="11" t="s">
        <v>116</v>
      </c>
      <c r="FM1418" s="11" t="s">
        <v>116</v>
      </c>
    </row>
    <row r="1419" spans="116:169">
      <c r="DL1419" s="11">
        <v>0</v>
      </c>
      <c r="DM1419" s="11">
        <v>1.1266799999999999</v>
      </c>
      <c r="DN1419" s="11">
        <v>5.45E-3</v>
      </c>
      <c r="DO1419" s="11">
        <v>4.9300000000000004E-3</v>
      </c>
      <c r="DP1419" s="11">
        <v>4.4799999999999996E-3</v>
      </c>
      <c r="DQ1419" s="11">
        <v>1E-4</v>
      </c>
      <c r="DR1419" s="11">
        <v>1.2E-4</v>
      </c>
      <c r="DS1419" s="11">
        <v>5.3899999999999998E-3</v>
      </c>
      <c r="DT1419" s="11">
        <v>1.5520000000000001E-2</v>
      </c>
      <c r="DU1419" s="11">
        <v>3.49E-2</v>
      </c>
      <c r="DV1419" s="11">
        <v>0.4032</v>
      </c>
      <c r="DW1419" s="11">
        <v>1.39924</v>
      </c>
      <c r="DX1419" s="11">
        <v>0</v>
      </c>
      <c r="DY1419" s="11">
        <v>12653.84424</v>
      </c>
      <c r="DZ1419" s="11">
        <v>61.75947</v>
      </c>
      <c r="EA1419" s="11">
        <v>56.258560000000003</v>
      </c>
      <c r="EB1419" s="11">
        <v>51.468960000000003</v>
      </c>
      <c r="EC1419" s="11">
        <v>1.0915699999999999</v>
      </c>
      <c r="ED1419" s="11">
        <v>1.36253</v>
      </c>
      <c r="EE1419" s="11">
        <v>62.438650000000003</v>
      </c>
      <c r="EF1419" s="11">
        <v>175.84963999999999</v>
      </c>
      <c r="EG1419" s="11">
        <v>510.59996999999998</v>
      </c>
      <c r="EH1419" s="11">
        <v>5545.4264300000004</v>
      </c>
      <c r="EI1419" s="11">
        <v>19459.337390000001</v>
      </c>
      <c r="EJ1419" s="11">
        <v>0</v>
      </c>
      <c r="EK1419" s="11">
        <v>114.2977941</v>
      </c>
      <c r="EL1419" s="11">
        <v>7.5028077999999998E-2</v>
      </c>
      <c r="EM1419" s="11">
        <v>4.9210684999999997E-2</v>
      </c>
      <c r="EN1419" s="11">
        <v>2.4987894E-2</v>
      </c>
      <c r="EO1419" s="11">
        <v>0</v>
      </c>
      <c r="EP1419" s="11">
        <v>0</v>
      </c>
      <c r="EQ1419" s="11">
        <v>0</v>
      </c>
      <c r="ER1419" s="11">
        <v>0</v>
      </c>
      <c r="ES1419" s="11">
        <v>0</v>
      </c>
      <c r="ET1419" s="11">
        <v>0</v>
      </c>
      <c r="EU1419" s="11">
        <v>0</v>
      </c>
      <c r="EV1419" s="11">
        <v>0</v>
      </c>
      <c r="EW1419" s="11">
        <v>142.95376060000001</v>
      </c>
      <c r="EX1419" s="11">
        <v>9.6491825000000003E-2</v>
      </c>
      <c r="EY1419" s="11">
        <v>6.4190459000000005E-2</v>
      </c>
      <c r="EZ1419" s="11">
        <v>3.3157462999999998E-2</v>
      </c>
      <c r="FA1419" s="11">
        <v>0</v>
      </c>
      <c r="FB1419" s="11">
        <v>0</v>
      </c>
      <c r="FC1419" s="11">
        <v>0</v>
      </c>
      <c r="FD1419" s="11">
        <v>0</v>
      </c>
      <c r="FE1419" s="11">
        <v>0</v>
      </c>
      <c r="FF1419" s="11">
        <v>0</v>
      </c>
      <c r="FG1419" s="11">
        <v>0</v>
      </c>
      <c r="FH1419" s="11">
        <v>1.141634</v>
      </c>
      <c r="FI1419" s="11" t="s">
        <v>116</v>
      </c>
      <c r="FJ1419" s="11" t="s">
        <v>116</v>
      </c>
      <c r="FK1419" s="9">
        <v>12824.422791999999</v>
      </c>
      <c r="FL1419" s="11" t="s">
        <v>116</v>
      </c>
      <c r="FM1419" s="11" t="s">
        <v>116</v>
      </c>
    </row>
    <row r="1420" spans="116:169">
      <c r="DL1420" s="11">
        <v>0</v>
      </c>
      <c r="DM1420" s="11">
        <v>1.10748</v>
      </c>
      <c r="DN1420" s="11">
        <v>4.6499999999999996E-3</v>
      </c>
      <c r="DO1420" s="11">
        <v>5.2100000000000002E-3</v>
      </c>
      <c r="DP1420" s="11">
        <v>4.3800000000000002E-3</v>
      </c>
      <c r="DQ1420" s="11">
        <v>9.0000000000000006E-5</v>
      </c>
      <c r="DR1420" s="11">
        <v>1.2E-4</v>
      </c>
      <c r="DS1420" s="11">
        <v>4.4799999999999996E-3</v>
      </c>
      <c r="DT1420" s="11">
        <v>1.5219999999999999E-2</v>
      </c>
      <c r="DU1420" s="11">
        <v>3.5020000000000003E-2</v>
      </c>
      <c r="DV1420" s="11">
        <v>0.40859000000000001</v>
      </c>
      <c r="DW1420" s="11">
        <v>1.41476</v>
      </c>
      <c r="DX1420" s="11">
        <v>0</v>
      </c>
      <c r="DY1420" s="11">
        <v>12324.727269999999</v>
      </c>
      <c r="DZ1420" s="11">
        <v>52.212359999999997</v>
      </c>
      <c r="EA1420" s="11">
        <v>58.983809999999998</v>
      </c>
      <c r="EB1420" s="11">
        <v>49.931130000000003</v>
      </c>
      <c r="EC1420" s="11">
        <v>1.0565</v>
      </c>
      <c r="ED1420" s="11">
        <v>1.31626</v>
      </c>
      <c r="EE1420" s="11">
        <v>51.499299999999998</v>
      </c>
      <c r="EF1420" s="11">
        <v>170.94176999999999</v>
      </c>
      <c r="EG1420" s="11">
        <v>511.96249999999998</v>
      </c>
      <c r="EH1420" s="11">
        <v>5607.8650799999996</v>
      </c>
      <c r="EI1420" s="11">
        <v>19635.187030000001</v>
      </c>
      <c r="EJ1420" s="11">
        <v>0</v>
      </c>
      <c r="EK1420" s="11">
        <v>113.6089106</v>
      </c>
      <c r="EL1420" s="11">
        <v>7.7155129000000003E-2</v>
      </c>
      <c r="EM1420" s="11">
        <v>4.7488544000000001E-2</v>
      </c>
      <c r="EN1420" s="11">
        <v>2.0856520999999999E-2</v>
      </c>
      <c r="EO1420" s="11">
        <v>0</v>
      </c>
      <c r="EP1420" s="11">
        <v>0</v>
      </c>
      <c r="EQ1420" s="11">
        <v>0</v>
      </c>
      <c r="ER1420" s="11">
        <v>0</v>
      </c>
      <c r="ES1420" s="11">
        <v>0</v>
      </c>
      <c r="ET1420" s="11">
        <v>0</v>
      </c>
      <c r="EU1420" s="11">
        <v>0</v>
      </c>
      <c r="EV1420" s="11">
        <v>0</v>
      </c>
      <c r="EW1420" s="11">
        <v>139.2663714</v>
      </c>
      <c r="EX1420" s="11">
        <v>9.7209680000000007E-2</v>
      </c>
      <c r="EY1420" s="11">
        <v>6.0719779000000002E-2</v>
      </c>
      <c r="EZ1420" s="11">
        <v>2.7139046E-2</v>
      </c>
      <c r="FA1420" s="11">
        <v>0</v>
      </c>
      <c r="FB1420" s="11">
        <v>0</v>
      </c>
      <c r="FC1420" s="11">
        <v>0</v>
      </c>
      <c r="FD1420" s="11">
        <v>0</v>
      </c>
      <c r="FE1420" s="11">
        <v>0</v>
      </c>
      <c r="FF1420" s="11">
        <v>0</v>
      </c>
      <c r="FG1420" s="11">
        <v>0</v>
      </c>
      <c r="FH1420" s="11">
        <v>1.1218129999999999</v>
      </c>
      <c r="FI1420" s="11" t="s">
        <v>116</v>
      </c>
      <c r="FJ1420" s="11" t="s">
        <v>116</v>
      </c>
      <c r="FK1420" s="9">
        <v>12486.911055</v>
      </c>
      <c r="FL1420" s="11" t="s">
        <v>116</v>
      </c>
      <c r="FM1420" s="11" t="s">
        <v>116</v>
      </c>
    </row>
    <row r="1421" spans="116:169">
      <c r="DL1421" s="11">
        <v>0</v>
      </c>
      <c r="DM1421" s="11">
        <v>1.0879000000000001</v>
      </c>
      <c r="DN1421" s="11">
        <v>5.1200000000000004E-3</v>
      </c>
      <c r="DO1421" s="11">
        <v>4.6499999999999996E-3</v>
      </c>
      <c r="DP1421" s="11">
        <v>4.5700000000000003E-3</v>
      </c>
      <c r="DQ1421" s="11">
        <v>9.0000000000000006E-5</v>
      </c>
      <c r="DR1421" s="11">
        <v>1.1E-4</v>
      </c>
      <c r="DS1421" s="11">
        <v>4.4299999999999999E-3</v>
      </c>
      <c r="DT1421" s="11">
        <v>1.494E-2</v>
      </c>
      <c r="DU1421" s="11">
        <v>3.5139999999999998E-2</v>
      </c>
      <c r="DV1421" s="11">
        <v>0.41306999999999999</v>
      </c>
      <c r="DW1421" s="11">
        <v>1.42998</v>
      </c>
      <c r="DX1421" s="11">
        <v>0</v>
      </c>
      <c r="DY1421" s="11">
        <v>11994.23468</v>
      </c>
      <c r="DZ1421" s="11">
        <v>57.002560000000003</v>
      </c>
      <c r="EA1421" s="11">
        <v>52.069380000000002</v>
      </c>
      <c r="EB1421" s="11">
        <v>51.696269999999998</v>
      </c>
      <c r="EC1421" s="11">
        <v>1.00166</v>
      </c>
      <c r="ED1421" s="11">
        <v>1.2717799999999999</v>
      </c>
      <c r="EE1421" s="11">
        <v>50.395310000000002</v>
      </c>
      <c r="EF1421" s="11">
        <v>166.25493</v>
      </c>
      <c r="EG1421" s="11">
        <v>513.27876000000003</v>
      </c>
      <c r="EH1421" s="11">
        <v>5659.36438</v>
      </c>
      <c r="EI1421" s="11">
        <v>19806.128799999999</v>
      </c>
      <c r="EJ1421" s="11">
        <v>0</v>
      </c>
      <c r="EK1421" s="11">
        <v>112.8414361</v>
      </c>
      <c r="EL1421" s="11">
        <v>7.2359185000000006E-2</v>
      </c>
      <c r="EM1421" s="11">
        <v>5.0054798999999997E-2</v>
      </c>
      <c r="EN1421" s="11">
        <v>2.0638588999999999E-2</v>
      </c>
      <c r="EO1421" s="11">
        <v>0</v>
      </c>
      <c r="EP1421" s="11">
        <v>0</v>
      </c>
      <c r="EQ1421" s="11">
        <v>0</v>
      </c>
      <c r="ER1421" s="11">
        <v>0</v>
      </c>
      <c r="ES1421" s="11">
        <v>0</v>
      </c>
      <c r="ET1421" s="11">
        <v>0</v>
      </c>
      <c r="EU1421" s="11">
        <v>0</v>
      </c>
      <c r="EV1421" s="11">
        <v>0</v>
      </c>
      <c r="EW1421" s="11">
        <v>135.54981090000001</v>
      </c>
      <c r="EX1421" s="11">
        <v>8.9414736999999994E-2</v>
      </c>
      <c r="EY1421" s="11">
        <v>6.2731991000000001E-2</v>
      </c>
      <c r="EZ1421" s="11">
        <v>2.6330609000000001E-2</v>
      </c>
      <c r="FA1421" s="11">
        <v>0</v>
      </c>
      <c r="FB1421" s="11">
        <v>0</v>
      </c>
      <c r="FC1421" s="11">
        <v>0</v>
      </c>
      <c r="FD1421" s="11">
        <v>0</v>
      </c>
      <c r="FE1421" s="11">
        <v>0</v>
      </c>
      <c r="FF1421" s="11">
        <v>0</v>
      </c>
      <c r="FG1421" s="11">
        <v>0</v>
      </c>
      <c r="FH1421" s="11">
        <v>1.1023339999999999</v>
      </c>
      <c r="FI1421" s="11" t="s">
        <v>116</v>
      </c>
      <c r="FJ1421" s="11" t="s">
        <v>116</v>
      </c>
      <c r="FK1421" s="9">
        <v>12156.004543999999</v>
      </c>
      <c r="FL1421" s="11" t="s">
        <v>116</v>
      </c>
      <c r="FM1421" s="11" t="s">
        <v>116</v>
      </c>
    </row>
    <row r="1422" spans="116:169">
      <c r="DL1422" s="11">
        <v>0</v>
      </c>
      <c r="DM1422" s="11">
        <v>1.0686599999999999</v>
      </c>
      <c r="DN1422" s="11">
        <v>5.1399999999999996E-3</v>
      </c>
      <c r="DO1422" s="11">
        <v>4.9300000000000004E-3</v>
      </c>
      <c r="DP1422" s="11">
        <v>4.15E-3</v>
      </c>
      <c r="DQ1422" s="11">
        <v>9.0000000000000006E-5</v>
      </c>
      <c r="DR1422" s="11">
        <v>1.1E-4</v>
      </c>
      <c r="DS1422" s="11">
        <v>4.5799999999999999E-3</v>
      </c>
      <c r="DT1422" s="11">
        <v>1.4670000000000001E-2</v>
      </c>
      <c r="DU1422" s="11">
        <v>3.5249999999999997E-2</v>
      </c>
      <c r="DV1422" s="11">
        <v>0.41749999999999998</v>
      </c>
      <c r="DW1422" s="11">
        <v>1.4449099999999999</v>
      </c>
      <c r="DX1422" s="11">
        <v>0</v>
      </c>
      <c r="DY1422" s="11">
        <v>11670.212079999999</v>
      </c>
      <c r="DZ1422" s="11">
        <v>56.677239999999998</v>
      </c>
      <c r="EA1422" s="11">
        <v>54.724820000000001</v>
      </c>
      <c r="EB1422" s="11">
        <v>46.438690000000001</v>
      </c>
      <c r="EC1422" s="11">
        <v>0.99883999999999995</v>
      </c>
      <c r="ED1422" s="11">
        <v>1.2495000000000001</v>
      </c>
      <c r="EE1422" s="11">
        <v>51.736660000000001</v>
      </c>
      <c r="EF1422" s="11">
        <v>161.7363</v>
      </c>
      <c r="EG1422" s="11">
        <v>514.55053999999996</v>
      </c>
      <c r="EH1422" s="11">
        <v>5709.7596800000001</v>
      </c>
      <c r="EI1422" s="11">
        <v>19972.383730000001</v>
      </c>
      <c r="EJ1422" s="11">
        <v>0</v>
      </c>
      <c r="EK1422" s="11">
        <v>112.0875128</v>
      </c>
      <c r="EL1422" s="11">
        <v>7.4750551999999998E-2</v>
      </c>
      <c r="EM1422" s="11">
        <v>4.6361658E-2</v>
      </c>
      <c r="EN1422" s="11">
        <v>2.1794726E-2</v>
      </c>
      <c r="EO1422" s="11">
        <v>0</v>
      </c>
      <c r="EP1422" s="11">
        <v>0</v>
      </c>
      <c r="EQ1422" s="11">
        <v>0</v>
      </c>
      <c r="ER1422" s="11">
        <v>0</v>
      </c>
      <c r="ES1422" s="11">
        <v>0</v>
      </c>
      <c r="ET1422" s="11">
        <v>0</v>
      </c>
      <c r="EU1422" s="11">
        <v>0</v>
      </c>
      <c r="EV1422" s="11">
        <v>0</v>
      </c>
      <c r="EW1422" s="11">
        <v>131.9175194</v>
      </c>
      <c r="EX1422" s="11">
        <v>9.0475214999999998E-2</v>
      </c>
      <c r="EY1422" s="11">
        <v>5.6962655000000001E-2</v>
      </c>
      <c r="EZ1422" s="11">
        <v>2.7257468E-2</v>
      </c>
      <c r="FA1422" s="11">
        <v>0</v>
      </c>
      <c r="FB1422" s="11">
        <v>0</v>
      </c>
      <c r="FC1422" s="11">
        <v>0</v>
      </c>
      <c r="FD1422" s="11">
        <v>0</v>
      </c>
      <c r="FE1422" s="11">
        <v>0</v>
      </c>
      <c r="FF1422" s="11">
        <v>0</v>
      </c>
      <c r="FG1422" s="11">
        <v>0</v>
      </c>
      <c r="FH1422" s="11">
        <v>1.0829679999999999</v>
      </c>
      <c r="FI1422" s="11" t="s">
        <v>116</v>
      </c>
      <c r="FJ1422" s="11" t="s">
        <v>116</v>
      </c>
      <c r="FK1422" s="9">
        <v>11829.051659999999</v>
      </c>
      <c r="FL1422" s="11" t="s">
        <v>116</v>
      </c>
      <c r="FM1422" s="11" t="s">
        <v>116</v>
      </c>
    </row>
    <row r="1423" spans="116:169">
      <c r="DL1423" s="11">
        <v>0</v>
      </c>
      <c r="DM1423" s="11">
        <v>1.04966</v>
      </c>
      <c r="DN1423" s="11">
        <v>5.1900000000000002E-3</v>
      </c>
      <c r="DO1423" s="11">
        <v>4.9399999999999999E-3</v>
      </c>
      <c r="DP1423" s="11">
        <v>4.3400000000000001E-3</v>
      </c>
      <c r="DQ1423" s="11">
        <v>9.0000000000000006E-5</v>
      </c>
      <c r="DR1423" s="11">
        <v>1.1E-4</v>
      </c>
      <c r="DS1423" s="11">
        <v>4.2100000000000002E-3</v>
      </c>
      <c r="DT1423" s="11">
        <v>1.4420000000000001E-2</v>
      </c>
      <c r="DU1423" s="11">
        <v>3.5360000000000003E-2</v>
      </c>
      <c r="DV1423" s="11">
        <v>0.42208000000000001</v>
      </c>
      <c r="DW1423" s="11">
        <v>1.4595800000000001</v>
      </c>
      <c r="DX1423" s="11">
        <v>0</v>
      </c>
      <c r="DY1423" s="11">
        <v>11351.57684</v>
      </c>
      <c r="DZ1423" s="11">
        <v>56.709429999999998</v>
      </c>
      <c r="EA1423" s="11">
        <v>54.396909999999998</v>
      </c>
      <c r="EB1423" s="11">
        <v>48.215139999999998</v>
      </c>
      <c r="EC1423" s="11">
        <v>0.98163999999999996</v>
      </c>
      <c r="ED1423" s="11">
        <v>1.21322</v>
      </c>
      <c r="EE1423" s="11">
        <v>47.021369999999997</v>
      </c>
      <c r="EF1423" s="11">
        <v>157.46141</v>
      </c>
      <c r="EG1423" s="11">
        <v>515.80003999999997</v>
      </c>
      <c r="EH1423" s="11">
        <v>5761.4963500000003</v>
      </c>
      <c r="EI1423" s="11">
        <v>20134.120040000002</v>
      </c>
      <c r="EJ1423" s="11">
        <v>0</v>
      </c>
      <c r="EK1423" s="11">
        <v>111.3311247</v>
      </c>
      <c r="EL1423" s="11">
        <v>7.6188569999999997E-2</v>
      </c>
      <c r="EM1423" s="11">
        <v>4.8400582999999997E-2</v>
      </c>
      <c r="EN1423" s="11">
        <v>1.9981502000000002E-2</v>
      </c>
      <c r="EO1423" s="11">
        <v>0</v>
      </c>
      <c r="EP1423" s="11">
        <v>0</v>
      </c>
      <c r="EQ1423" s="11">
        <v>0</v>
      </c>
      <c r="ER1423" s="11">
        <v>0</v>
      </c>
      <c r="ES1423" s="11">
        <v>0</v>
      </c>
      <c r="ET1423" s="11">
        <v>0</v>
      </c>
      <c r="EU1423" s="11">
        <v>0</v>
      </c>
      <c r="EV1423" s="11">
        <v>0</v>
      </c>
      <c r="EW1423" s="11">
        <v>128.34919650000001</v>
      </c>
      <c r="EX1423" s="11">
        <v>9.0347253000000002E-2</v>
      </c>
      <c r="EY1423" s="11">
        <v>5.8262425999999999E-2</v>
      </c>
      <c r="EZ1423" s="11">
        <v>2.4492789000000001E-2</v>
      </c>
      <c r="FA1423" s="11">
        <v>0</v>
      </c>
      <c r="FB1423" s="11">
        <v>0</v>
      </c>
      <c r="FC1423" s="11">
        <v>0</v>
      </c>
      <c r="FD1423" s="11">
        <v>0</v>
      </c>
      <c r="FE1423" s="11">
        <v>0</v>
      </c>
      <c r="FF1423" s="11">
        <v>0</v>
      </c>
      <c r="FG1423" s="11">
        <v>0</v>
      </c>
      <c r="FH1423" s="11">
        <v>1.0642339999999999</v>
      </c>
      <c r="FI1423" s="11" t="s">
        <v>116</v>
      </c>
      <c r="FJ1423" s="11" t="s">
        <v>116</v>
      </c>
      <c r="FK1423" s="9">
        <v>11511.87996</v>
      </c>
      <c r="FL1423" s="11" t="s">
        <v>116</v>
      </c>
      <c r="FM1423" s="11" t="s">
        <v>116</v>
      </c>
    </row>
    <row r="1424" spans="116:169">
      <c r="DL1424" s="11">
        <v>0</v>
      </c>
      <c r="DM1424" s="11">
        <v>1.03105</v>
      </c>
      <c r="DN1424" s="11">
        <v>5.0800000000000003E-3</v>
      </c>
      <c r="DO1424" s="11">
        <v>4.9699999999999996E-3</v>
      </c>
      <c r="DP1424" s="11">
        <v>4.3699999999999998E-3</v>
      </c>
      <c r="DQ1424" s="11">
        <v>9.0000000000000006E-5</v>
      </c>
      <c r="DR1424" s="11">
        <v>1.1E-4</v>
      </c>
      <c r="DS1424" s="11">
        <v>4.3800000000000002E-3</v>
      </c>
      <c r="DT1424" s="11">
        <v>1.418E-2</v>
      </c>
      <c r="DU1424" s="11">
        <v>3.5479999999999998E-2</v>
      </c>
      <c r="DV1424" s="11">
        <v>0.42629</v>
      </c>
      <c r="DW1424" s="11">
        <v>1.474</v>
      </c>
      <c r="DX1424" s="11">
        <v>0</v>
      </c>
      <c r="DY1424" s="11">
        <v>11039.94109</v>
      </c>
      <c r="DZ1424" s="11">
        <v>54.924370000000003</v>
      </c>
      <c r="EA1424" s="11">
        <v>54.159590000000001</v>
      </c>
      <c r="EB1424" s="11">
        <v>47.994120000000002</v>
      </c>
      <c r="EC1424" s="11">
        <v>0.98258999999999996</v>
      </c>
      <c r="ED1424" s="11">
        <v>1.1903600000000001</v>
      </c>
      <c r="EE1424" s="11">
        <v>48.561810000000001</v>
      </c>
      <c r="EF1424" s="11">
        <v>153.39250999999999</v>
      </c>
      <c r="EG1424" s="11">
        <v>517.01325999999995</v>
      </c>
      <c r="EH1424" s="11">
        <v>5808.5177199999998</v>
      </c>
      <c r="EI1424" s="11">
        <v>20291.581450000001</v>
      </c>
      <c r="EJ1424" s="11">
        <v>0</v>
      </c>
      <c r="EK1424" s="11">
        <v>110.5851322</v>
      </c>
      <c r="EL1424" s="11">
        <v>7.7808490999999994E-2</v>
      </c>
      <c r="EM1424" s="11">
        <v>4.9416195000000003E-2</v>
      </c>
      <c r="EN1424" s="11">
        <v>2.1168268000000001E-2</v>
      </c>
      <c r="EO1424" s="11">
        <v>0</v>
      </c>
      <c r="EP1424" s="11">
        <v>0</v>
      </c>
      <c r="EQ1424" s="11">
        <v>0</v>
      </c>
      <c r="ER1424" s="11">
        <v>0</v>
      </c>
      <c r="ES1424" s="11">
        <v>0</v>
      </c>
      <c r="ET1424" s="11">
        <v>0</v>
      </c>
      <c r="EU1424" s="11">
        <v>0</v>
      </c>
      <c r="EV1424" s="11">
        <v>0</v>
      </c>
      <c r="EW1424" s="11">
        <v>124.8583974</v>
      </c>
      <c r="EX1424" s="11">
        <v>9.0388378000000005E-2</v>
      </c>
      <c r="EY1424" s="11">
        <v>5.8284271999999998E-2</v>
      </c>
      <c r="EZ1424" s="11">
        <v>2.5426816000000001E-2</v>
      </c>
      <c r="FA1424" s="11">
        <v>0</v>
      </c>
      <c r="FB1424" s="11">
        <v>0</v>
      </c>
      <c r="FC1424" s="11">
        <v>0</v>
      </c>
      <c r="FD1424" s="11">
        <v>0</v>
      </c>
      <c r="FE1424" s="11">
        <v>0</v>
      </c>
      <c r="FF1424" s="11">
        <v>0</v>
      </c>
      <c r="FG1424" s="11">
        <v>0</v>
      </c>
      <c r="FH1424" s="11">
        <v>1.045558</v>
      </c>
      <c r="FI1424" s="11" t="s">
        <v>116</v>
      </c>
      <c r="FJ1424" s="11" t="s">
        <v>116</v>
      </c>
      <c r="FK1424" s="9">
        <v>11198.001754999999</v>
      </c>
      <c r="FL1424" s="11" t="s">
        <v>116</v>
      </c>
      <c r="FM1424" s="11" t="s">
        <v>116</v>
      </c>
    </row>
    <row r="1425" spans="116:169">
      <c r="DL1425" s="11">
        <v>0</v>
      </c>
      <c r="DM1425" s="11">
        <v>1.01223</v>
      </c>
      <c r="DN1425" s="11">
        <v>5.5399999999999998E-3</v>
      </c>
      <c r="DO1425" s="11">
        <v>4.8700000000000002E-3</v>
      </c>
      <c r="DP1425" s="11">
        <v>4.3800000000000002E-3</v>
      </c>
      <c r="DQ1425" s="11">
        <v>9.0000000000000006E-5</v>
      </c>
      <c r="DR1425" s="11">
        <v>1.1E-4</v>
      </c>
      <c r="DS1425" s="11">
        <v>4.4200000000000003E-3</v>
      </c>
      <c r="DT1425" s="11">
        <v>1.391E-2</v>
      </c>
      <c r="DU1425" s="11">
        <v>3.5580000000000001E-2</v>
      </c>
      <c r="DV1425" s="11">
        <v>0.43067</v>
      </c>
      <c r="DW1425" s="11">
        <v>1.4881899999999999</v>
      </c>
      <c r="DX1425" s="11">
        <v>0</v>
      </c>
      <c r="DY1425" s="11">
        <v>10728.794690000001</v>
      </c>
      <c r="DZ1425" s="11">
        <v>59.325029999999998</v>
      </c>
      <c r="EA1425" s="11">
        <v>52.610729999999997</v>
      </c>
      <c r="EB1425" s="11">
        <v>47.704120000000003</v>
      </c>
      <c r="EC1425" s="11">
        <v>0.96486000000000005</v>
      </c>
      <c r="ED1425" s="11">
        <v>1.16035</v>
      </c>
      <c r="EE1425" s="11">
        <v>48.535469999999997</v>
      </c>
      <c r="EF1425" s="11">
        <v>148.97480999999999</v>
      </c>
      <c r="EG1425" s="11">
        <v>518.20362</v>
      </c>
      <c r="EH1425" s="11">
        <v>5857.07953</v>
      </c>
      <c r="EI1425" s="11">
        <v>20444.973959999999</v>
      </c>
      <c r="EJ1425" s="11">
        <v>0</v>
      </c>
      <c r="EK1425" s="11">
        <v>109.78202520000001</v>
      </c>
      <c r="EL1425" s="11">
        <v>7.7941403000000006E-2</v>
      </c>
      <c r="EM1425" s="11">
        <v>5.0231547000000001E-2</v>
      </c>
      <c r="EN1425" s="11">
        <v>2.1506856000000001E-2</v>
      </c>
      <c r="EO1425" s="11">
        <v>0</v>
      </c>
      <c r="EP1425" s="11">
        <v>0</v>
      </c>
      <c r="EQ1425" s="11">
        <v>0</v>
      </c>
      <c r="ER1425" s="11">
        <v>0</v>
      </c>
      <c r="ES1425" s="11">
        <v>0</v>
      </c>
      <c r="ET1425" s="11">
        <v>0</v>
      </c>
      <c r="EU1425" s="11">
        <v>0</v>
      </c>
      <c r="EV1425" s="11">
        <v>0</v>
      </c>
      <c r="EW1425" s="11">
        <v>121.3687542</v>
      </c>
      <c r="EX1425" s="11">
        <v>8.8692265000000006E-2</v>
      </c>
      <c r="EY1425" s="11">
        <v>5.8036233999999999E-2</v>
      </c>
      <c r="EZ1425" s="11">
        <v>2.5310358000000002E-2</v>
      </c>
      <c r="FA1425" s="11">
        <v>0</v>
      </c>
      <c r="FB1425" s="11">
        <v>0</v>
      </c>
      <c r="FC1425" s="11">
        <v>0</v>
      </c>
      <c r="FD1425" s="11">
        <v>0</v>
      </c>
      <c r="FE1425" s="11">
        <v>0</v>
      </c>
      <c r="FF1425" s="11">
        <v>0</v>
      </c>
      <c r="FG1425" s="11">
        <v>0</v>
      </c>
      <c r="FH1425" s="11">
        <v>1.0271159999999999</v>
      </c>
      <c r="FI1425" s="11" t="s">
        <v>116</v>
      </c>
      <c r="FJ1425" s="11" t="s">
        <v>116</v>
      </c>
      <c r="FK1425" s="9">
        <v>10889.399415</v>
      </c>
      <c r="FL1425" s="11" t="s">
        <v>116</v>
      </c>
      <c r="FM1425" s="11" t="s">
        <v>116</v>
      </c>
    </row>
    <row r="1426" spans="116:169">
      <c r="DL1426" s="11">
        <v>0</v>
      </c>
      <c r="DM1426" s="11">
        <v>0.99351</v>
      </c>
      <c r="DN1426" s="11">
        <v>5.8100000000000001E-3</v>
      </c>
      <c r="DO1426" s="11">
        <v>5.1799999999999997E-3</v>
      </c>
      <c r="DP1426" s="11">
        <v>4.3200000000000001E-3</v>
      </c>
      <c r="DQ1426" s="11">
        <v>9.0000000000000006E-5</v>
      </c>
      <c r="DR1426" s="11">
        <v>1.1E-4</v>
      </c>
      <c r="DS1426" s="11">
        <v>4.4400000000000004E-3</v>
      </c>
      <c r="DT1426" s="11">
        <v>1.366E-2</v>
      </c>
      <c r="DU1426" s="11">
        <v>3.569E-2</v>
      </c>
      <c r="DV1426" s="11">
        <v>0.43508999999999998</v>
      </c>
      <c r="DW1426" s="11">
        <v>1.5021</v>
      </c>
      <c r="DX1426" s="11">
        <v>0</v>
      </c>
      <c r="DY1426" s="11">
        <v>10421.623750000001</v>
      </c>
      <c r="DZ1426" s="11">
        <v>61.523150000000001</v>
      </c>
      <c r="EA1426" s="11">
        <v>55.397829999999999</v>
      </c>
      <c r="EB1426" s="11">
        <v>46.544029999999999</v>
      </c>
      <c r="EC1426" s="11">
        <v>0.97667999999999999</v>
      </c>
      <c r="ED1426" s="11">
        <v>1.1395</v>
      </c>
      <c r="EE1426" s="11">
        <v>48.303809999999999</v>
      </c>
      <c r="EF1426" s="11">
        <v>144.77002999999999</v>
      </c>
      <c r="EG1426" s="11">
        <v>519.36396999999999</v>
      </c>
      <c r="EH1426" s="11">
        <v>5905.6149999999998</v>
      </c>
      <c r="EI1426" s="11">
        <v>20593.948769999999</v>
      </c>
      <c r="EJ1426" s="11">
        <v>0</v>
      </c>
      <c r="EK1426" s="11">
        <v>108.9664868</v>
      </c>
      <c r="EL1426" s="11">
        <v>8.2291986999999997E-2</v>
      </c>
      <c r="EM1426" s="11">
        <v>5.0020288000000003E-2</v>
      </c>
      <c r="EN1426" s="11">
        <v>2.1823004E-2</v>
      </c>
      <c r="EO1426" s="11">
        <v>0</v>
      </c>
      <c r="EP1426" s="11">
        <v>0</v>
      </c>
      <c r="EQ1426" s="11">
        <v>0</v>
      </c>
      <c r="ER1426" s="11">
        <v>0</v>
      </c>
      <c r="ES1426" s="11">
        <v>0</v>
      </c>
      <c r="ET1426" s="11">
        <v>0</v>
      </c>
      <c r="EU1426" s="11">
        <v>0</v>
      </c>
      <c r="EV1426" s="11">
        <v>0</v>
      </c>
      <c r="EW1426" s="11">
        <v>117.93192569999999</v>
      </c>
      <c r="EX1426" s="11">
        <v>9.1661600999999995E-2</v>
      </c>
      <c r="EY1426" s="11">
        <v>5.6602703999999997E-2</v>
      </c>
      <c r="EZ1426" s="11">
        <v>2.5157433E-2</v>
      </c>
      <c r="FA1426" s="11">
        <v>0</v>
      </c>
      <c r="FB1426" s="11">
        <v>0</v>
      </c>
      <c r="FC1426" s="11">
        <v>0</v>
      </c>
      <c r="FD1426" s="11">
        <v>0</v>
      </c>
      <c r="FE1426" s="11">
        <v>0</v>
      </c>
      <c r="FF1426" s="11">
        <v>0</v>
      </c>
      <c r="FG1426" s="11">
        <v>0</v>
      </c>
      <c r="FH1426" s="11">
        <v>1.008907</v>
      </c>
      <c r="FI1426" s="11" t="s">
        <v>116</v>
      </c>
      <c r="FJ1426" s="11" t="s">
        <v>116</v>
      </c>
      <c r="FK1426" s="9">
        <v>10586.065449</v>
      </c>
      <c r="FL1426" s="11" t="s">
        <v>116</v>
      </c>
      <c r="FM1426" s="11" t="s">
        <v>116</v>
      </c>
    </row>
    <row r="1427" spans="116:169">
      <c r="DL1427" s="11">
        <v>0</v>
      </c>
      <c r="DM1427" s="11">
        <v>0.97614000000000001</v>
      </c>
      <c r="DN1427" s="11">
        <v>4.8599999999999997E-3</v>
      </c>
      <c r="DO1427" s="11">
        <v>5.3800000000000002E-3</v>
      </c>
      <c r="DP1427" s="11">
        <v>4.5599999999999998E-3</v>
      </c>
      <c r="DQ1427" s="11">
        <v>9.0000000000000006E-5</v>
      </c>
      <c r="DR1427" s="11">
        <v>1.1E-4</v>
      </c>
      <c r="DS1427" s="11">
        <v>4.3600000000000002E-3</v>
      </c>
      <c r="DT1427" s="11">
        <v>1.34E-2</v>
      </c>
      <c r="DU1427" s="11">
        <v>3.5799999999999998E-2</v>
      </c>
      <c r="DV1427" s="11">
        <v>0.43953999999999999</v>
      </c>
      <c r="DW1427" s="11">
        <v>1.51576</v>
      </c>
      <c r="DX1427" s="11">
        <v>0</v>
      </c>
      <c r="DY1427" s="11">
        <v>10131.37012</v>
      </c>
      <c r="DZ1427" s="11">
        <v>51.006540000000001</v>
      </c>
      <c r="EA1427" s="11">
        <v>56.946820000000002</v>
      </c>
      <c r="EB1427" s="11">
        <v>48.683990000000001</v>
      </c>
      <c r="EC1427" s="11">
        <v>0.99280000000000002</v>
      </c>
      <c r="ED1427" s="11">
        <v>1.1186799999999999</v>
      </c>
      <c r="EE1427" s="11">
        <v>46.904220000000002</v>
      </c>
      <c r="EF1427" s="11">
        <v>140.60901000000001</v>
      </c>
      <c r="EG1427" s="11">
        <v>520.50347999999997</v>
      </c>
      <c r="EH1427" s="11">
        <v>5953.9188100000001</v>
      </c>
      <c r="EI1427" s="11">
        <v>20738.718799999999</v>
      </c>
      <c r="EJ1427" s="11">
        <v>0</v>
      </c>
      <c r="EK1427" s="11">
        <v>108.2716095</v>
      </c>
      <c r="EL1427" s="11">
        <v>8.6814822999999999E-2</v>
      </c>
      <c r="EM1427" s="11">
        <v>5.3093818000000001E-2</v>
      </c>
      <c r="EN1427" s="11">
        <v>2.1742827999999999E-2</v>
      </c>
      <c r="EO1427" s="11">
        <v>0</v>
      </c>
      <c r="EP1427" s="11">
        <v>0</v>
      </c>
      <c r="EQ1427" s="11">
        <v>0</v>
      </c>
      <c r="ER1427" s="11">
        <v>0</v>
      </c>
      <c r="ES1427" s="11">
        <v>0</v>
      </c>
      <c r="ET1427" s="11">
        <v>0</v>
      </c>
      <c r="EU1427" s="11">
        <v>0</v>
      </c>
      <c r="EV1427" s="11">
        <v>0</v>
      </c>
      <c r="EW1427" s="11">
        <v>114.6888269</v>
      </c>
      <c r="EX1427" s="11">
        <v>9.4659945999999995E-2</v>
      </c>
      <c r="EY1427" s="11">
        <v>5.8822955000000003E-2</v>
      </c>
      <c r="EZ1427" s="11">
        <v>2.4547731999999999E-2</v>
      </c>
      <c r="FA1427" s="11">
        <v>0</v>
      </c>
      <c r="FB1427" s="11">
        <v>0</v>
      </c>
      <c r="FC1427" s="11">
        <v>0</v>
      </c>
      <c r="FD1427" s="11">
        <v>0</v>
      </c>
      <c r="FE1427" s="11">
        <v>0</v>
      </c>
      <c r="FF1427" s="11">
        <v>0</v>
      </c>
      <c r="FG1427" s="11">
        <v>0</v>
      </c>
      <c r="FH1427" s="11">
        <v>0.99104099999999995</v>
      </c>
      <c r="FI1427" s="11" t="s">
        <v>116</v>
      </c>
      <c r="FJ1427" s="11" t="s">
        <v>116</v>
      </c>
      <c r="FK1427" s="9">
        <v>10289.00028</v>
      </c>
      <c r="FL1427" s="11" t="s">
        <v>116</v>
      </c>
      <c r="FM1427" s="11" t="s">
        <v>116</v>
      </c>
    </row>
    <row r="1428" spans="116:169">
      <c r="DL1428" s="11">
        <v>0</v>
      </c>
      <c r="DM1428" s="11">
        <v>0.95811000000000002</v>
      </c>
      <c r="DN1428" s="11">
        <v>5.5599999999999998E-3</v>
      </c>
      <c r="DO1428" s="11">
        <v>4.7099999999999998E-3</v>
      </c>
      <c r="DP1428" s="11">
        <v>4.7000000000000002E-3</v>
      </c>
      <c r="DQ1428" s="11">
        <v>9.0000000000000006E-5</v>
      </c>
      <c r="DR1428" s="11">
        <v>1E-4</v>
      </c>
      <c r="DS1428" s="11">
        <v>4.62E-3</v>
      </c>
      <c r="DT1428" s="11">
        <v>1.315E-2</v>
      </c>
      <c r="DU1428" s="11">
        <v>3.5909999999999997E-2</v>
      </c>
      <c r="DV1428" s="11">
        <v>0.44389000000000001</v>
      </c>
      <c r="DW1428" s="11">
        <v>1.5291600000000001</v>
      </c>
      <c r="DX1428" s="11">
        <v>0</v>
      </c>
      <c r="DY1428" s="11">
        <v>9836.9719000000005</v>
      </c>
      <c r="DZ1428" s="11">
        <v>57.694980000000001</v>
      </c>
      <c r="EA1428" s="11">
        <v>49.308399999999999</v>
      </c>
      <c r="EB1428" s="11">
        <v>49.680070000000001</v>
      </c>
      <c r="EC1428" s="11">
        <v>0.94308999999999998</v>
      </c>
      <c r="ED1428" s="11">
        <v>1.0824</v>
      </c>
      <c r="EE1428" s="11">
        <v>49.204999999999998</v>
      </c>
      <c r="EF1428" s="11">
        <v>136.50264999999999</v>
      </c>
      <c r="EG1428" s="11">
        <v>521.62215000000003</v>
      </c>
      <c r="EH1428" s="11">
        <v>6000.8230199999998</v>
      </c>
      <c r="EI1428" s="11">
        <v>20879.327809999999</v>
      </c>
      <c r="EJ1428" s="11">
        <v>0</v>
      </c>
      <c r="EK1428" s="11">
        <v>107.4515676</v>
      </c>
      <c r="EL1428" s="11">
        <v>8.1112132000000003E-2</v>
      </c>
      <c r="EM1428" s="11">
        <v>5.5874568999999999E-2</v>
      </c>
      <c r="EN1428" s="11">
        <v>2.3223767999999999E-2</v>
      </c>
      <c r="EO1428" s="11">
        <v>0</v>
      </c>
      <c r="EP1428" s="11">
        <v>0</v>
      </c>
      <c r="EQ1428" s="11">
        <v>0</v>
      </c>
      <c r="ER1428" s="11">
        <v>0</v>
      </c>
      <c r="ES1428" s="11">
        <v>0</v>
      </c>
      <c r="ET1428" s="11">
        <v>0</v>
      </c>
      <c r="EU1428" s="11">
        <v>0</v>
      </c>
      <c r="EV1428" s="11">
        <v>0</v>
      </c>
      <c r="EW1428" s="11">
        <v>111.3748612</v>
      </c>
      <c r="EX1428" s="11">
        <v>8.6648976000000003E-2</v>
      </c>
      <c r="EY1428" s="11">
        <v>6.0603137000000001E-2</v>
      </c>
      <c r="EZ1428" s="11">
        <v>2.5673316000000002E-2</v>
      </c>
      <c r="FA1428" s="11">
        <v>0</v>
      </c>
      <c r="FB1428" s="11">
        <v>0</v>
      </c>
      <c r="FC1428" s="11">
        <v>0</v>
      </c>
      <c r="FD1428" s="11">
        <v>0</v>
      </c>
      <c r="FE1428" s="11">
        <v>0</v>
      </c>
      <c r="FF1428" s="11">
        <v>0</v>
      </c>
      <c r="FG1428" s="11">
        <v>0</v>
      </c>
      <c r="FH1428" s="11">
        <v>0.97316999999999998</v>
      </c>
      <c r="FI1428" s="11" t="s">
        <v>116</v>
      </c>
      <c r="FJ1428" s="11" t="s">
        <v>116</v>
      </c>
      <c r="FK1428" s="9">
        <v>9994.5984480000006</v>
      </c>
      <c r="FL1428" s="11" t="s">
        <v>116</v>
      </c>
      <c r="FM1428" s="11" t="s">
        <v>116</v>
      </c>
    </row>
    <row r="1429" spans="116:169">
      <c r="DL1429" s="11">
        <v>0</v>
      </c>
      <c r="DM1429" s="11">
        <v>0.94194999999999995</v>
      </c>
      <c r="DN1429" s="11">
        <v>4.0800000000000003E-3</v>
      </c>
      <c r="DO1429" s="11">
        <v>5.1500000000000001E-3</v>
      </c>
      <c r="DP1429" s="11">
        <v>4.1999999999999997E-3</v>
      </c>
      <c r="DQ1429" s="11">
        <v>9.0000000000000006E-5</v>
      </c>
      <c r="DR1429" s="11">
        <v>1E-4</v>
      </c>
      <c r="DS1429" s="11">
        <v>4.6600000000000001E-3</v>
      </c>
      <c r="DT1429" s="11">
        <v>1.294E-2</v>
      </c>
      <c r="DU1429" s="11">
        <v>3.601E-2</v>
      </c>
      <c r="DV1429" s="11">
        <v>0.44851000000000002</v>
      </c>
      <c r="DW1429" s="11">
        <v>1.5423100000000001</v>
      </c>
      <c r="DX1429" s="11">
        <v>0</v>
      </c>
      <c r="DY1429" s="11">
        <v>9564.4671699999999</v>
      </c>
      <c r="DZ1429" s="11">
        <v>41.898539999999997</v>
      </c>
      <c r="EA1429" s="11">
        <v>53.304659999999998</v>
      </c>
      <c r="EB1429" s="11">
        <v>43.87641</v>
      </c>
      <c r="EC1429" s="11">
        <v>0.94547999999999999</v>
      </c>
      <c r="ED1429" s="11">
        <v>1.0652900000000001</v>
      </c>
      <c r="EE1429" s="11">
        <v>49.162739999999999</v>
      </c>
      <c r="EF1429" s="11">
        <v>132.89241999999999</v>
      </c>
      <c r="EG1429" s="11">
        <v>522.70456000000001</v>
      </c>
      <c r="EH1429" s="11">
        <v>6050.0280199999997</v>
      </c>
      <c r="EI1429" s="11">
        <v>21015.830460000001</v>
      </c>
      <c r="EJ1429" s="11">
        <v>0</v>
      </c>
      <c r="EK1429" s="11">
        <v>106.825444</v>
      </c>
      <c r="EL1429" s="11">
        <v>8.5172920999999999E-2</v>
      </c>
      <c r="EM1429" s="11">
        <v>5.0915920000000003E-2</v>
      </c>
      <c r="EN1429" s="11">
        <v>2.4205664000000002E-2</v>
      </c>
      <c r="EO1429" s="11">
        <v>0</v>
      </c>
      <c r="EP1429" s="11">
        <v>0</v>
      </c>
      <c r="EQ1429" s="11">
        <v>0</v>
      </c>
      <c r="ER1429" s="11">
        <v>0</v>
      </c>
      <c r="ES1429" s="11">
        <v>0</v>
      </c>
      <c r="ET1429" s="11">
        <v>0</v>
      </c>
      <c r="EU1429" s="11">
        <v>0</v>
      </c>
      <c r="EV1429" s="11">
        <v>0</v>
      </c>
      <c r="EW1429" s="11">
        <v>108.3217272</v>
      </c>
      <c r="EX1429" s="11">
        <v>8.8973475999999996E-2</v>
      </c>
      <c r="EY1429" s="11">
        <v>5.4066757E-2</v>
      </c>
      <c r="EZ1429" s="11">
        <v>2.6195568999999998E-2</v>
      </c>
      <c r="FA1429" s="11">
        <v>0</v>
      </c>
      <c r="FB1429" s="11">
        <v>0</v>
      </c>
      <c r="FC1429" s="11">
        <v>0</v>
      </c>
      <c r="FD1429" s="11">
        <v>0</v>
      </c>
      <c r="FE1429" s="11">
        <v>0</v>
      </c>
      <c r="FF1429" s="11">
        <v>0</v>
      </c>
      <c r="FG1429" s="11">
        <v>0</v>
      </c>
      <c r="FH1429" s="11">
        <v>0.95546699999999996</v>
      </c>
      <c r="FI1429" s="11" t="s">
        <v>116</v>
      </c>
      <c r="FJ1429" s="11" t="s">
        <v>116</v>
      </c>
      <c r="FK1429" s="9">
        <v>9704.4922600000009</v>
      </c>
      <c r="FL1429" s="11" t="s">
        <v>116</v>
      </c>
      <c r="FM1429" s="11" t="s">
        <v>116</v>
      </c>
    </row>
    <row r="1430" spans="116:169">
      <c r="DL1430" s="11">
        <v>0</v>
      </c>
      <c r="DM1430" s="11">
        <v>0.92569000000000001</v>
      </c>
      <c r="DN1430" s="11">
        <v>4.0800000000000003E-3</v>
      </c>
      <c r="DO1430" s="11">
        <v>4.1000000000000003E-3</v>
      </c>
      <c r="DP1430" s="11">
        <v>4.47E-3</v>
      </c>
      <c r="DQ1430" s="11">
        <v>8.0000000000000007E-5</v>
      </c>
      <c r="DR1430" s="11">
        <v>1E-4</v>
      </c>
      <c r="DS1430" s="11">
        <v>4.2100000000000002E-3</v>
      </c>
      <c r="DT1430" s="11">
        <v>1.272E-2</v>
      </c>
      <c r="DU1430" s="11">
        <v>3.6110000000000003E-2</v>
      </c>
      <c r="DV1430" s="11">
        <v>0.45317000000000002</v>
      </c>
      <c r="DW1430" s="11">
        <v>1.55525</v>
      </c>
      <c r="DX1430" s="11">
        <v>0</v>
      </c>
      <c r="DY1430" s="11">
        <v>9293.41597</v>
      </c>
      <c r="DZ1430" s="11">
        <v>41.467289999999998</v>
      </c>
      <c r="EA1430" s="11">
        <v>42.02008</v>
      </c>
      <c r="EB1430" s="11">
        <v>46.286099999999998</v>
      </c>
      <c r="EC1430" s="11">
        <v>0.84304000000000001</v>
      </c>
      <c r="ED1430" s="11">
        <v>1.0076099999999999</v>
      </c>
      <c r="EE1430" s="11">
        <v>43.977460000000001</v>
      </c>
      <c r="EF1430" s="11">
        <v>129.18860000000001</v>
      </c>
      <c r="EG1430" s="11">
        <v>523.76985000000002</v>
      </c>
      <c r="EH1430" s="11">
        <v>6099.1907600000004</v>
      </c>
      <c r="EI1430" s="11">
        <v>21148.722880000001</v>
      </c>
      <c r="EJ1430" s="11">
        <v>0</v>
      </c>
      <c r="EK1430" s="11">
        <v>106.1358202</v>
      </c>
      <c r="EL1430" s="11">
        <v>7.4108916999999996E-2</v>
      </c>
      <c r="EM1430" s="11">
        <v>5.4331465000000002E-2</v>
      </c>
      <c r="EN1430" s="11">
        <v>2.1850631999999998E-2</v>
      </c>
      <c r="EO1430" s="11">
        <v>0</v>
      </c>
      <c r="EP1430" s="11">
        <v>0</v>
      </c>
      <c r="EQ1430" s="11">
        <v>0</v>
      </c>
      <c r="ER1430" s="11">
        <v>0</v>
      </c>
      <c r="ES1430" s="11">
        <v>0</v>
      </c>
      <c r="ET1430" s="11">
        <v>0</v>
      </c>
      <c r="EU1430" s="11">
        <v>0</v>
      </c>
      <c r="EV1430" s="11">
        <v>0</v>
      </c>
      <c r="EW1430" s="11">
        <v>105.2598479</v>
      </c>
      <c r="EX1430" s="11">
        <v>7.5842740000000006E-2</v>
      </c>
      <c r="EY1430" s="11">
        <v>5.6437722000000003E-2</v>
      </c>
      <c r="EZ1430" s="11">
        <v>2.3144136999999999E-2</v>
      </c>
      <c r="FA1430" s="11">
        <v>0</v>
      </c>
      <c r="FB1430" s="11">
        <v>0</v>
      </c>
      <c r="FC1430" s="11">
        <v>0</v>
      </c>
      <c r="FD1430" s="11">
        <v>0</v>
      </c>
      <c r="FE1430" s="11">
        <v>0</v>
      </c>
      <c r="FF1430" s="11">
        <v>0</v>
      </c>
      <c r="FG1430" s="11">
        <v>0</v>
      </c>
      <c r="FH1430" s="11">
        <v>0.93843399999999999</v>
      </c>
      <c r="FI1430" s="11" t="s">
        <v>116</v>
      </c>
      <c r="FJ1430" s="11" t="s">
        <v>116</v>
      </c>
      <c r="FK1430" s="9">
        <v>9424.0324799999999</v>
      </c>
      <c r="FL1430" s="11" t="s">
        <v>116</v>
      </c>
      <c r="FM1430" s="11" t="s">
        <v>116</v>
      </c>
    </row>
    <row r="1431" spans="116:169">
      <c r="DL1431" s="11">
        <v>0</v>
      </c>
      <c r="DM1431" s="11">
        <v>0.90922000000000003</v>
      </c>
      <c r="DN1431" s="11">
        <v>4.4000000000000003E-3</v>
      </c>
      <c r="DO1431" s="11">
        <v>4.0099999999999997E-3</v>
      </c>
      <c r="DP1431" s="11">
        <v>3.6700000000000001E-3</v>
      </c>
      <c r="DQ1431" s="11">
        <v>8.0000000000000007E-5</v>
      </c>
      <c r="DR1431" s="11">
        <v>1E-4</v>
      </c>
      <c r="DS1431" s="11">
        <v>4.4400000000000004E-3</v>
      </c>
      <c r="DT1431" s="11">
        <v>1.252E-2</v>
      </c>
      <c r="DU1431" s="11">
        <v>3.6209999999999999E-2</v>
      </c>
      <c r="DV1431" s="11">
        <v>0.45738000000000001</v>
      </c>
      <c r="DW1431" s="11">
        <v>1.5679799999999999</v>
      </c>
      <c r="DX1431" s="11">
        <v>0</v>
      </c>
      <c r="DY1431" s="11">
        <v>9022.7764499999994</v>
      </c>
      <c r="DZ1431" s="11">
        <v>44.201479999999997</v>
      </c>
      <c r="EA1431" s="11">
        <v>40.642229999999998</v>
      </c>
      <c r="EB1431" s="11">
        <v>37.510390000000001</v>
      </c>
      <c r="EC1431" s="11">
        <v>0.79278000000000004</v>
      </c>
      <c r="ED1431" s="11">
        <v>0.97848999999999997</v>
      </c>
      <c r="EE1431" s="11">
        <v>45.87189</v>
      </c>
      <c r="EF1431" s="11">
        <v>125.72190000000001</v>
      </c>
      <c r="EG1431" s="11">
        <v>524.77746000000002</v>
      </c>
      <c r="EH1431" s="11">
        <v>6143.1682199999996</v>
      </c>
      <c r="EI1431" s="11">
        <v>21277.911479999999</v>
      </c>
      <c r="EJ1431" s="11">
        <v>0</v>
      </c>
      <c r="EK1431" s="11">
        <v>105.3970534</v>
      </c>
      <c r="EL1431" s="11">
        <v>7.0115365999999998E-2</v>
      </c>
      <c r="EM1431" s="11">
        <v>4.6137827999999999E-2</v>
      </c>
      <c r="EN1431" s="11">
        <v>2.3550834999999999E-2</v>
      </c>
      <c r="EO1431" s="11">
        <v>0</v>
      </c>
      <c r="EP1431" s="11">
        <v>0</v>
      </c>
      <c r="EQ1431" s="11">
        <v>0</v>
      </c>
      <c r="ER1431" s="11">
        <v>0</v>
      </c>
      <c r="ES1431" s="11">
        <v>0</v>
      </c>
      <c r="ET1431" s="11">
        <v>0</v>
      </c>
      <c r="EU1431" s="11">
        <v>0</v>
      </c>
      <c r="EV1431" s="11">
        <v>0</v>
      </c>
      <c r="EW1431" s="11">
        <v>102.2067717</v>
      </c>
      <c r="EX1431" s="11">
        <v>7.0166030000000004E-2</v>
      </c>
      <c r="EY1431" s="11">
        <v>4.6909578E-2</v>
      </c>
      <c r="EZ1431" s="11">
        <v>2.4409059E-2</v>
      </c>
      <c r="FA1431" s="11">
        <v>0</v>
      </c>
      <c r="FB1431" s="11">
        <v>0</v>
      </c>
      <c r="FC1431" s="11">
        <v>0</v>
      </c>
      <c r="FD1431" s="11">
        <v>0</v>
      </c>
      <c r="FE1431" s="11">
        <v>0</v>
      </c>
      <c r="FF1431" s="11">
        <v>0</v>
      </c>
      <c r="FG1431" s="11">
        <v>0</v>
      </c>
      <c r="FH1431" s="11">
        <v>0.92137599999999997</v>
      </c>
      <c r="FI1431" s="11" t="s">
        <v>116</v>
      </c>
      <c r="FJ1431" s="11" t="s">
        <v>116</v>
      </c>
      <c r="FK1431" s="9">
        <v>9145.9233359999998</v>
      </c>
      <c r="FL1431" s="11" t="s">
        <v>116</v>
      </c>
      <c r="FM1431" s="11" t="s">
        <v>116</v>
      </c>
    </row>
    <row r="1432" spans="116:169">
      <c r="DL1432" s="11">
        <v>0</v>
      </c>
      <c r="DM1432" s="11">
        <v>0.89371999999999996</v>
      </c>
      <c r="DN1432" s="11">
        <v>3.7499999999999999E-3</v>
      </c>
      <c r="DO1432" s="11">
        <v>4.2100000000000002E-3</v>
      </c>
      <c r="DP1432" s="11">
        <v>3.5599999999999998E-3</v>
      </c>
      <c r="DQ1432" s="11">
        <v>8.0000000000000007E-5</v>
      </c>
      <c r="DR1432" s="11">
        <v>9.0000000000000006E-5</v>
      </c>
      <c r="DS1432" s="11">
        <v>3.6700000000000001E-3</v>
      </c>
      <c r="DT1432" s="11">
        <v>1.2279999999999999E-2</v>
      </c>
      <c r="DU1432" s="11">
        <v>3.6310000000000002E-2</v>
      </c>
      <c r="DV1432" s="11">
        <v>0.46182000000000001</v>
      </c>
      <c r="DW1432" s="11">
        <v>1.5805</v>
      </c>
      <c r="DX1432" s="11">
        <v>0</v>
      </c>
      <c r="DY1432" s="11">
        <v>8764.4361000000008</v>
      </c>
      <c r="DZ1432" s="11">
        <v>37.243519999999997</v>
      </c>
      <c r="EA1432" s="11">
        <v>42.214210000000001</v>
      </c>
      <c r="EB1432" s="11">
        <v>36.053759999999997</v>
      </c>
      <c r="EC1432" s="11">
        <v>0.76024999999999998</v>
      </c>
      <c r="ED1432" s="11">
        <v>0.94106000000000001</v>
      </c>
      <c r="EE1432" s="11">
        <v>37.485439999999997</v>
      </c>
      <c r="EF1432" s="11">
        <v>121.89283</v>
      </c>
      <c r="EG1432" s="11">
        <v>525.75594999999998</v>
      </c>
      <c r="EH1432" s="11">
        <v>6189.0401199999997</v>
      </c>
      <c r="EI1432" s="11">
        <v>21403.633379999999</v>
      </c>
      <c r="EJ1432" s="11">
        <v>0</v>
      </c>
      <c r="EK1432" s="11">
        <v>104.7609009</v>
      </c>
      <c r="EL1432" s="11">
        <v>7.1526366999999993E-2</v>
      </c>
      <c r="EM1432" s="11">
        <v>4.4211105000000001E-2</v>
      </c>
      <c r="EN1432" s="11">
        <v>1.952135E-2</v>
      </c>
      <c r="EO1432" s="11">
        <v>0</v>
      </c>
      <c r="EP1432" s="11">
        <v>0</v>
      </c>
      <c r="EQ1432" s="11">
        <v>0</v>
      </c>
      <c r="ER1432" s="11">
        <v>0</v>
      </c>
      <c r="ES1432" s="11">
        <v>0</v>
      </c>
      <c r="ET1432" s="11">
        <v>0</v>
      </c>
      <c r="EU1432" s="11">
        <v>0</v>
      </c>
      <c r="EV1432" s="11">
        <v>0</v>
      </c>
      <c r="EW1432" s="11">
        <v>99.309412559999998</v>
      </c>
      <c r="EX1432" s="11">
        <v>6.9941540999999996E-2</v>
      </c>
      <c r="EY1432" s="11">
        <v>4.3953073000000002E-2</v>
      </c>
      <c r="EZ1432" s="11">
        <v>1.9793410000000001E-2</v>
      </c>
      <c r="FA1432" s="11">
        <v>0</v>
      </c>
      <c r="FB1432" s="11">
        <v>0</v>
      </c>
      <c r="FC1432" s="11">
        <v>0</v>
      </c>
      <c r="FD1432" s="11">
        <v>0</v>
      </c>
      <c r="FE1432" s="11">
        <v>0</v>
      </c>
      <c r="FF1432" s="11">
        <v>0</v>
      </c>
      <c r="FG1432" s="11">
        <v>0</v>
      </c>
      <c r="FH1432" s="11">
        <v>0.90532999999999997</v>
      </c>
      <c r="FI1432" s="11" t="s">
        <v>116</v>
      </c>
      <c r="FJ1432" s="11" t="s">
        <v>116</v>
      </c>
      <c r="FK1432" s="9">
        <v>8880.7078490000004</v>
      </c>
      <c r="FL1432" s="11" t="s">
        <v>116</v>
      </c>
      <c r="FM1432" s="11" t="s">
        <v>116</v>
      </c>
    </row>
    <row r="1433" spans="116:169">
      <c r="DL1433" s="11">
        <v>0</v>
      </c>
      <c r="DM1433" s="11">
        <v>0.87792999999999999</v>
      </c>
      <c r="DN1433" s="11">
        <v>4.13E-3</v>
      </c>
      <c r="DO1433" s="11">
        <v>3.7499999999999999E-3</v>
      </c>
      <c r="DP1433" s="11">
        <v>3.7000000000000002E-3</v>
      </c>
      <c r="DQ1433" s="11">
        <v>6.9999999999999994E-5</v>
      </c>
      <c r="DR1433" s="11">
        <v>9.0000000000000006E-5</v>
      </c>
      <c r="DS1433" s="11">
        <v>3.5999999999999999E-3</v>
      </c>
      <c r="DT1433" s="11">
        <v>1.206E-2</v>
      </c>
      <c r="DU1433" s="11">
        <v>3.6400000000000002E-2</v>
      </c>
      <c r="DV1433" s="11">
        <v>0.46549000000000001</v>
      </c>
      <c r="DW1433" s="11">
        <v>1.5927800000000001</v>
      </c>
      <c r="DX1433" s="11">
        <v>0</v>
      </c>
      <c r="DY1433" s="11">
        <v>8505.65906</v>
      </c>
      <c r="DZ1433" s="11">
        <v>40.539430000000003</v>
      </c>
      <c r="EA1433" s="11">
        <v>37.125</v>
      </c>
      <c r="EB1433" s="11">
        <v>36.997549999999997</v>
      </c>
      <c r="EC1433" s="11">
        <v>0.71657999999999999</v>
      </c>
      <c r="ED1433" s="11">
        <v>0.90600999999999998</v>
      </c>
      <c r="EE1433" s="11">
        <v>36.349110000000003</v>
      </c>
      <c r="EF1433" s="11">
        <v>118.2302</v>
      </c>
      <c r="EG1433" s="11">
        <v>526.69700999999998</v>
      </c>
      <c r="EH1433" s="11">
        <v>6226.5255500000003</v>
      </c>
      <c r="EI1433" s="11">
        <v>21525.52621</v>
      </c>
      <c r="EJ1433" s="11">
        <v>0</v>
      </c>
      <c r="EK1433" s="11">
        <v>104.0525744</v>
      </c>
      <c r="EL1433" s="11">
        <v>6.6860765000000003E-2</v>
      </c>
      <c r="EM1433" s="11">
        <v>4.6280772999999997E-2</v>
      </c>
      <c r="EN1433" s="11">
        <v>1.9187203999999999E-2</v>
      </c>
      <c r="EO1433" s="11">
        <v>0</v>
      </c>
      <c r="EP1433" s="11">
        <v>0</v>
      </c>
      <c r="EQ1433" s="11">
        <v>0</v>
      </c>
      <c r="ER1433" s="11">
        <v>0</v>
      </c>
      <c r="ES1433" s="11">
        <v>0</v>
      </c>
      <c r="ET1433" s="11">
        <v>0</v>
      </c>
      <c r="EU1433" s="11">
        <v>0</v>
      </c>
      <c r="EV1433" s="11">
        <v>0</v>
      </c>
      <c r="EW1433" s="11">
        <v>96.397891619999996</v>
      </c>
      <c r="EX1433" s="11">
        <v>6.3960418000000005E-2</v>
      </c>
      <c r="EY1433" s="11">
        <v>4.4983760999999997E-2</v>
      </c>
      <c r="EZ1433" s="11">
        <v>1.9027575000000001E-2</v>
      </c>
      <c r="FA1433" s="11">
        <v>0</v>
      </c>
      <c r="FB1433" s="11">
        <v>0</v>
      </c>
      <c r="FC1433" s="11">
        <v>0</v>
      </c>
      <c r="FD1433" s="11">
        <v>0</v>
      </c>
      <c r="FE1433" s="11">
        <v>0</v>
      </c>
      <c r="FF1433" s="11">
        <v>0</v>
      </c>
      <c r="FG1433" s="11">
        <v>0</v>
      </c>
      <c r="FH1433" s="11">
        <v>0.88958300000000001</v>
      </c>
      <c r="FI1433" s="11" t="s">
        <v>116</v>
      </c>
      <c r="FJ1433" s="11" t="s">
        <v>116</v>
      </c>
      <c r="FK1433" s="9">
        <v>8621.0376240000005</v>
      </c>
      <c r="FL1433" s="11" t="s">
        <v>116</v>
      </c>
      <c r="FM1433" s="11" t="s">
        <v>116</v>
      </c>
    </row>
    <row r="1434" spans="116:169">
      <c r="DL1434" s="11">
        <v>0</v>
      </c>
      <c r="DM1434" s="11">
        <v>0.86240000000000006</v>
      </c>
      <c r="DN1434" s="11">
        <v>4.15E-3</v>
      </c>
      <c r="DO1434" s="11">
        <v>3.98E-3</v>
      </c>
      <c r="DP1434" s="11">
        <v>3.3500000000000001E-3</v>
      </c>
      <c r="DQ1434" s="11">
        <v>6.9999999999999994E-5</v>
      </c>
      <c r="DR1434" s="11">
        <v>9.0000000000000006E-5</v>
      </c>
      <c r="DS1434" s="11">
        <v>3.7100000000000002E-3</v>
      </c>
      <c r="DT1434" s="11">
        <v>1.184E-2</v>
      </c>
      <c r="DU1434" s="11">
        <v>3.6499999999999998E-2</v>
      </c>
      <c r="DV1434" s="11">
        <v>0.46909000000000001</v>
      </c>
      <c r="DW1434" s="11">
        <v>1.60484</v>
      </c>
      <c r="DX1434" s="11">
        <v>0</v>
      </c>
      <c r="DY1434" s="11">
        <v>8252.0522799999999</v>
      </c>
      <c r="DZ1434" s="11">
        <v>40.19247</v>
      </c>
      <c r="EA1434" s="11">
        <v>38.900149999999996</v>
      </c>
      <c r="EB1434" s="11">
        <v>33.102760000000004</v>
      </c>
      <c r="EC1434" s="11">
        <v>0.71138999999999997</v>
      </c>
      <c r="ED1434" s="11">
        <v>0.88717999999999997</v>
      </c>
      <c r="EE1434" s="11">
        <v>37.006219999999999</v>
      </c>
      <c r="EF1434" s="11">
        <v>114.69617</v>
      </c>
      <c r="EG1434" s="11">
        <v>527.60302000000001</v>
      </c>
      <c r="EH1434" s="11">
        <v>6262.8746600000004</v>
      </c>
      <c r="EI1434" s="11">
        <v>21643.756410000002</v>
      </c>
      <c r="EJ1434" s="11">
        <v>0</v>
      </c>
      <c r="EK1434" s="11">
        <v>103.35712239999999</v>
      </c>
      <c r="EL1434" s="11">
        <v>6.8969463999999994E-2</v>
      </c>
      <c r="EM1434" s="11">
        <v>4.2783609E-2</v>
      </c>
      <c r="EN1434" s="11">
        <v>2.0133235999999999E-2</v>
      </c>
      <c r="EO1434" s="11">
        <v>0</v>
      </c>
      <c r="EP1434" s="11">
        <v>0</v>
      </c>
      <c r="EQ1434" s="11">
        <v>0</v>
      </c>
      <c r="ER1434" s="11">
        <v>0</v>
      </c>
      <c r="ES1434" s="11">
        <v>0</v>
      </c>
      <c r="ET1434" s="11">
        <v>0</v>
      </c>
      <c r="EU1434" s="11">
        <v>0</v>
      </c>
      <c r="EV1434" s="11">
        <v>0</v>
      </c>
      <c r="EW1434" s="11">
        <v>93.55320304</v>
      </c>
      <c r="EX1434" s="11">
        <v>6.4446718E-2</v>
      </c>
      <c r="EY1434" s="11">
        <v>4.0662894999999998E-2</v>
      </c>
      <c r="EZ1434" s="11">
        <v>1.9522600000000001E-2</v>
      </c>
      <c r="FA1434" s="11">
        <v>0</v>
      </c>
      <c r="FB1434" s="11">
        <v>0</v>
      </c>
      <c r="FC1434" s="11">
        <v>0</v>
      </c>
      <c r="FD1434" s="11">
        <v>0</v>
      </c>
      <c r="FE1434" s="11">
        <v>0</v>
      </c>
      <c r="FF1434" s="11">
        <v>0</v>
      </c>
      <c r="FG1434" s="11">
        <v>0</v>
      </c>
      <c r="FH1434" s="11">
        <v>0.87394899999999998</v>
      </c>
      <c r="FI1434" s="11" t="s">
        <v>116</v>
      </c>
      <c r="FJ1434" s="11" t="s">
        <v>116</v>
      </c>
      <c r="FK1434" s="9">
        <v>8364.9590530000005</v>
      </c>
      <c r="FL1434" s="11" t="s">
        <v>116</v>
      </c>
      <c r="FM1434" s="11" t="s">
        <v>116</v>
      </c>
    </row>
    <row r="1435" spans="116:169">
      <c r="DL1435" s="11">
        <v>0</v>
      </c>
      <c r="DM1435" s="11">
        <v>0.84706999999999999</v>
      </c>
      <c r="DN1435" s="11">
        <v>4.1900000000000001E-3</v>
      </c>
      <c r="DO1435" s="11">
        <v>3.9899999999999996E-3</v>
      </c>
      <c r="DP1435" s="11">
        <v>3.5100000000000001E-3</v>
      </c>
      <c r="DQ1435" s="11">
        <v>6.9999999999999994E-5</v>
      </c>
      <c r="DR1435" s="11">
        <v>9.0000000000000006E-5</v>
      </c>
      <c r="DS1435" s="11">
        <v>3.3999999999999998E-3</v>
      </c>
      <c r="DT1435" s="11">
        <v>1.1639999999999999E-2</v>
      </c>
      <c r="DU1435" s="11">
        <v>3.6589999999999998E-2</v>
      </c>
      <c r="DV1435" s="11">
        <v>0.47278999999999999</v>
      </c>
      <c r="DW1435" s="11">
        <v>1.6166700000000001</v>
      </c>
      <c r="DX1435" s="11">
        <v>0</v>
      </c>
      <c r="DY1435" s="11">
        <v>8002.8486000000003</v>
      </c>
      <c r="DZ1435" s="11">
        <v>40.098489999999998</v>
      </c>
      <c r="EA1435" s="11">
        <v>38.555280000000003</v>
      </c>
      <c r="EB1435" s="11">
        <v>34.264029999999998</v>
      </c>
      <c r="EC1435" s="11">
        <v>0.69689999999999996</v>
      </c>
      <c r="ED1435" s="11">
        <v>0.85882999999999998</v>
      </c>
      <c r="EE1435" s="11">
        <v>33.500920000000001</v>
      </c>
      <c r="EF1435" s="11">
        <v>111.34310000000001</v>
      </c>
      <c r="EG1435" s="11">
        <v>528.49019999999996</v>
      </c>
      <c r="EH1435" s="11">
        <v>6299.8808799999997</v>
      </c>
      <c r="EI1435" s="11">
        <v>21758.452580000001</v>
      </c>
      <c r="EJ1435" s="11">
        <v>0</v>
      </c>
      <c r="EK1435" s="11">
        <v>102.6595686</v>
      </c>
      <c r="EL1435" s="11">
        <v>7.0265361999999998E-2</v>
      </c>
      <c r="EM1435" s="11">
        <v>4.4640043999999997E-2</v>
      </c>
      <c r="EN1435" s="11">
        <v>1.8434919000000001E-2</v>
      </c>
      <c r="EO1435" s="11">
        <v>0</v>
      </c>
      <c r="EP1435" s="11">
        <v>0</v>
      </c>
      <c r="EQ1435" s="11">
        <v>0</v>
      </c>
      <c r="ER1435" s="11">
        <v>0</v>
      </c>
      <c r="ES1435" s="11">
        <v>0</v>
      </c>
      <c r="ET1435" s="11">
        <v>0</v>
      </c>
      <c r="EU1435" s="11">
        <v>0</v>
      </c>
      <c r="EV1435" s="11">
        <v>0</v>
      </c>
      <c r="EW1435" s="11">
        <v>90.760591030000001</v>
      </c>
      <c r="EX1435" s="11">
        <v>6.4149128999999999E-2</v>
      </c>
      <c r="EY1435" s="11">
        <v>4.1454282000000002E-2</v>
      </c>
      <c r="EZ1435" s="11">
        <v>1.7474521999999999E-2</v>
      </c>
      <c r="FA1435" s="11">
        <v>0</v>
      </c>
      <c r="FB1435" s="11">
        <v>0</v>
      </c>
      <c r="FC1435" s="11">
        <v>0</v>
      </c>
      <c r="FD1435" s="11">
        <v>0</v>
      </c>
      <c r="FE1435" s="11">
        <v>0</v>
      </c>
      <c r="FF1435" s="11">
        <v>0</v>
      </c>
      <c r="FG1435" s="11">
        <v>0</v>
      </c>
      <c r="FH1435" s="11">
        <v>0.85882899999999995</v>
      </c>
      <c r="FI1435" s="11" t="s">
        <v>116</v>
      </c>
      <c r="FJ1435" s="11" t="s">
        <v>116</v>
      </c>
      <c r="FK1435" s="9">
        <v>8116.4632959999999</v>
      </c>
      <c r="FL1435" s="11" t="s">
        <v>116</v>
      </c>
      <c r="FM1435" s="11" t="s">
        <v>116</v>
      </c>
    </row>
    <row r="1436" spans="116:169">
      <c r="DL1436" s="11">
        <v>0</v>
      </c>
      <c r="DM1436" s="11">
        <v>0.83204999999999996</v>
      </c>
      <c r="DN1436" s="11">
        <v>4.1000000000000003E-3</v>
      </c>
      <c r="DO1436" s="11">
        <v>4.0099999999999997E-3</v>
      </c>
      <c r="DP1436" s="11">
        <v>3.5200000000000001E-3</v>
      </c>
      <c r="DQ1436" s="11">
        <v>6.9999999999999994E-5</v>
      </c>
      <c r="DR1436" s="11">
        <v>9.0000000000000006E-5</v>
      </c>
      <c r="DS1436" s="11">
        <v>3.5400000000000002E-3</v>
      </c>
      <c r="DT1436" s="11">
        <v>1.145E-2</v>
      </c>
      <c r="DU1436" s="11">
        <v>3.6679999999999997E-2</v>
      </c>
      <c r="DV1436" s="11">
        <v>0.47619</v>
      </c>
      <c r="DW1436" s="11">
        <v>1.6283099999999999</v>
      </c>
      <c r="DX1436" s="11">
        <v>0</v>
      </c>
      <c r="DY1436" s="11">
        <v>7759.1783800000003</v>
      </c>
      <c r="DZ1436" s="11">
        <v>38.720350000000003</v>
      </c>
      <c r="EA1436" s="11">
        <v>38.275179999999999</v>
      </c>
      <c r="EB1436" s="11">
        <v>34.007980000000003</v>
      </c>
      <c r="EC1436" s="11">
        <v>0.69555</v>
      </c>
      <c r="ED1436" s="11">
        <v>0.84018000000000004</v>
      </c>
      <c r="EE1436" s="11">
        <v>34.49409</v>
      </c>
      <c r="EF1436" s="11">
        <v>108.14306999999999</v>
      </c>
      <c r="EG1436" s="11">
        <v>529.34902999999997</v>
      </c>
      <c r="EH1436" s="11">
        <v>6333.3818000000001</v>
      </c>
      <c r="EI1436" s="11">
        <v>21869.795679999999</v>
      </c>
      <c r="EJ1436" s="11">
        <v>0</v>
      </c>
      <c r="EK1436" s="11">
        <v>101.97166060000001</v>
      </c>
      <c r="EL1436" s="11">
        <v>7.1751181999999997E-2</v>
      </c>
      <c r="EM1436" s="11">
        <v>4.5569919E-2</v>
      </c>
      <c r="EN1436" s="11">
        <v>1.9522359999999999E-2</v>
      </c>
      <c r="EO1436" s="11">
        <v>0</v>
      </c>
      <c r="EP1436" s="11">
        <v>0</v>
      </c>
      <c r="EQ1436" s="11">
        <v>0</v>
      </c>
      <c r="ER1436" s="11">
        <v>0</v>
      </c>
      <c r="ES1436" s="11">
        <v>0</v>
      </c>
      <c r="ET1436" s="11">
        <v>0</v>
      </c>
      <c r="EU1436" s="11">
        <v>0</v>
      </c>
      <c r="EV1436" s="11">
        <v>0</v>
      </c>
      <c r="EW1436" s="11">
        <v>88.029401579999998</v>
      </c>
      <c r="EX1436" s="11">
        <v>6.3988432999999997E-2</v>
      </c>
      <c r="EY1436" s="11">
        <v>4.1348757999999999E-2</v>
      </c>
      <c r="EZ1436" s="11">
        <v>1.8085066E-2</v>
      </c>
      <c r="FA1436" s="11">
        <v>0</v>
      </c>
      <c r="FB1436" s="11">
        <v>0</v>
      </c>
      <c r="FC1436" s="11">
        <v>0</v>
      </c>
      <c r="FD1436" s="11">
        <v>0</v>
      </c>
      <c r="FE1436" s="11">
        <v>0</v>
      </c>
      <c r="FF1436" s="11">
        <v>0</v>
      </c>
      <c r="FG1436" s="11">
        <v>0</v>
      </c>
      <c r="FH1436" s="11">
        <v>0.84375699999999998</v>
      </c>
      <c r="FI1436" s="11" t="s">
        <v>116</v>
      </c>
      <c r="FJ1436" s="11" t="s">
        <v>116</v>
      </c>
      <c r="FK1436" s="9">
        <v>7870.8774530000001</v>
      </c>
      <c r="FL1436" s="11" t="s">
        <v>116</v>
      </c>
      <c r="FM1436" s="11" t="s">
        <v>116</v>
      </c>
    </row>
    <row r="1437" spans="116:169">
      <c r="DL1437" s="11">
        <v>0</v>
      </c>
      <c r="DM1437" s="11">
        <v>0.81686000000000003</v>
      </c>
      <c r="DN1437" s="11">
        <v>4.47E-3</v>
      </c>
      <c r="DO1437" s="11">
        <v>3.9300000000000003E-3</v>
      </c>
      <c r="DP1437" s="11">
        <v>3.5400000000000002E-3</v>
      </c>
      <c r="DQ1437" s="11">
        <v>6.9999999999999994E-5</v>
      </c>
      <c r="DR1437" s="11">
        <v>9.0000000000000006E-5</v>
      </c>
      <c r="DS1437" s="11">
        <v>3.5699999999999998E-3</v>
      </c>
      <c r="DT1437" s="11">
        <v>1.123E-2</v>
      </c>
      <c r="DU1437" s="11">
        <v>3.6760000000000001E-2</v>
      </c>
      <c r="DV1437" s="11">
        <v>0.47971999999999998</v>
      </c>
      <c r="DW1437" s="11">
        <v>1.6397600000000001</v>
      </c>
      <c r="DX1437" s="11">
        <v>0</v>
      </c>
      <c r="DY1437" s="11">
        <v>7516.4651000000003</v>
      </c>
      <c r="DZ1437" s="11">
        <v>41.693930000000002</v>
      </c>
      <c r="EA1437" s="11">
        <v>37.068849999999998</v>
      </c>
      <c r="EB1437" s="11">
        <v>33.703780000000002</v>
      </c>
      <c r="EC1437" s="11">
        <v>0.68098999999999998</v>
      </c>
      <c r="ED1437" s="11">
        <v>0.81650999999999996</v>
      </c>
      <c r="EE1437" s="11">
        <v>34.37397</v>
      </c>
      <c r="EF1437" s="11">
        <v>104.7052</v>
      </c>
      <c r="EG1437" s="11">
        <v>530.18921</v>
      </c>
      <c r="EH1437" s="11">
        <v>6367.8758900000003</v>
      </c>
      <c r="EI1437" s="11">
        <v>21977.938750000001</v>
      </c>
      <c r="EJ1437" s="11">
        <v>0</v>
      </c>
      <c r="EK1437" s="11">
        <v>101.2311017</v>
      </c>
      <c r="EL1437" s="11">
        <v>7.1871475000000004E-2</v>
      </c>
      <c r="EM1437" s="11">
        <v>4.6319804999999999E-2</v>
      </c>
      <c r="EN1437" s="11">
        <v>1.9832536000000001E-2</v>
      </c>
      <c r="EO1437" s="11">
        <v>0</v>
      </c>
      <c r="EP1437" s="11">
        <v>0</v>
      </c>
      <c r="EQ1437" s="11">
        <v>0</v>
      </c>
      <c r="ER1437" s="11">
        <v>0</v>
      </c>
      <c r="ES1437" s="11">
        <v>0</v>
      </c>
      <c r="ET1437" s="11">
        <v>0</v>
      </c>
      <c r="EU1437" s="11">
        <v>0</v>
      </c>
      <c r="EV1437" s="11">
        <v>0</v>
      </c>
      <c r="EW1437" s="11">
        <v>85.305733930000002</v>
      </c>
      <c r="EX1437" s="11">
        <v>6.2602315000000006E-2</v>
      </c>
      <c r="EY1437" s="11">
        <v>4.1052931000000001E-2</v>
      </c>
      <c r="EZ1437" s="11">
        <v>1.7950200999999999E-2</v>
      </c>
      <c r="FA1437" s="11">
        <v>0</v>
      </c>
      <c r="FB1437" s="11">
        <v>0</v>
      </c>
      <c r="FC1437" s="11">
        <v>0</v>
      </c>
      <c r="FD1437" s="11">
        <v>0</v>
      </c>
      <c r="FE1437" s="11">
        <v>0</v>
      </c>
      <c r="FF1437" s="11">
        <v>0</v>
      </c>
      <c r="FG1437" s="11">
        <v>0</v>
      </c>
      <c r="FH1437" s="11">
        <v>0.828874</v>
      </c>
      <c r="FI1437" s="11" t="s">
        <v>116</v>
      </c>
      <c r="FJ1437" s="11" t="s">
        <v>116</v>
      </c>
      <c r="FK1437" s="9">
        <v>7629.6126439999998</v>
      </c>
      <c r="FL1437" s="11" t="s">
        <v>116</v>
      </c>
      <c r="FM1437" s="11" t="s">
        <v>116</v>
      </c>
    </row>
    <row r="1438" spans="116:169">
      <c r="DL1438" s="11">
        <v>0</v>
      </c>
      <c r="DM1438" s="11">
        <v>0.80176000000000003</v>
      </c>
      <c r="DN1438" s="11">
        <v>4.6800000000000001E-3</v>
      </c>
      <c r="DO1438" s="11">
        <v>4.1799999999999997E-3</v>
      </c>
      <c r="DP1438" s="11">
        <v>3.48E-3</v>
      </c>
      <c r="DQ1438" s="11">
        <v>6.9999999999999994E-5</v>
      </c>
      <c r="DR1438" s="11">
        <v>9.0000000000000006E-5</v>
      </c>
      <c r="DS1438" s="11">
        <v>3.5899999999999999E-3</v>
      </c>
      <c r="DT1438" s="11">
        <v>1.102E-2</v>
      </c>
      <c r="DU1438" s="11">
        <v>3.6850000000000001E-2</v>
      </c>
      <c r="DV1438" s="11">
        <v>0.48329</v>
      </c>
      <c r="DW1438" s="11">
        <v>1.6509799999999999</v>
      </c>
      <c r="DX1438" s="11">
        <v>0</v>
      </c>
      <c r="DY1438" s="11">
        <v>7277.1710300000004</v>
      </c>
      <c r="DZ1438" s="11">
        <v>43.100999999999999</v>
      </c>
      <c r="EA1438" s="11">
        <v>38.913330000000002</v>
      </c>
      <c r="EB1438" s="11">
        <v>32.784790000000001</v>
      </c>
      <c r="EC1438" s="11">
        <v>0.68723000000000001</v>
      </c>
      <c r="ED1438" s="11">
        <v>0.79934000000000005</v>
      </c>
      <c r="EE1438" s="11">
        <v>34.108939999999997</v>
      </c>
      <c r="EF1438" s="11">
        <v>101.42576</v>
      </c>
      <c r="EG1438" s="11">
        <v>531.00572999999997</v>
      </c>
      <c r="EH1438" s="11">
        <v>6402.2498599999999</v>
      </c>
      <c r="EI1438" s="11">
        <v>22082.643950000001</v>
      </c>
      <c r="EJ1438" s="11">
        <v>0</v>
      </c>
      <c r="EK1438" s="11">
        <v>100.47908390000001</v>
      </c>
      <c r="EL1438" s="11">
        <v>7.5882530000000004E-2</v>
      </c>
      <c r="EM1438" s="11">
        <v>4.6124433999999999E-2</v>
      </c>
      <c r="EN1438" s="11">
        <v>2.0123452E-2</v>
      </c>
      <c r="EO1438" s="11">
        <v>0</v>
      </c>
      <c r="EP1438" s="11">
        <v>0</v>
      </c>
      <c r="EQ1438" s="11">
        <v>0</v>
      </c>
      <c r="ER1438" s="11">
        <v>0</v>
      </c>
      <c r="ES1438" s="11">
        <v>0</v>
      </c>
      <c r="ET1438" s="11">
        <v>0</v>
      </c>
      <c r="EU1438" s="11">
        <v>0</v>
      </c>
      <c r="EV1438" s="11">
        <v>0</v>
      </c>
      <c r="EW1438" s="11">
        <v>82.626122350000003</v>
      </c>
      <c r="EX1438" s="11">
        <v>6.4497125000000002E-2</v>
      </c>
      <c r="EY1438" s="11">
        <v>3.9919893999999997E-2</v>
      </c>
      <c r="EZ1438" s="11">
        <v>1.7789843E-2</v>
      </c>
      <c r="FA1438" s="11">
        <v>0</v>
      </c>
      <c r="FB1438" s="11">
        <v>0</v>
      </c>
      <c r="FC1438" s="11">
        <v>0</v>
      </c>
      <c r="FD1438" s="11">
        <v>0</v>
      </c>
      <c r="FE1438" s="11">
        <v>0</v>
      </c>
      <c r="FF1438" s="11">
        <v>0</v>
      </c>
      <c r="FG1438" s="11">
        <v>0</v>
      </c>
      <c r="FH1438" s="11">
        <v>0.81418000000000001</v>
      </c>
      <c r="FI1438" s="11" t="s">
        <v>116</v>
      </c>
      <c r="FJ1438" s="11" t="s">
        <v>116</v>
      </c>
      <c r="FK1438" s="9">
        <v>7392.6573879999996</v>
      </c>
      <c r="FL1438" s="11" t="s">
        <v>116</v>
      </c>
      <c r="FM1438" s="11" t="s">
        <v>116</v>
      </c>
    </row>
    <row r="1439" spans="116:169">
      <c r="DL1439" s="11">
        <v>0</v>
      </c>
      <c r="DM1439" s="11">
        <v>0.78774</v>
      </c>
      <c r="DN1439" s="11">
        <v>3.9199999999999999E-3</v>
      </c>
      <c r="DO1439" s="11">
        <v>4.3400000000000001E-3</v>
      </c>
      <c r="DP1439" s="11">
        <v>3.6800000000000001E-3</v>
      </c>
      <c r="DQ1439" s="11">
        <v>8.0000000000000007E-5</v>
      </c>
      <c r="DR1439" s="11">
        <v>9.0000000000000006E-5</v>
      </c>
      <c r="DS1439" s="11">
        <v>3.5200000000000001E-3</v>
      </c>
      <c r="DT1439" s="11">
        <v>1.082E-2</v>
      </c>
      <c r="DU1439" s="11">
        <v>3.6940000000000001E-2</v>
      </c>
      <c r="DV1439" s="11">
        <v>0.48687999999999998</v>
      </c>
      <c r="DW1439" s="11">
        <v>1.6619999999999999</v>
      </c>
      <c r="DX1439" s="11">
        <v>0</v>
      </c>
      <c r="DY1439" s="11">
        <v>7050.3068300000004</v>
      </c>
      <c r="DZ1439" s="11">
        <v>35.615220000000001</v>
      </c>
      <c r="EA1439" s="11">
        <v>39.874339999999997</v>
      </c>
      <c r="EB1439" s="11">
        <v>34.187359999999998</v>
      </c>
      <c r="EC1439" s="11">
        <v>0.69638</v>
      </c>
      <c r="ED1439" s="11">
        <v>0.78220999999999996</v>
      </c>
      <c r="EE1439" s="11">
        <v>33.022010000000002</v>
      </c>
      <c r="EF1439" s="11">
        <v>98.185649999999995</v>
      </c>
      <c r="EG1439" s="11">
        <v>531.80507</v>
      </c>
      <c r="EH1439" s="11">
        <v>6436.3588</v>
      </c>
      <c r="EI1439" s="11">
        <v>22184.06971</v>
      </c>
      <c r="EJ1439" s="11">
        <v>0</v>
      </c>
      <c r="EK1439" s="11">
        <v>99.838330119999995</v>
      </c>
      <c r="EL1439" s="11">
        <v>8.0052890000000002E-2</v>
      </c>
      <c r="EM1439" s="11">
        <v>4.8958403999999997E-2</v>
      </c>
      <c r="EN1439" s="11">
        <v>2.0049348000000002E-2</v>
      </c>
      <c r="EO1439" s="11">
        <v>0</v>
      </c>
      <c r="EP1439" s="11">
        <v>0</v>
      </c>
      <c r="EQ1439" s="11">
        <v>0</v>
      </c>
      <c r="ER1439" s="11">
        <v>0</v>
      </c>
      <c r="ES1439" s="11">
        <v>0</v>
      </c>
      <c r="ET1439" s="11">
        <v>0</v>
      </c>
      <c r="EU1439" s="11">
        <v>0</v>
      </c>
      <c r="EV1439" s="11">
        <v>0</v>
      </c>
      <c r="EW1439" s="11">
        <v>80.088959930000001</v>
      </c>
      <c r="EX1439" s="11">
        <v>6.6395939000000001E-2</v>
      </c>
      <c r="EY1439" s="11">
        <v>4.1357658999999998E-2</v>
      </c>
      <c r="EZ1439" s="11">
        <v>1.7306894E-2</v>
      </c>
      <c r="FA1439" s="11">
        <v>0</v>
      </c>
      <c r="FB1439" s="11">
        <v>0</v>
      </c>
      <c r="FC1439" s="11">
        <v>0</v>
      </c>
      <c r="FD1439" s="11">
        <v>0</v>
      </c>
      <c r="FE1439" s="11">
        <v>0</v>
      </c>
      <c r="FF1439" s="11">
        <v>0</v>
      </c>
      <c r="FG1439" s="11">
        <v>0</v>
      </c>
      <c r="FH1439" s="11">
        <v>0.79976199999999997</v>
      </c>
      <c r="FI1439" s="11" t="s">
        <v>116</v>
      </c>
      <c r="FJ1439" s="11" t="s">
        <v>116</v>
      </c>
      <c r="FK1439" s="9">
        <v>7160.6801269999996</v>
      </c>
      <c r="FL1439" s="11" t="s">
        <v>116</v>
      </c>
      <c r="FM1439" s="11" t="s">
        <v>116</v>
      </c>
    </row>
    <row r="1440" spans="116:169">
      <c r="DL1440" s="11">
        <v>0</v>
      </c>
      <c r="DM1440" s="11">
        <v>0.77319000000000004</v>
      </c>
      <c r="DN1440" s="11">
        <v>4.4900000000000001E-3</v>
      </c>
      <c r="DO1440" s="11">
        <v>3.8E-3</v>
      </c>
      <c r="DP1440" s="11">
        <v>3.79E-3</v>
      </c>
      <c r="DQ1440" s="11">
        <v>6.9999999999999994E-5</v>
      </c>
      <c r="DR1440" s="11">
        <v>8.0000000000000007E-5</v>
      </c>
      <c r="DS1440" s="11">
        <v>3.7299999999999998E-3</v>
      </c>
      <c r="DT1440" s="11">
        <v>1.061E-2</v>
      </c>
      <c r="DU1440" s="11">
        <v>3.7019999999999997E-2</v>
      </c>
      <c r="DV1440" s="11">
        <v>0.49038999999999999</v>
      </c>
      <c r="DW1440" s="11">
        <v>1.67282</v>
      </c>
      <c r="DX1440" s="11">
        <v>0</v>
      </c>
      <c r="DY1440" s="11">
        <v>6821.1767200000004</v>
      </c>
      <c r="DZ1440" s="11">
        <v>40.147820000000003</v>
      </c>
      <c r="EA1440" s="11">
        <v>34.408850000000001</v>
      </c>
      <c r="EB1440" s="11">
        <v>34.776539999999997</v>
      </c>
      <c r="EC1440" s="11">
        <v>0.65947</v>
      </c>
      <c r="ED1440" s="11">
        <v>0.75432999999999995</v>
      </c>
      <c r="EE1440" s="11">
        <v>34.534120000000001</v>
      </c>
      <c r="EF1440" s="11">
        <v>94.99239</v>
      </c>
      <c r="EG1440" s="11">
        <v>532.58727999999996</v>
      </c>
      <c r="EH1440" s="11">
        <v>6469.3808099999997</v>
      </c>
      <c r="EI1440" s="11">
        <v>22282.255359999999</v>
      </c>
      <c r="EJ1440" s="11">
        <v>0</v>
      </c>
      <c r="EK1440" s="11">
        <v>99.082161139999997</v>
      </c>
      <c r="EL1440" s="11">
        <v>7.4794326999999994E-2</v>
      </c>
      <c r="EM1440" s="11">
        <v>5.1522515999999997E-2</v>
      </c>
      <c r="EN1440" s="11">
        <v>2.1414888E-2</v>
      </c>
      <c r="EO1440" s="11">
        <v>0</v>
      </c>
      <c r="EP1440" s="11">
        <v>0</v>
      </c>
      <c r="EQ1440" s="11">
        <v>0</v>
      </c>
      <c r="ER1440" s="11">
        <v>0</v>
      </c>
      <c r="ES1440" s="11">
        <v>0</v>
      </c>
      <c r="ET1440" s="11">
        <v>0</v>
      </c>
      <c r="EU1440" s="11">
        <v>0</v>
      </c>
      <c r="EV1440" s="11">
        <v>0</v>
      </c>
      <c r="EW1440" s="11">
        <v>77.509017529999994</v>
      </c>
      <c r="EX1440" s="11">
        <v>6.0587585999999999E-2</v>
      </c>
      <c r="EY1440" s="11">
        <v>4.2474096000000003E-2</v>
      </c>
      <c r="EZ1440" s="11">
        <v>1.8044705000000001E-2</v>
      </c>
      <c r="FA1440" s="11">
        <v>0</v>
      </c>
      <c r="FB1440" s="11">
        <v>0</v>
      </c>
      <c r="FC1440" s="11">
        <v>0</v>
      </c>
      <c r="FD1440" s="11">
        <v>0</v>
      </c>
      <c r="FE1440" s="11">
        <v>0</v>
      </c>
      <c r="FF1440" s="11">
        <v>0</v>
      </c>
      <c r="FG1440" s="11">
        <v>0</v>
      </c>
      <c r="FH1440" s="11">
        <v>0.78534000000000004</v>
      </c>
      <c r="FI1440" s="11" t="s">
        <v>116</v>
      </c>
      <c r="FJ1440" s="11" t="s">
        <v>116</v>
      </c>
      <c r="FK1440" s="9">
        <v>6931.1694049999996</v>
      </c>
      <c r="FL1440" s="11" t="s">
        <v>116</v>
      </c>
      <c r="FM1440" s="11" t="s">
        <v>116</v>
      </c>
    </row>
    <row r="1441" spans="116:169">
      <c r="DL1441" s="11">
        <v>0</v>
      </c>
      <c r="DM1441" s="11">
        <v>0.76014999999999999</v>
      </c>
      <c r="DN1441" s="11">
        <v>3.29E-3</v>
      </c>
      <c r="DO1441" s="11">
        <v>4.15E-3</v>
      </c>
      <c r="DP1441" s="11">
        <v>3.3899999999999998E-3</v>
      </c>
      <c r="DQ1441" s="11">
        <v>6.9999999999999994E-5</v>
      </c>
      <c r="DR1441" s="11">
        <v>8.0000000000000007E-5</v>
      </c>
      <c r="DS1441" s="11">
        <v>3.7599999999999999E-3</v>
      </c>
      <c r="DT1441" s="11">
        <v>1.044E-2</v>
      </c>
      <c r="DU1441" s="11">
        <v>3.7109999999999997E-2</v>
      </c>
      <c r="DV1441" s="11">
        <v>0.49412</v>
      </c>
      <c r="DW1441" s="11">
        <v>1.68343</v>
      </c>
      <c r="DX1441" s="11">
        <v>0</v>
      </c>
      <c r="DY1441" s="11">
        <v>6607.8339400000004</v>
      </c>
      <c r="DZ1441" s="11">
        <v>29.051950000000001</v>
      </c>
      <c r="EA1441" s="11">
        <v>37.071980000000003</v>
      </c>
      <c r="EB1441" s="11">
        <v>30.608519999999999</v>
      </c>
      <c r="EC1441" s="11">
        <v>0.65886</v>
      </c>
      <c r="ED1441" s="11">
        <v>0.73984000000000005</v>
      </c>
      <c r="EE1441" s="11">
        <v>34.399419999999999</v>
      </c>
      <c r="EF1441" s="11">
        <v>92.152280000000005</v>
      </c>
      <c r="EG1441" s="11">
        <v>533.34159999999997</v>
      </c>
      <c r="EH1441" s="11">
        <v>6503.9149299999999</v>
      </c>
      <c r="EI1441" s="11">
        <v>22377.247739999999</v>
      </c>
      <c r="EJ1441" s="11">
        <v>0</v>
      </c>
      <c r="EK1441" s="11">
        <v>98.504806340000002</v>
      </c>
      <c r="EL1441" s="11">
        <v>7.8538806000000003E-2</v>
      </c>
      <c r="EM1441" s="11">
        <v>4.6950082999999997E-2</v>
      </c>
      <c r="EN1441" s="11">
        <v>2.232029E-2</v>
      </c>
      <c r="EO1441" s="11">
        <v>0</v>
      </c>
      <c r="EP1441" s="11">
        <v>0</v>
      </c>
      <c r="EQ1441" s="11">
        <v>0</v>
      </c>
      <c r="ER1441" s="11">
        <v>0</v>
      </c>
      <c r="ES1441" s="11">
        <v>0</v>
      </c>
      <c r="ET1441" s="11">
        <v>0</v>
      </c>
      <c r="EU1441" s="11">
        <v>0</v>
      </c>
      <c r="EV1441" s="11">
        <v>0</v>
      </c>
      <c r="EW1441" s="11">
        <v>75.117240839999994</v>
      </c>
      <c r="EX1441" s="11">
        <v>6.1995955999999998E-2</v>
      </c>
      <c r="EY1441" s="11">
        <v>3.7770107999999997E-2</v>
      </c>
      <c r="EZ1441" s="11">
        <v>1.8353113000000001E-2</v>
      </c>
      <c r="FA1441" s="11">
        <v>0</v>
      </c>
      <c r="FB1441" s="11">
        <v>0</v>
      </c>
      <c r="FC1441" s="11">
        <v>0</v>
      </c>
      <c r="FD1441" s="11">
        <v>0</v>
      </c>
      <c r="FE1441" s="11">
        <v>0</v>
      </c>
      <c r="FF1441" s="11">
        <v>0</v>
      </c>
      <c r="FG1441" s="11">
        <v>0</v>
      </c>
      <c r="FH1441" s="11">
        <v>0.77105400000000002</v>
      </c>
      <c r="FI1441" s="11" t="s">
        <v>116</v>
      </c>
      <c r="FJ1441" s="11" t="s">
        <v>116</v>
      </c>
      <c r="FK1441" s="9">
        <v>6705.2252479999997</v>
      </c>
      <c r="FL1441" s="11" t="s">
        <v>116</v>
      </c>
      <c r="FM1441" s="11" t="s">
        <v>116</v>
      </c>
    </row>
    <row r="1442" spans="116:169">
      <c r="DL1442" s="11">
        <v>0</v>
      </c>
      <c r="DM1442" s="11">
        <v>0.74702999999999997</v>
      </c>
      <c r="DN1442" s="11">
        <v>3.3E-3</v>
      </c>
      <c r="DO1442" s="11">
        <v>3.31E-3</v>
      </c>
      <c r="DP1442" s="11">
        <v>3.6099999999999999E-3</v>
      </c>
      <c r="DQ1442" s="11">
        <v>6.9999999999999994E-5</v>
      </c>
      <c r="DR1442" s="11">
        <v>8.0000000000000007E-5</v>
      </c>
      <c r="DS1442" s="11">
        <v>3.3999999999999998E-3</v>
      </c>
      <c r="DT1442" s="11">
        <v>1.027E-2</v>
      </c>
      <c r="DU1442" s="11">
        <v>3.7190000000000001E-2</v>
      </c>
      <c r="DV1442" s="11">
        <v>0.49787999999999999</v>
      </c>
      <c r="DW1442" s="11">
        <v>1.6938800000000001</v>
      </c>
      <c r="DX1442" s="11">
        <v>0</v>
      </c>
      <c r="DY1442" s="11">
        <v>6396.0729799999999</v>
      </c>
      <c r="DZ1442" s="11">
        <v>28.64716</v>
      </c>
      <c r="EA1442" s="11">
        <v>29.11543</v>
      </c>
      <c r="EB1442" s="11">
        <v>32.181379999999997</v>
      </c>
      <c r="EC1442" s="11">
        <v>0.58547000000000005</v>
      </c>
      <c r="ED1442" s="11">
        <v>0.69716999999999996</v>
      </c>
      <c r="EE1442" s="11">
        <v>30.66356</v>
      </c>
      <c r="EF1442" s="11">
        <v>89.254599999999996</v>
      </c>
      <c r="EG1442" s="11">
        <v>534.08144000000004</v>
      </c>
      <c r="EH1442" s="11">
        <v>6538.3143499999996</v>
      </c>
      <c r="EI1442" s="11">
        <v>22469.400020000001</v>
      </c>
      <c r="EJ1442" s="11">
        <v>0</v>
      </c>
      <c r="EK1442" s="11">
        <v>97.868897309999994</v>
      </c>
      <c r="EL1442" s="11">
        <v>6.8336571999999998E-2</v>
      </c>
      <c r="EM1442" s="11">
        <v>5.0099587000000001E-2</v>
      </c>
      <c r="EN1442" s="11">
        <v>2.0148686999999998E-2</v>
      </c>
      <c r="EO1442" s="11">
        <v>0</v>
      </c>
      <c r="EP1442" s="11">
        <v>0</v>
      </c>
      <c r="EQ1442" s="11">
        <v>0</v>
      </c>
      <c r="ER1442" s="11">
        <v>0</v>
      </c>
      <c r="ES1442" s="11">
        <v>0</v>
      </c>
      <c r="ET1442" s="11">
        <v>0</v>
      </c>
      <c r="EU1442" s="11">
        <v>0</v>
      </c>
      <c r="EV1442" s="11">
        <v>0</v>
      </c>
      <c r="EW1442" s="11">
        <v>72.725716790000007</v>
      </c>
      <c r="EX1442" s="11">
        <v>5.2673219E-2</v>
      </c>
      <c r="EY1442" s="11">
        <v>3.9290263999999998E-2</v>
      </c>
      <c r="EZ1442" s="11">
        <v>1.6161735E-2</v>
      </c>
      <c r="FA1442" s="11">
        <v>0</v>
      </c>
      <c r="FB1442" s="11">
        <v>0</v>
      </c>
      <c r="FC1442" s="11">
        <v>0</v>
      </c>
      <c r="FD1442" s="11">
        <v>0</v>
      </c>
      <c r="FE1442" s="11">
        <v>0</v>
      </c>
      <c r="FF1442" s="11">
        <v>0</v>
      </c>
      <c r="FG1442" s="11">
        <v>0</v>
      </c>
      <c r="FH1442" s="11">
        <v>0.75730900000000001</v>
      </c>
      <c r="FI1442" s="11" t="s">
        <v>116</v>
      </c>
      <c r="FJ1442" s="11" t="s">
        <v>116</v>
      </c>
      <c r="FK1442" s="9">
        <v>6486.6024310000003</v>
      </c>
      <c r="FL1442" s="11" t="s">
        <v>116</v>
      </c>
      <c r="FM1442" s="11" t="s">
        <v>116</v>
      </c>
    </row>
    <row r="1443" spans="116:169">
      <c r="DL1443" s="11">
        <v>0</v>
      </c>
      <c r="DM1443" s="11">
        <v>0.73372999999999999</v>
      </c>
      <c r="DN1443" s="11">
        <v>3.5500000000000002E-3</v>
      </c>
      <c r="DO1443" s="11">
        <v>3.2399999999999998E-3</v>
      </c>
      <c r="DP1443" s="11">
        <v>2.96E-3</v>
      </c>
      <c r="DQ1443" s="11">
        <v>6.0000000000000002E-5</v>
      </c>
      <c r="DR1443" s="11">
        <v>8.0000000000000007E-5</v>
      </c>
      <c r="DS1443" s="11">
        <v>3.5799999999999998E-3</v>
      </c>
      <c r="DT1443" s="11">
        <v>1.0109999999999999E-2</v>
      </c>
      <c r="DU1443" s="11">
        <v>3.7269999999999998E-2</v>
      </c>
      <c r="DV1443" s="11">
        <v>0.50127999999999995</v>
      </c>
      <c r="DW1443" s="11">
        <v>1.7041500000000001</v>
      </c>
      <c r="DX1443" s="11">
        <v>0</v>
      </c>
      <c r="DY1443" s="11">
        <v>6185.1999100000003</v>
      </c>
      <c r="DZ1443" s="11">
        <v>30.419689999999999</v>
      </c>
      <c r="EA1443" s="11">
        <v>28.0563</v>
      </c>
      <c r="EB1443" s="11">
        <v>25.981819999999999</v>
      </c>
      <c r="EC1443" s="11">
        <v>0.54857</v>
      </c>
      <c r="ED1443" s="11">
        <v>0.67449999999999999</v>
      </c>
      <c r="EE1443" s="11">
        <v>31.877109999999998</v>
      </c>
      <c r="EF1443" s="11">
        <v>86.527940000000001</v>
      </c>
      <c r="EG1443" s="11">
        <v>534.77860999999996</v>
      </c>
      <c r="EH1443" s="11">
        <v>6568.9779099999996</v>
      </c>
      <c r="EI1443" s="11">
        <v>22558.654630000001</v>
      </c>
      <c r="EJ1443" s="11">
        <v>0</v>
      </c>
      <c r="EK1443" s="11">
        <v>97.187673050000001</v>
      </c>
      <c r="EL1443" s="11">
        <v>6.4654078000000004E-2</v>
      </c>
      <c r="EM1443" s="11">
        <v>4.2544151000000002E-2</v>
      </c>
      <c r="EN1443" s="11">
        <v>2.171646E-2</v>
      </c>
      <c r="EO1443" s="11">
        <v>0</v>
      </c>
      <c r="EP1443" s="11">
        <v>0</v>
      </c>
      <c r="EQ1443" s="11">
        <v>0</v>
      </c>
      <c r="ER1443" s="11">
        <v>0</v>
      </c>
      <c r="ES1443" s="11">
        <v>0</v>
      </c>
      <c r="ET1443" s="11">
        <v>0</v>
      </c>
      <c r="EU1443" s="11">
        <v>0</v>
      </c>
      <c r="EV1443" s="11">
        <v>0</v>
      </c>
      <c r="EW1443" s="11">
        <v>70.346954100000005</v>
      </c>
      <c r="EX1443" s="11">
        <v>4.8551888000000001E-2</v>
      </c>
      <c r="EY1443" s="11">
        <v>3.2544362E-2</v>
      </c>
      <c r="EZ1443" s="11">
        <v>1.6986792000000001E-2</v>
      </c>
      <c r="FA1443" s="11">
        <v>0</v>
      </c>
      <c r="FB1443" s="11">
        <v>0</v>
      </c>
      <c r="FC1443" s="11">
        <v>0</v>
      </c>
      <c r="FD1443" s="11">
        <v>0</v>
      </c>
      <c r="FE1443" s="11">
        <v>0</v>
      </c>
      <c r="FF1443" s="11">
        <v>0</v>
      </c>
      <c r="FG1443" s="11">
        <v>0</v>
      </c>
      <c r="FH1443" s="11">
        <v>0.74354299999999995</v>
      </c>
      <c r="FI1443" s="11" t="s">
        <v>116</v>
      </c>
      <c r="FJ1443" s="11" t="s">
        <v>116</v>
      </c>
      <c r="FK1443" s="9">
        <v>6270.2062999999998</v>
      </c>
      <c r="FL1443" s="11" t="s">
        <v>116</v>
      </c>
      <c r="FM1443" s="11" t="s">
        <v>116</v>
      </c>
    </row>
    <row r="1444" spans="116:169">
      <c r="DL1444" s="11">
        <v>0</v>
      </c>
      <c r="DM1444" s="11">
        <v>0.72123000000000004</v>
      </c>
      <c r="DN1444" s="11">
        <v>3.0300000000000001E-3</v>
      </c>
      <c r="DO1444" s="11">
        <v>3.3999999999999998E-3</v>
      </c>
      <c r="DP1444" s="11">
        <v>2.8800000000000002E-3</v>
      </c>
      <c r="DQ1444" s="11">
        <v>6.0000000000000002E-5</v>
      </c>
      <c r="DR1444" s="11">
        <v>8.0000000000000007E-5</v>
      </c>
      <c r="DS1444" s="11">
        <v>2.96E-3</v>
      </c>
      <c r="DT1444" s="11">
        <v>9.9100000000000004E-3</v>
      </c>
      <c r="DU1444" s="11">
        <v>3.7350000000000001E-2</v>
      </c>
      <c r="DV1444" s="11">
        <v>0.50485999999999998</v>
      </c>
      <c r="DW1444" s="11">
        <v>1.7142500000000001</v>
      </c>
      <c r="DX1444" s="11">
        <v>0</v>
      </c>
      <c r="DY1444" s="11">
        <v>5983.3600699999997</v>
      </c>
      <c r="DZ1444" s="11">
        <v>25.529409999999999</v>
      </c>
      <c r="EA1444" s="11">
        <v>29.031009999999998</v>
      </c>
      <c r="EB1444" s="11">
        <v>24.879460000000002</v>
      </c>
      <c r="EC1444" s="11">
        <v>0.52393000000000001</v>
      </c>
      <c r="ED1444" s="11">
        <v>0.64605999999999997</v>
      </c>
      <c r="EE1444" s="11">
        <v>25.95035</v>
      </c>
      <c r="EF1444" s="11">
        <v>83.560209999999998</v>
      </c>
      <c r="EG1444" s="11">
        <v>535.45311000000004</v>
      </c>
      <c r="EH1444" s="11">
        <v>6600.85502</v>
      </c>
      <c r="EI1444" s="11">
        <v>22645.182560000001</v>
      </c>
      <c r="EJ1444" s="11">
        <v>0</v>
      </c>
      <c r="EK1444" s="11">
        <v>96.601070559999997</v>
      </c>
      <c r="EL1444" s="11">
        <v>6.5955176000000004E-2</v>
      </c>
      <c r="EM1444" s="11">
        <v>4.0767500999999998E-2</v>
      </c>
      <c r="EN1444" s="11">
        <v>1.8000830999999998E-2</v>
      </c>
      <c r="EO1444" s="11">
        <v>0</v>
      </c>
      <c r="EP1444" s="11">
        <v>0</v>
      </c>
      <c r="EQ1444" s="11">
        <v>0</v>
      </c>
      <c r="ER1444" s="11">
        <v>0</v>
      </c>
      <c r="ES1444" s="11">
        <v>0</v>
      </c>
      <c r="ET1444" s="11">
        <v>0</v>
      </c>
      <c r="EU1444" s="11">
        <v>0</v>
      </c>
      <c r="EV1444" s="11">
        <v>0</v>
      </c>
      <c r="EW1444" s="11">
        <v>68.082040969999994</v>
      </c>
      <c r="EX1444" s="11">
        <v>4.8208295999999998E-2</v>
      </c>
      <c r="EY1444" s="11">
        <v>3.0380285999999999E-2</v>
      </c>
      <c r="EZ1444" s="11">
        <v>1.3725866E-2</v>
      </c>
      <c r="FA1444" s="11">
        <v>0</v>
      </c>
      <c r="FB1444" s="11">
        <v>0</v>
      </c>
      <c r="FC1444" s="11">
        <v>0</v>
      </c>
      <c r="FD1444" s="11">
        <v>0</v>
      </c>
      <c r="FE1444" s="11">
        <v>0</v>
      </c>
      <c r="FF1444" s="11">
        <v>0</v>
      </c>
      <c r="FG1444" s="11">
        <v>0</v>
      </c>
      <c r="FH1444" s="11">
        <v>0.73059399999999997</v>
      </c>
      <c r="FI1444" s="11" t="s">
        <v>116</v>
      </c>
      <c r="FJ1444" s="11" t="s">
        <v>116</v>
      </c>
      <c r="FK1444" s="9">
        <v>6063.3238780000001</v>
      </c>
      <c r="FL1444" s="11" t="s">
        <v>116</v>
      </c>
      <c r="FM1444" s="11" t="s">
        <v>116</v>
      </c>
    </row>
    <row r="1445" spans="116:169">
      <c r="DL1445" s="11">
        <v>0</v>
      </c>
      <c r="DM1445" s="11">
        <v>0.70848</v>
      </c>
      <c r="DN1445" s="11">
        <v>3.3400000000000001E-3</v>
      </c>
      <c r="DO1445" s="11">
        <v>3.0300000000000001E-3</v>
      </c>
      <c r="DP1445" s="11">
        <v>2.98E-3</v>
      </c>
      <c r="DQ1445" s="11">
        <v>6.0000000000000002E-5</v>
      </c>
      <c r="DR1445" s="11">
        <v>6.9999999999999994E-5</v>
      </c>
      <c r="DS1445" s="11">
        <v>2.8999999999999998E-3</v>
      </c>
      <c r="DT1445" s="11">
        <v>9.7300000000000008E-3</v>
      </c>
      <c r="DU1445" s="11">
        <v>3.7420000000000002E-2</v>
      </c>
      <c r="DV1445" s="11">
        <v>0.50782000000000005</v>
      </c>
      <c r="DW1445" s="11">
        <v>1.7241599999999999</v>
      </c>
      <c r="DX1445" s="11">
        <v>0</v>
      </c>
      <c r="DY1445" s="11">
        <v>5781.8238000000001</v>
      </c>
      <c r="DZ1445" s="11">
        <v>27.674289999999999</v>
      </c>
      <c r="EA1445" s="11">
        <v>25.427070000000001</v>
      </c>
      <c r="EB1445" s="11">
        <v>25.434259999999998</v>
      </c>
      <c r="EC1445" s="11">
        <v>0.49195</v>
      </c>
      <c r="ED1445" s="11">
        <v>0.61946000000000001</v>
      </c>
      <c r="EE1445" s="11">
        <v>25.06748</v>
      </c>
      <c r="EF1445" s="11">
        <v>80.715630000000004</v>
      </c>
      <c r="EG1445" s="11">
        <v>536.09916999999996</v>
      </c>
      <c r="EH1445" s="11">
        <v>6626.80537</v>
      </c>
      <c r="EI1445" s="11">
        <v>22728.74278</v>
      </c>
      <c r="EJ1445" s="11">
        <v>0</v>
      </c>
      <c r="EK1445" s="11">
        <v>95.947915629999997</v>
      </c>
      <c r="EL1445" s="11">
        <v>6.1652976999999998E-2</v>
      </c>
      <c r="EM1445" s="11">
        <v>4.2675961999999998E-2</v>
      </c>
      <c r="EN1445" s="11">
        <v>1.7692711999999999E-2</v>
      </c>
      <c r="EO1445" s="11">
        <v>0</v>
      </c>
      <c r="EP1445" s="11">
        <v>0</v>
      </c>
      <c r="EQ1445" s="11">
        <v>0</v>
      </c>
      <c r="ER1445" s="11">
        <v>0</v>
      </c>
      <c r="ES1445" s="11">
        <v>0</v>
      </c>
      <c r="ET1445" s="11">
        <v>0</v>
      </c>
      <c r="EU1445" s="11">
        <v>0</v>
      </c>
      <c r="EV1445" s="11">
        <v>0</v>
      </c>
      <c r="EW1445" s="11">
        <v>65.814007950000004</v>
      </c>
      <c r="EX1445" s="11">
        <v>4.3918670999999999E-2</v>
      </c>
      <c r="EY1445" s="11">
        <v>3.0973787999999999E-2</v>
      </c>
      <c r="EZ1445" s="11">
        <v>1.3146309E-2</v>
      </c>
      <c r="FA1445" s="11">
        <v>0</v>
      </c>
      <c r="FB1445" s="11">
        <v>0</v>
      </c>
      <c r="FC1445" s="11">
        <v>0</v>
      </c>
      <c r="FD1445" s="11">
        <v>0</v>
      </c>
      <c r="FE1445" s="11">
        <v>0</v>
      </c>
      <c r="FF1445" s="11">
        <v>0</v>
      </c>
      <c r="FG1445" s="11">
        <v>0</v>
      </c>
      <c r="FH1445" s="11">
        <v>0.71788700000000005</v>
      </c>
      <c r="FI1445" s="11" t="s">
        <v>116</v>
      </c>
      <c r="FJ1445" s="11" t="s">
        <v>116</v>
      </c>
      <c r="FK1445" s="9">
        <v>5860.851369</v>
      </c>
      <c r="FL1445" s="11" t="s">
        <v>116</v>
      </c>
      <c r="FM1445" s="11" t="s">
        <v>116</v>
      </c>
    </row>
    <row r="1446" spans="116:169">
      <c r="DL1446" s="11">
        <v>0</v>
      </c>
      <c r="DM1446" s="11">
        <v>0.69594999999999996</v>
      </c>
      <c r="DN1446" s="11">
        <v>3.3500000000000001E-3</v>
      </c>
      <c r="DO1446" s="11">
        <v>3.2100000000000002E-3</v>
      </c>
      <c r="DP1446" s="11">
        <v>2.7000000000000001E-3</v>
      </c>
      <c r="DQ1446" s="11">
        <v>6.0000000000000002E-5</v>
      </c>
      <c r="DR1446" s="11">
        <v>6.9999999999999994E-5</v>
      </c>
      <c r="DS1446" s="11">
        <v>2.99E-3</v>
      </c>
      <c r="DT1446" s="11">
        <v>9.5499999999999995E-3</v>
      </c>
      <c r="DU1446" s="11">
        <v>3.7499999999999999E-2</v>
      </c>
      <c r="DV1446" s="11">
        <v>0.51071999999999995</v>
      </c>
      <c r="DW1446" s="11">
        <v>1.7338899999999999</v>
      </c>
      <c r="DX1446" s="11">
        <v>0</v>
      </c>
      <c r="DY1446" s="11">
        <v>5584.4239900000002</v>
      </c>
      <c r="DZ1446" s="11">
        <v>27.31992</v>
      </c>
      <c r="EA1446" s="11">
        <v>26.533999999999999</v>
      </c>
      <c r="EB1446" s="11">
        <v>22.66301</v>
      </c>
      <c r="EC1446" s="11">
        <v>0.48637999999999998</v>
      </c>
      <c r="ED1446" s="11">
        <v>0.60406000000000004</v>
      </c>
      <c r="EE1446" s="11">
        <v>25.424209999999999</v>
      </c>
      <c r="EF1446" s="11">
        <v>77.967560000000006</v>
      </c>
      <c r="EG1446" s="11">
        <v>536.71864000000005</v>
      </c>
      <c r="EH1446" s="11">
        <v>6651.8728499999997</v>
      </c>
      <c r="EI1446" s="11">
        <v>22809.4584</v>
      </c>
      <c r="EJ1446" s="11">
        <v>0</v>
      </c>
      <c r="EK1446" s="11">
        <v>95.306632350000001</v>
      </c>
      <c r="EL1446" s="11">
        <v>6.3597429999999996E-2</v>
      </c>
      <c r="EM1446" s="11">
        <v>3.9451192000000003E-2</v>
      </c>
      <c r="EN1446" s="11">
        <v>1.8565056999999999E-2</v>
      </c>
      <c r="EO1446" s="11">
        <v>0</v>
      </c>
      <c r="EP1446" s="11">
        <v>0</v>
      </c>
      <c r="EQ1446" s="11">
        <v>0</v>
      </c>
      <c r="ER1446" s="11">
        <v>0</v>
      </c>
      <c r="ES1446" s="11">
        <v>0</v>
      </c>
      <c r="ET1446" s="11">
        <v>0</v>
      </c>
      <c r="EU1446" s="11">
        <v>0</v>
      </c>
      <c r="EV1446" s="11">
        <v>0</v>
      </c>
      <c r="EW1446" s="11">
        <v>63.598426029999999</v>
      </c>
      <c r="EX1446" s="11">
        <v>4.4068362999999999E-2</v>
      </c>
      <c r="EY1446" s="11">
        <v>2.7889469E-2</v>
      </c>
      <c r="EZ1446" s="11">
        <v>1.3436886E-2</v>
      </c>
      <c r="FA1446" s="11">
        <v>0</v>
      </c>
      <c r="FB1446" s="11">
        <v>0</v>
      </c>
      <c r="FC1446" s="11">
        <v>0</v>
      </c>
      <c r="FD1446" s="11">
        <v>0</v>
      </c>
      <c r="FE1446" s="11">
        <v>0</v>
      </c>
      <c r="FF1446" s="11">
        <v>0</v>
      </c>
      <c r="FG1446" s="11">
        <v>0</v>
      </c>
      <c r="FH1446" s="11">
        <v>0.70526999999999995</v>
      </c>
      <c r="FI1446" s="11" t="s">
        <v>116</v>
      </c>
      <c r="FJ1446" s="11" t="s">
        <v>116</v>
      </c>
      <c r="FK1446" s="9">
        <v>5661.4273000000003</v>
      </c>
      <c r="FL1446" s="11" t="s">
        <v>116</v>
      </c>
      <c r="FM1446" s="11" t="s">
        <v>116</v>
      </c>
    </row>
    <row r="1447" spans="116:169">
      <c r="DL1447" s="11">
        <v>0</v>
      </c>
      <c r="DM1447" s="11">
        <v>0.68357999999999997</v>
      </c>
      <c r="DN1447" s="11">
        <v>3.3800000000000002E-3</v>
      </c>
      <c r="DO1447" s="11">
        <v>3.2200000000000002E-3</v>
      </c>
      <c r="DP1447" s="11">
        <v>2.8300000000000001E-3</v>
      </c>
      <c r="DQ1447" s="11">
        <v>6.0000000000000002E-5</v>
      </c>
      <c r="DR1447" s="11">
        <v>6.9999999999999994E-5</v>
      </c>
      <c r="DS1447" s="11">
        <v>2.7399999999999998E-3</v>
      </c>
      <c r="DT1447" s="11">
        <v>9.3900000000000008E-3</v>
      </c>
      <c r="DU1447" s="11">
        <v>3.7569999999999999E-2</v>
      </c>
      <c r="DV1447" s="11">
        <v>0.51371</v>
      </c>
      <c r="DW1447" s="11">
        <v>1.7434400000000001</v>
      </c>
      <c r="DX1447" s="11">
        <v>0</v>
      </c>
      <c r="DY1447" s="11">
        <v>5390.6319400000002</v>
      </c>
      <c r="DZ1447" s="11">
        <v>27.13449</v>
      </c>
      <c r="EA1447" s="11">
        <v>26.18571</v>
      </c>
      <c r="EB1447" s="11">
        <v>23.362100000000002</v>
      </c>
      <c r="EC1447" s="11">
        <v>0.47442000000000001</v>
      </c>
      <c r="ED1447" s="11">
        <v>0.58216000000000001</v>
      </c>
      <c r="EE1447" s="11">
        <v>22.919180000000001</v>
      </c>
      <c r="EF1447" s="11">
        <v>75.350939999999994</v>
      </c>
      <c r="EG1447" s="11">
        <v>537.32268999999997</v>
      </c>
      <c r="EH1447" s="11">
        <v>6677.2970599999999</v>
      </c>
      <c r="EI1447" s="11">
        <v>22887.42596</v>
      </c>
      <c r="EJ1447" s="11">
        <v>0</v>
      </c>
      <c r="EK1447" s="11">
        <v>94.663411089999997</v>
      </c>
      <c r="EL1447" s="11">
        <v>6.4792391000000005E-2</v>
      </c>
      <c r="EM1447" s="11">
        <v>4.1163028999999997E-2</v>
      </c>
      <c r="EN1447" s="11">
        <v>1.6999022999999999E-2</v>
      </c>
      <c r="EO1447" s="11">
        <v>0</v>
      </c>
      <c r="EP1447" s="11">
        <v>0</v>
      </c>
      <c r="EQ1447" s="11">
        <v>0</v>
      </c>
      <c r="ER1447" s="11">
        <v>0</v>
      </c>
      <c r="ES1447" s="11">
        <v>0</v>
      </c>
      <c r="ET1447" s="11">
        <v>0</v>
      </c>
      <c r="EU1447" s="11">
        <v>0</v>
      </c>
      <c r="EV1447" s="11">
        <v>0</v>
      </c>
      <c r="EW1447" s="11">
        <v>61.425111430000001</v>
      </c>
      <c r="EX1447" s="11">
        <v>4.3679030000000001E-2</v>
      </c>
      <c r="EY1447" s="11">
        <v>2.8314404000000001E-2</v>
      </c>
      <c r="EZ1447" s="11">
        <v>1.197961E-2</v>
      </c>
      <c r="FA1447" s="11">
        <v>0</v>
      </c>
      <c r="FB1447" s="11">
        <v>0</v>
      </c>
      <c r="FC1447" s="11">
        <v>0</v>
      </c>
      <c r="FD1447" s="11">
        <v>0</v>
      </c>
      <c r="FE1447" s="11">
        <v>0</v>
      </c>
      <c r="FF1447" s="11">
        <v>0</v>
      </c>
      <c r="FG1447" s="11">
        <v>0</v>
      </c>
      <c r="FH1447" s="11">
        <v>0.69306800000000002</v>
      </c>
      <c r="FI1447" s="11" t="s">
        <v>116</v>
      </c>
      <c r="FJ1447" s="11" t="s">
        <v>116</v>
      </c>
      <c r="FK1447" s="9">
        <v>5467.7886630000003</v>
      </c>
      <c r="FL1447" s="11" t="s">
        <v>116</v>
      </c>
      <c r="FM1447" s="11" t="s">
        <v>116</v>
      </c>
    </row>
    <row r="1448" spans="116:169">
      <c r="DL1448" s="11">
        <v>0</v>
      </c>
      <c r="DM1448" s="11">
        <v>0.67145999999999995</v>
      </c>
      <c r="DN1448" s="11">
        <v>3.31E-3</v>
      </c>
      <c r="DO1448" s="11">
        <v>3.2399999999999998E-3</v>
      </c>
      <c r="DP1448" s="11">
        <v>2.8400000000000001E-3</v>
      </c>
      <c r="DQ1448" s="11">
        <v>6.0000000000000002E-5</v>
      </c>
      <c r="DR1448" s="11">
        <v>6.9999999999999994E-5</v>
      </c>
      <c r="DS1448" s="11">
        <v>2.8500000000000001E-3</v>
      </c>
      <c r="DT1448" s="11">
        <v>9.2399999999999999E-3</v>
      </c>
      <c r="DU1448" s="11">
        <v>3.764E-2</v>
      </c>
      <c r="DV1448" s="11">
        <v>0.51644999999999996</v>
      </c>
      <c r="DW1448" s="11">
        <v>1.7528300000000001</v>
      </c>
      <c r="DX1448" s="11">
        <v>0</v>
      </c>
      <c r="DY1448" s="11">
        <v>5201.2001200000004</v>
      </c>
      <c r="DZ1448" s="11">
        <v>26.080159999999999</v>
      </c>
      <c r="EA1448" s="11">
        <v>25.879180000000002</v>
      </c>
      <c r="EB1448" s="11">
        <v>23.087620000000001</v>
      </c>
      <c r="EC1448" s="11">
        <v>0.47147</v>
      </c>
      <c r="ED1448" s="11">
        <v>0.56694999999999995</v>
      </c>
      <c r="EE1448" s="11">
        <v>23.502300000000002</v>
      </c>
      <c r="EF1448" s="11">
        <v>72.845600000000005</v>
      </c>
      <c r="EG1448" s="11">
        <v>537.90485000000001</v>
      </c>
      <c r="EH1448" s="11">
        <v>6700.2162399999997</v>
      </c>
      <c r="EI1448" s="11">
        <v>22962.776900000001</v>
      </c>
      <c r="EJ1448" s="11">
        <v>0</v>
      </c>
      <c r="EK1448" s="11">
        <v>94.029084269999998</v>
      </c>
      <c r="EL1448" s="11">
        <v>6.6162478999999996E-2</v>
      </c>
      <c r="EM1448" s="11">
        <v>4.2020477000000001E-2</v>
      </c>
      <c r="EN1448" s="11">
        <v>1.8001763E-2</v>
      </c>
      <c r="EO1448" s="11">
        <v>0</v>
      </c>
      <c r="EP1448" s="11">
        <v>0</v>
      </c>
      <c r="EQ1448" s="11">
        <v>0</v>
      </c>
      <c r="ER1448" s="11">
        <v>0</v>
      </c>
      <c r="ES1448" s="11">
        <v>0</v>
      </c>
      <c r="ET1448" s="11">
        <v>0</v>
      </c>
      <c r="EU1448" s="11">
        <v>0</v>
      </c>
      <c r="EV1448" s="11">
        <v>0</v>
      </c>
      <c r="EW1448" s="11">
        <v>59.300253939999997</v>
      </c>
      <c r="EX1448" s="11">
        <v>4.3378303999999999E-2</v>
      </c>
      <c r="EY1448" s="11">
        <v>2.8122200999999999E-2</v>
      </c>
      <c r="EZ1448" s="11">
        <v>1.2347129E-2</v>
      </c>
      <c r="FA1448" s="11">
        <v>0</v>
      </c>
      <c r="FB1448" s="11">
        <v>0</v>
      </c>
      <c r="FC1448" s="11">
        <v>0</v>
      </c>
      <c r="FD1448" s="11">
        <v>0</v>
      </c>
      <c r="FE1448" s="11">
        <v>0</v>
      </c>
      <c r="FF1448" s="11">
        <v>0</v>
      </c>
      <c r="FG1448" s="11">
        <v>0</v>
      </c>
      <c r="FH1448" s="11">
        <v>0.68090499999999998</v>
      </c>
      <c r="FI1448" s="11" t="s">
        <v>116</v>
      </c>
      <c r="FJ1448" s="11" t="s">
        <v>116</v>
      </c>
      <c r="FK1448" s="9">
        <v>5276.7185449999997</v>
      </c>
      <c r="FL1448" s="11" t="s">
        <v>116</v>
      </c>
      <c r="FM1448" s="11" t="s">
        <v>116</v>
      </c>
    </row>
    <row r="1449" spans="116:169">
      <c r="DL1449" s="11">
        <v>0</v>
      </c>
      <c r="DM1449" s="11">
        <v>0.65920000000000001</v>
      </c>
      <c r="DN1449" s="11">
        <v>3.6099999999999999E-3</v>
      </c>
      <c r="DO1449" s="11">
        <v>3.1700000000000001E-3</v>
      </c>
      <c r="DP1449" s="11">
        <v>2.8500000000000001E-3</v>
      </c>
      <c r="DQ1449" s="11">
        <v>6.0000000000000002E-5</v>
      </c>
      <c r="DR1449" s="11">
        <v>6.9999999999999994E-5</v>
      </c>
      <c r="DS1449" s="11">
        <v>2.8800000000000002E-3</v>
      </c>
      <c r="DT1449" s="11">
        <v>9.0600000000000003E-3</v>
      </c>
      <c r="DU1449" s="11">
        <v>3.7719999999999997E-2</v>
      </c>
      <c r="DV1449" s="11">
        <v>0.51931000000000005</v>
      </c>
      <c r="DW1449" s="11">
        <v>1.76207</v>
      </c>
      <c r="DX1449" s="11">
        <v>0</v>
      </c>
      <c r="DY1449" s="11">
        <v>5013.0590400000001</v>
      </c>
      <c r="DZ1449" s="11">
        <v>27.94717</v>
      </c>
      <c r="EA1449" s="11">
        <v>24.946190000000001</v>
      </c>
      <c r="EB1449" s="11">
        <v>22.77852</v>
      </c>
      <c r="EC1449" s="11">
        <v>0.45950999999999997</v>
      </c>
      <c r="ED1449" s="11">
        <v>0.54837000000000002</v>
      </c>
      <c r="EE1449" s="11">
        <v>23.317710000000002</v>
      </c>
      <c r="EF1449" s="11">
        <v>70.188540000000003</v>
      </c>
      <c r="EG1449" s="11">
        <v>538.47180000000003</v>
      </c>
      <c r="EH1449" s="11">
        <v>6723.7185399999998</v>
      </c>
      <c r="EI1449" s="11">
        <v>23035.622500000001</v>
      </c>
      <c r="EJ1449" s="11">
        <v>0</v>
      </c>
      <c r="EK1449" s="11">
        <v>93.346207550000003</v>
      </c>
      <c r="EL1449" s="11">
        <v>6.6273402999999995E-2</v>
      </c>
      <c r="EM1449" s="11">
        <v>4.2711954000000003E-2</v>
      </c>
      <c r="EN1449" s="11">
        <v>1.8287779000000001E-2</v>
      </c>
      <c r="EO1449" s="11">
        <v>0</v>
      </c>
      <c r="EP1449" s="11">
        <v>0</v>
      </c>
      <c r="EQ1449" s="11">
        <v>0</v>
      </c>
      <c r="ER1449" s="11">
        <v>0</v>
      </c>
      <c r="ES1449" s="11">
        <v>0</v>
      </c>
      <c r="ET1449" s="11">
        <v>0</v>
      </c>
      <c r="EU1449" s="11">
        <v>0</v>
      </c>
      <c r="EV1449" s="11">
        <v>0</v>
      </c>
      <c r="EW1449" s="11">
        <v>57.187527549999999</v>
      </c>
      <c r="EX1449" s="11">
        <v>4.2245869999999998E-2</v>
      </c>
      <c r="EY1449" s="11">
        <v>2.7797145999999998E-2</v>
      </c>
      <c r="EZ1449" s="11">
        <v>1.2202588E-2</v>
      </c>
      <c r="FA1449" s="11">
        <v>0</v>
      </c>
      <c r="FB1449" s="11">
        <v>0</v>
      </c>
      <c r="FC1449" s="11">
        <v>0</v>
      </c>
      <c r="FD1449" s="11">
        <v>0</v>
      </c>
      <c r="FE1449" s="11">
        <v>0</v>
      </c>
      <c r="FF1449" s="11">
        <v>0</v>
      </c>
      <c r="FG1449" s="11">
        <v>0</v>
      </c>
      <c r="FH1449" s="11">
        <v>0.66889500000000002</v>
      </c>
      <c r="FI1449" s="11" t="s">
        <v>116</v>
      </c>
      <c r="FJ1449" s="11" t="s">
        <v>116</v>
      </c>
      <c r="FK1449" s="9">
        <v>5089.1904379999996</v>
      </c>
      <c r="FL1449" s="11" t="s">
        <v>116</v>
      </c>
      <c r="FM1449" s="11" t="s">
        <v>116</v>
      </c>
    </row>
    <row r="1450" spans="116:169">
      <c r="DL1450" s="11">
        <v>0</v>
      </c>
      <c r="DM1450" s="11">
        <v>0.64700999999999997</v>
      </c>
      <c r="DN1450" s="11">
        <v>3.7799999999999999E-3</v>
      </c>
      <c r="DO1450" s="11">
        <v>3.3800000000000002E-3</v>
      </c>
      <c r="DP1450" s="11">
        <v>2.81E-3</v>
      </c>
      <c r="DQ1450" s="11">
        <v>6.0000000000000002E-5</v>
      </c>
      <c r="DR1450" s="11">
        <v>6.9999999999999994E-5</v>
      </c>
      <c r="DS1450" s="11">
        <v>2.8900000000000002E-3</v>
      </c>
      <c r="DT1450" s="11">
        <v>8.8900000000000003E-3</v>
      </c>
      <c r="DU1450" s="11">
        <v>3.7789999999999997E-2</v>
      </c>
      <c r="DV1450" s="11">
        <v>0.52219000000000004</v>
      </c>
      <c r="DW1450" s="11">
        <v>1.7711300000000001</v>
      </c>
      <c r="DX1450" s="11">
        <v>0</v>
      </c>
      <c r="DY1450" s="11">
        <v>4827.8719499999997</v>
      </c>
      <c r="DZ1450" s="11">
        <v>28.74446</v>
      </c>
      <c r="EA1450" s="11">
        <v>26.061599999999999</v>
      </c>
      <c r="EB1450" s="11">
        <v>22.053070000000002</v>
      </c>
      <c r="EC1450" s="11">
        <v>0.46150000000000002</v>
      </c>
      <c r="ED1450" s="11">
        <v>0.53420000000000001</v>
      </c>
      <c r="EE1450" s="11">
        <v>23.032859999999999</v>
      </c>
      <c r="EF1450" s="11">
        <v>67.646979999999999</v>
      </c>
      <c r="EG1450" s="11">
        <v>539.02017000000001</v>
      </c>
      <c r="EH1450" s="11">
        <v>6747.0362500000001</v>
      </c>
      <c r="EI1450" s="11">
        <v>23105.811040000001</v>
      </c>
      <c r="EJ1450" s="11">
        <v>0</v>
      </c>
      <c r="EK1450" s="11">
        <v>92.652764399999995</v>
      </c>
      <c r="EL1450" s="11">
        <v>6.9972037000000001E-2</v>
      </c>
      <c r="EM1450" s="11">
        <v>4.2531800000000002E-2</v>
      </c>
      <c r="EN1450" s="11">
        <v>1.8556036000000001E-2</v>
      </c>
      <c r="EO1450" s="11">
        <v>0</v>
      </c>
      <c r="EP1450" s="11">
        <v>0</v>
      </c>
      <c r="EQ1450" s="11">
        <v>0</v>
      </c>
      <c r="ER1450" s="11">
        <v>0</v>
      </c>
      <c r="ES1450" s="11">
        <v>0</v>
      </c>
      <c r="ET1450" s="11">
        <v>0</v>
      </c>
      <c r="EU1450" s="11">
        <v>0</v>
      </c>
      <c r="EV1450" s="11">
        <v>0</v>
      </c>
      <c r="EW1450" s="11">
        <v>55.111673179999997</v>
      </c>
      <c r="EX1450" s="11">
        <v>4.3313221999999998E-2</v>
      </c>
      <c r="EY1450" s="11">
        <v>2.6905285000000001E-2</v>
      </c>
      <c r="EZ1450" s="11">
        <v>1.203969E-2</v>
      </c>
      <c r="FA1450" s="11">
        <v>0</v>
      </c>
      <c r="FB1450" s="11">
        <v>0</v>
      </c>
      <c r="FC1450" s="11">
        <v>0</v>
      </c>
      <c r="FD1450" s="11">
        <v>0</v>
      </c>
      <c r="FE1450" s="11">
        <v>0</v>
      </c>
      <c r="FF1450" s="11">
        <v>0</v>
      </c>
      <c r="FG1450" s="11">
        <v>0</v>
      </c>
      <c r="FH1450" s="11">
        <v>0.65703699999999998</v>
      </c>
      <c r="FI1450" s="11" t="s">
        <v>116</v>
      </c>
      <c r="FJ1450" s="11" t="s">
        <v>116</v>
      </c>
      <c r="FK1450" s="9">
        <v>4905.1925719999999</v>
      </c>
      <c r="FL1450" s="11" t="s">
        <v>116</v>
      </c>
      <c r="FM1450" s="11" t="s">
        <v>116</v>
      </c>
    </row>
    <row r="1451" spans="116:169">
      <c r="DL1451" s="11">
        <v>0</v>
      </c>
      <c r="DM1451" s="11">
        <v>0.63570000000000004</v>
      </c>
      <c r="DN1451" s="11">
        <v>3.1700000000000001E-3</v>
      </c>
      <c r="DO1451" s="11">
        <v>3.5100000000000001E-3</v>
      </c>
      <c r="DP1451" s="11">
        <v>2.97E-3</v>
      </c>
      <c r="DQ1451" s="11">
        <v>6.0000000000000002E-5</v>
      </c>
      <c r="DR1451" s="11">
        <v>6.9999999999999994E-5</v>
      </c>
      <c r="DS1451" s="11">
        <v>2.8400000000000001E-3</v>
      </c>
      <c r="DT1451" s="11">
        <v>8.7299999999999999E-3</v>
      </c>
      <c r="DU1451" s="11">
        <v>3.7859999999999998E-2</v>
      </c>
      <c r="DV1451" s="11">
        <v>0.52507999999999999</v>
      </c>
      <c r="DW1451" s="11">
        <v>1.78003</v>
      </c>
      <c r="DX1451" s="11">
        <v>0</v>
      </c>
      <c r="DY1451" s="11">
        <v>4651.5885799999996</v>
      </c>
      <c r="DZ1451" s="11">
        <v>23.626570000000001</v>
      </c>
      <c r="EA1451" s="11">
        <v>26.570650000000001</v>
      </c>
      <c r="EB1451" s="11">
        <v>22.885919999999999</v>
      </c>
      <c r="EC1451" s="11">
        <v>0.46533000000000002</v>
      </c>
      <c r="ED1451" s="11">
        <v>0.52007000000000003</v>
      </c>
      <c r="EE1451" s="11">
        <v>22.195229999999999</v>
      </c>
      <c r="EF1451" s="11">
        <v>65.140860000000004</v>
      </c>
      <c r="EG1451" s="11">
        <v>539.55436999999995</v>
      </c>
      <c r="EH1451" s="11">
        <v>6770.0691100000004</v>
      </c>
      <c r="EI1451" s="11">
        <v>23173.458019999998</v>
      </c>
      <c r="EJ1451" s="11">
        <v>0</v>
      </c>
      <c r="EK1451" s="11">
        <v>92.06191896</v>
      </c>
      <c r="EL1451" s="11">
        <v>7.3817567000000001E-2</v>
      </c>
      <c r="EM1451" s="11">
        <v>4.5145032000000002E-2</v>
      </c>
      <c r="EN1451" s="11">
        <v>1.8487704000000001E-2</v>
      </c>
      <c r="EO1451" s="11">
        <v>0</v>
      </c>
      <c r="EP1451" s="11">
        <v>0</v>
      </c>
      <c r="EQ1451" s="11">
        <v>0</v>
      </c>
      <c r="ER1451" s="11">
        <v>0</v>
      </c>
      <c r="ES1451" s="11">
        <v>0</v>
      </c>
      <c r="ET1451" s="11">
        <v>0</v>
      </c>
      <c r="EU1451" s="11">
        <v>0</v>
      </c>
      <c r="EV1451" s="11">
        <v>0</v>
      </c>
      <c r="EW1451" s="11">
        <v>53.137965659999999</v>
      </c>
      <c r="EX1451" s="11">
        <v>4.4365466999999999E-2</v>
      </c>
      <c r="EY1451" s="11">
        <v>2.7739308000000001E-2</v>
      </c>
      <c r="EZ1451" s="11">
        <v>1.1658485E-2</v>
      </c>
      <c r="FA1451" s="11">
        <v>0</v>
      </c>
      <c r="FB1451" s="11">
        <v>0</v>
      </c>
      <c r="FC1451" s="11">
        <v>0</v>
      </c>
      <c r="FD1451" s="11">
        <v>0</v>
      </c>
      <c r="FE1451" s="11">
        <v>0</v>
      </c>
      <c r="FF1451" s="11">
        <v>0</v>
      </c>
      <c r="FG1451" s="11">
        <v>0</v>
      </c>
      <c r="FH1451" s="11">
        <v>0.645401</v>
      </c>
      <c r="FI1451" s="11" t="s">
        <v>116</v>
      </c>
      <c r="FJ1451" s="11" t="s">
        <v>116</v>
      </c>
      <c r="FK1451" s="9">
        <v>4725.1370459999998</v>
      </c>
      <c r="FL1451" s="11" t="s">
        <v>116</v>
      </c>
      <c r="FM1451" s="11" t="s">
        <v>116</v>
      </c>
    </row>
    <row r="1452" spans="116:169">
      <c r="DL1452" s="11">
        <v>0</v>
      </c>
      <c r="DM1452" s="11">
        <v>0.62395999999999996</v>
      </c>
      <c r="DN1452" s="11">
        <v>3.62E-3</v>
      </c>
      <c r="DO1452" s="11">
        <v>3.0699999999999998E-3</v>
      </c>
      <c r="DP1452" s="11">
        <v>3.0599999999999998E-3</v>
      </c>
      <c r="DQ1452" s="11">
        <v>6.0000000000000002E-5</v>
      </c>
      <c r="DR1452" s="11">
        <v>6.9999999999999994E-5</v>
      </c>
      <c r="DS1452" s="11">
        <v>3.0100000000000001E-3</v>
      </c>
      <c r="DT1452" s="11">
        <v>8.5599999999999999E-3</v>
      </c>
      <c r="DU1452" s="11">
        <v>3.7929999999999998E-2</v>
      </c>
      <c r="DV1452" s="11">
        <v>0.52791999999999994</v>
      </c>
      <c r="DW1452" s="11">
        <v>1.7887599999999999</v>
      </c>
      <c r="DX1452" s="11">
        <v>0</v>
      </c>
      <c r="DY1452" s="11">
        <v>4474.4713899999997</v>
      </c>
      <c r="DZ1452" s="11">
        <v>26.486789999999999</v>
      </c>
      <c r="EA1452" s="11">
        <v>22.804279999999999</v>
      </c>
      <c r="EB1452" s="11">
        <v>23.16348</v>
      </c>
      <c r="EC1452" s="11">
        <v>0.43851000000000001</v>
      </c>
      <c r="ED1452" s="11">
        <v>0.49885000000000002</v>
      </c>
      <c r="EE1452" s="11">
        <v>23.097799999999999</v>
      </c>
      <c r="EF1452" s="11">
        <v>62.675069999999998</v>
      </c>
      <c r="EG1452" s="11">
        <v>540.07443999999998</v>
      </c>
      <c r="EH1452" s="11">
        <v>6792.2643399999997</v>
      </c>
      <c r="EI1452" s="11">
        <v>23238.598880000001</v>
      </c>
      <c r="EJ1452" s="11">
        <v>0</v>
      </c>
      <c r="EK1452" s="11">
        <v>91.364648020000004</v>
      </c>
      <c r="EL1452" s="11">
        <v>6.8968593999999994E-2</v>
      </c>
      <c r="EM1452" s="11">
        <v>4.7509425000000001E-2</v>
      </c>
      <c r="EN1452" s="11">
        <v>1.9746882E-2</v>
      </c>
      <c r="EO1452" s="11">
        <v>0</v>
      </c>
      <c r="EP1452" s="11">
        <v>0</v>
      </c>
      <c r="EQ1452" s="11">
        <v>0</v>
      </c>
      <c r="ER1452" s="11">
        <v>0</v>
      </c>
      <c r="ES1452" s="11">
        <v>0</v>
      </c>
      <c r="ET1452" s="11">
        <v>0</v>
      </c>
      <c r="EU1452" s="11">
        <v>0</v>
      </c>
      <c r="EV1452" s="11">
        <v>0</v>
      </c>
      <c r="EW1452" s="11">
        <v>51.143021390000001</v>
      </c>
      <c r="EX1452" s="11">
        <v>4.0283527E-2</v>
      </c>
      <c r="EY1452" s="11">
        <v>2.8345089E-2</v>
      </c>
      <c r="EZ1452" s="11">
        <v>1.2096694999999999E-2</v>
      </c>
      <c r="FA1452" s="11">
        <v>0</v>
      </c>
      <c r="FB1452" s="11">
        <v>0</v>
      </c>
      <c r="FC1452" s="11">
        <v>0</v>
      </c>
      <c r="FD1452" s="11">
        <v>0</v>
      </c>
      <c r="FE1452" s="11">
        <v>0</v>
      </c>
      <c r="FF1452" s="11">
        <v>0</v>
      </c>
      <c r="FG1452" s="11">
        <v>0</v>
      </c>
      <c r="FH1452" s="11">
        <v>0.63376299999999997</v>
      </c>
      <c r="FI1452" s="11" t="s">
        <v>116</v>
      </c>
      <c r="FJ1452" s="11" t="s">
        <v>116</v>
      </c>
      <c r="FK1452" s="9">
        <v>4547.3644510000004</v>
      </c>
      <c r="FL1452" s="11" t="s">
        <v>116</v>
      </c>
      <c r="FM1452" s="11" t="s">
        <v>116</v>
      </c>
    </row>
    <row r="1453" spans="116:169">
      <c r="DL1453" s="11">
        <v>0</v>
      </c>
      <c r="DM1453" s="11">
        <v>0.61343000000000003</v>
      </c>
      <c r="DN1453" s="11">
        <v>2.66E-3</v>
      </c>
      <c r="DO1453" s="11">
        <v>3.3500000000000001E-3</v>
      </c>
      <c r="DP1453" s="11">
        <v>2.7299999999999998E-3</v>
      </c>
      <c r="DQ1453" s="11">
        <v>6.0000000000000002E-5</v>
      </c>
      <c r="DR1453" s="11">
        <v>6.9999999999999994E-5</v>
      </c>
      <c r="DS1453" s="11">
        <v>3.0300000000000001E-3</v>
      </c>
      <c r="DT1453" s="11">
        <v>8.43E-3</v>
      </c>
      <c r="DU1453" s="11">
        <v>3.7990000000000003E-2</v>
      </c>
      <c r="DV1453" s="11">
        <v>0.53091999999999995</v>
      </c>
      <c r="DW1453" s="11">
        <v>1.79732</v>
      </c>
      <c r="DX1453" s="11">
        <v>0</v>
      </c>
      <c r="DY1453" s="11">
        <v>4308.3603700000003</v>
      </c>
      <c r="DZ1453" s="11">
        <v>19.055599999999998</v>
      </c>
      <c r="EA1453" s="11">
        <v>24.43534</v>
      </c>
      <c r="EB1453" s="11">
        <v>20.27525</v>
      </c>
      <c r="EC1453" s="11">
        <v>0.43568000000000001</v>
      </c>
      <c r="ED1453" s="11">
        <v>0.48653000000000002</v>
      </c>
      <c r="EE1453" s="11">
        <v>22.896370000000001</v>
      </c>
      <c r="EF1453" s="11">
        <v>60.450740000000003</v>
      </c>
      <c r="EG1453" s="11">
        <v>540.57329000000004</v>
      </c>
      <c r="EH1453" s="11">
        <v>6815.3621400000002</v>
      </c>
      <c r="EI1453" s="11">
        <v>23301.273949999999</v>
      </c>
      <c r="EJ1453" s="11">
        <v>0</v>
      </c>
      <c r="EK1453" s="11">
        <v>90.832263400000002</v>
      </c>
      <c r="EL1453" s="11">
        <v>7.2421415000000003E-2</v>
      </c>
      <c r="EM1453" s="11">
        <v>4.3293139000000001E-2</v>
      </c>
      <c r="EN1453" s="11">
        <v>2.0581762E-2</v>
      </c>
      <c r="EO1453" s="11">
        <v>0</v>
      </c>
      <c r="EP1453" s="11">
        <v>0</v>
      </c>
      <c r="EQ1453" s="11">
        <v>0</v>
      </c>
      <c r="ER1453" s="11">
        <v>0</v>
      </c>
      <c r="ES1453" s="11">
        <v>0</v>
      </c>
      <c r="ET1453" s="11">
        <v>0</v>
      </c>
      <c r="EU1453" s="11">
        <v>0</v>
      </c>
      <c r="EV1453" s="11">
        <v>0</v>
      </c>
      <c r="EW1453" s="11">
        <v>49.279340640000001</v>
      </c>
      <c r="EX1453" s="11">
        <v>4.0989013999999997E-2</v>
      </c>
      <c r="EY1453" s="11">
        <v>2.5075377999999999E-2</v>
      </c>
      <c r="EZ1453" s="11">
        <v>1.2241349E-2</v>
      </c>
      <c r="FA1453" s="11">
        <v>0</v>
      </c>
      <c r="FB1453" s="11">
        <v>0</v>
      </c>
      <c r="FC1453" s="11">
        <v>0</v>
      </c>
      <c r="FD1453" s="11">
        <v>0</v>
      </c>
      <c r="FE1453" s="11">
        <v>0</v>
      </c>
      <c r="FF1453" s="11">
        <v>0</v>
      </c>
      <c r="FG1453" s="11">
        <v>0</v>
      </c>
      <c r="FH1453" s="11">
        <v>0.62223399999999995</v>
      </c>
      <c r="FI1453" s="11" t="s">
        <v>116</v>
      </c>
      <c r="FJ1453" s="11" t="s">
        <v>116</v>
      </c>
      <c r="FK1453" s="9">
        <v>4372.5622499999999</v>
      </c>
      <c r="FL1453" s="11" t="s">
        <v>116</v>
      </c>
      <c r="FM1453" s="11" t="s">
        <v>116</v>
      </c>
    </row>
    <row r="1454" spans="116:169">
      <c r="DL1454" s="11">
        <v>0</v>
      </c>
      <c r="DM1454" s="11">
        <v>0.60285</v>
      </c>
      <c r="DN1454" s="11">
        <v>2.66E-3</v>
      </c>
      <c r="DO1454" s="11">
        <v>2.6700000000000001E-3</v>
      </c>
      <c r="DP1454" s="11">
        <v>2.9099999999999998E-3</v>
      </c>
      <c r="DQ1454" s="11">
        <v>5.0000000000000002E-5</v>
      </c>
      <c r="DR1454" s="11">
        <v>6.0000000000000002E-5</v>
      </c>
      <c r="DS1454" s="11">
        <v>2.7399999999999998E-3</v>
      </c>
      <c r="DT1454" s="11">
        <v>8.2900000000000005E-3</v>
      </c>
      <c r="DU1454" s="11">
        <v>3.8059999999999997E-2</v>
      </c>
      <c r="DV1454" s="11">
        <v>0.53395999999999999</v>
      </c>
      <c r="DW1454" s="11">
        <v>1.80575</v>
      </c>
      <c r="DX1454" s="11">
        <v>0</v>
      </c>
      <c r="DY1454" s="11">
        <v>4143.9028600000001</v>
      </c>
      <c r="DZ1454" s="11">
        <v>18.676590000000001</v>
      </c>
      <c r="EA1454" s="11">
        <v>19.074929999999998</v>
      </c>
      <c r="EB1454" s="11">
        <v>21.20177</v>
      </c>
      <c r="EC1454" s="11">
        <v>0.38501000000000002</v>
      </c>
      <c r="ED1454" s="11">
        <v>0.45567999999999997</v>
      </c>
      <c r="EE1454" s="11">
        <v>20.29523</v>
      </c>
      <c r="EF1454" s="11">
        <v>58.196510000000004</v>
      </c>
      <c r="EG1454" s="11">
        <v>541.05983000000003</v>
      </c>
      <c r="EH1454" s="11">
        <v>6838.2585099999997</v>
      </c>
      <c r="EI1454" s="11">
        <v>23361.724689999999</v>
      </c>
      <c r="EJ1454" s="11">
        <v>0</v>
      </c>
      <c r="EK1454" s="11">
        <v>90.245885349999995</v>
      </c>
      <c r="EL1454" s="11">
        <v>6.3013834000000005E-2</v>
      </c>
      <c r="EM1454" s="11">
        <v>4.6197328000000003E-2</v>
      </c>
      <c r="EN1454" s="11">
        <v>1.8579305000000001E-2</v>
      </c>
      <c r="EO1454" s="11">
        <v>0</v>
      </c>
      <c r="EP1454" s="11">
        <v>0</v>
      </c>
      <c r="EQ1454" s="11">
        <v>0</v>
      </c>
      <c r="ER1454" s="11">
        <v>0</v>
      </c>
      <c r="ES1454" s="11">
        <v>0</v>
      </c>
      <c r="ET1454" s="11">
        <v>0</v>
      </c>
      <c r="EU1454" s="11">
        <v>0</v>
      </c>
      <c r="EV1454" s="11">
        <v>0</v>
      </c>
      <c r="EW1454" s="11">
        <v>47.422604389999996</v>
      </c>
      <c r="EX1454" s="11">
        <v>3.46401E-2</v>
      </c>
      <c r="EY1454" s="11">
        <v>2.5939567E-2</v>
      </c>
      <c r="EZ1454" s="11">
        <v>1.0722915E-2</v>
      </c>
      <c r="FA1454" s="11">
        <v>0</v>
      </c>
      <c r="FB1454" s="11">
        <v>0</v>
      </c>
      <c r="FC1454" s="11">
        <v>0</v>
      </c>
      <c r="FD1454" s="11">
        <v>0</v>
      </c>
      <c r="FE1454" s="11">
        <v>0</v>
      </c>
      <c r="FF1454" s="11">
        <v>0</v>
      </c>
      <c r="FG1454" s="11">
        <v>0</v>
      </c>
      <c r="FH1454" s="11">
        <v>0.61114199999999996</v>
      </c>
      <c r="FI1454" s="11" t="s">
        <v>116</v>
      </c>
      <c r="FJ1454" s="11" t="s">
        <v>116</v>
      </c>
      <c r="FK1454" s="9">
        <v>4203.2411499999998</v>
      </c>
      <c r="FL1454" s="11" t="s">
        <v>116</v>
      </c>
      <c r="FM1454" s="11" t="s">
        <v>116</v>
      </c>
    </row>
    <row r="1455" spans="116:169">
      <c r="DL1455" s="11">
        <v>0</v>
      </c>
      <c r="DM1455" s="11">
        <v>0.59211000000000003</v>
      </c>
      <c r="DN1455" s="11">
        <v>2.8700000000000002E-3</v>
      </c>
      <c r="DO1455" s="11">
        <v>2.6099999999999999E-3</v>
      </c>
      <c r="DP1455" s="11">
        <v>2.3900000000000002E-3</v>
      </c>
      <c r="DQ1455" s="11">
        <v>5.0000000000000002E-5</v>
      </c>
      <c r="DR1455" s="11">
        <v>6.0000000000000002E-5</v>
      </c>
      <c r="DS1455" s="11">
        <v>2.8900000000000002E-3</v>
      </c>
      <c r="DT1455" s="11">
        <v>8.1499999999999993E-3</v>
      </c>
      <c r="DU1455" s="11">
        <v>3.8120000000000001E-2</v>
      </c>
      <c r="DV1455" s="11">
        <v>0.53669999999999995</v>
      </c>
      <c r="DW1455" s="11">
        <v>1.81403</v>
      </c>
      <c r="DX1455" s="11">
        <v>0</v>
      </c>
      <c r="DY1455" s="11">
        <v>3980.67427</v>
      </c>
      <c r="DZ1455" s="11">
        <v>19.706859999999999</v>
      </c>
      <c r="EA1455" s="11">
        <v>18.268889999999999</v>
      </c>
      <c r="EB1455" s="11">
        <v>17.012409999999999</v>
      </c>
      <c r="EC1455" s="11">
        <v>0.35859999999999997</v>
      </c>
      <c r="ED1455" s="11">
        <v>0.43813999999999997</v>
      </c>
      <c r="EE1455" s="11">
        <v>20.983879999999999</v>
      </c>
      <c r="EF1455" s="11">
        <v>56.061509999999998</v>
      </c>
      <c r="EG1455" s="11">
        <v>541.51550999999995</v>
      </c>
      <c r="EH1455" s="11">
        <v>6858.5537400000003</v>
      </c>
      <c r="EI1455" s="11">
        <v>23419.921200000001</v>
      </c>
      <c r="EJ1455" s="11">
        <v>0</v>
      </c>
      <c r="EK1455" s="11">
        <v>89.617721669999995</v>
      </c>
      <c r="EL1455" s="11">
        <v>5.9618169999999998E-2</v>
      </c>
      <c r="EM1455" s="11">
        <v>3.9230385999999999E-2</v>
      </c>
      <c r="EN1455" s="11">
        <v>2.0024963999999999E-2</v>
      </c>
      <c r="EO1455" s="11">
        <v>0</v>
      </c>
      <c r="EP1455" s="11">
        <v>0</v>
      </c>
      <c r="EQ1455" s="11">
        <v>0</v>
      </c>
      <c r="ER1455" s="11">
        <v>0</v>
      </c>
      <c r="ES1455" s="11">
        <v>0</v>
      </c>
      <c r="ET1455" s="11">
        <v>0</v>
      </c>
      <c r="EU1455" s="11">
        <v>0</v>
      </c>
      <c r="EV1455" s="11">
        <v>0</v>
      </c>
      <c r="EW1455" s="11">
        <v>45.58138306</v>
      </c>
      <c r="EX1455" s="11">
        <v>3.1738139999999998E-2</v>
      </c>
      <c r="EY1455" s="11">
        <v>2.1365444000000001E-2</v>
      </c>
      <c r="EZ1455" s="11">
        <v>1.1208251000000001E-2</v>
      </c>
      <c r="FA1455" s="11">
        <v>0</v>
      </c>
      <c r="FB1455" s="11">
        <v>0</v>
      </c>
      <c r="FC1455" s="11">
        <v>0</v>
      </c>
      <c r="FD1455" s="11">
        <v>0</v>
      </c>
      <c r="FE1455" s="11">
        <v>0</v>
      </c>
      <c r="FF1455" s="11">
        <v>0</v>
      </c>
      <c r="FG1455" s="11">
        <v>0</v>
      </c>
      <c r="FH1455" s="11">
        <v>0.60003300000000004</v>
      </c>
      <c r="FI1455" s="11" t="s">
        <v>116</v>
      </c>
      <c r="FJ1455" s="11" t="s">
        <v>116</v>
      </c>
      <c r="FK1455" s="9">
        <v>4036.0210259999999</v>
      </c>
      <c r="FL1455" s="11" t="s">
        <v>116</v>
      </c>
      <c r="FM1455" s="11" t="s">
        <v>116</v>
      </c>
    </row>
    <row r="1456" spans="116:169">
      <c r="DL1456" s="11">
        <v>0</v>
      </c>
      <c r="DM1456" s="11">
        <v>0.58201999999999998</v>
      </c>
      <c r="DN1456" s="11">
        <v>2.4399999999999999E-3</v>
      </c>
      <c r="DO1456" s="11">
        <v>2.7399999999999998E-3</v>
      </c>
      <c r="DP1456" s="11">
        <v>2.32E-3</v>
      </c>
      <c r="DQ1456" s="11">
        <v>5.0000000000000002E-5</v>
      </c>
      <c r="DR1456" s="11">
        <v>6.0000000000000002E-5</v>
      </c>
      <c r="DS1456" s="11">
        <v>2.3900000000000002E-3</v>
      </c>
      <c r="DT1456" s="11">
        <v>8.0000000000000002E-3</v>
      </c>
      <c r="DU1456" s="11">
        <v>3.8190000000000002E-2</v>
      </c>
      <c r="DV1456" s="11">
        <v>0.53959000000000001</v>
      </c>
      <c r="DW1456" s="11">
        <v>1.82219</v>
      </c>
      <c r="DX1456" s="11">
        <v>0</v>
      </c>
      <c r="DY1456" s="11">
        <v>3823.9128000000001</v>
      </c>
      <c r="DZ1456" s="11">
        <v>16.428719999999998</v>
      </c>
      <c r="EA1456" s="11">
        <v>18.784479999999999</v>
      </c>
      <c r="EB1456" s="11">
        <v>16.190249999999999</v>
      </c>
      <c r="EC1456" s="11">
        <v>0.3402</v>
      </c>
      <c r="ED1456" s="11">
        <v>0.41682999999999998</v>
      </c>
      <c r="EE1456" s="11">
        <v>16.976569999999999</v>
      </c>
      <c r="EF1456" s="11">
        <v>53.779359999999997</v>
      </c>
      <c r="EG1456" s="11">
        <v>541.95365000000004</v>
      </c>
      <c r="EH1456" s="11">
        <v>6879.5376200000001</v>
      </c>
      <c r="EI1456" s="11">
        <v>23475.98271</v>
      </c>
      <c r="EJ1456" s="11">
        <v>0</v>
      </c>
      <c r="EK1456" s="11">
        <v>89.076809670000003</v>
      </c>
      <c r="EL1456" s="11">
        <v>6.0817925000000002E-2</v>
      </c>
      <c r="EM1456" s="11">
        <v>3.7592119E-2</v>
      </c>
      <c r="EN1456" s="11">
        <v>1.6598746000000001E-2</v>
      </c>
      <c r="EO1456" s="11">
        <v>0</v>
      </c>
      <c r="EP1456" s="11">
        <v>0</v>
      </c>
      <c r="EQ1456" s="11">
        <v>0</v>
      </c>
      <c r="ER1456" s="11">
        <v>0</v>
      </c>
      <c r="ES1456" s="11">
        <v>0</v>
      </c>
      <c r="ET1456" s="11">
        <v>0</v>
      </c>
      <c r="EU1456" s="11">
        <v>0</v>
      </c>
      <c r="EV1456" s="11">
        <v>0</v>
      </c>
      <c r="EW1456" s="11">
        <v>43.821144760000003</v>
      </c>
      <c r="EX1456" s="11">
        <v>3.1311084000000003E-2</v>
      </c>
      <c r="EY1456" s="11">
        <v>1.9823576999999998E-2</v>
      </c>
      <c r="EZ1456" s="11">
        <v>9.0044449999999998E-3</v>
      </c>
      <c r="FA1456" s="11">
        <v>0</v>
      </c>
      <c r="FB1456" s="11">
        <v>0</v>
      </c>
      <c r="FC1456" s="11">
        <v>0</v>
      </c>
      <c r="FD1456" s="11">
        <v>0</v>
      </c>
      <c r="FE1456" s="11">
        <v>0</v>
      </c>
      <c r="FF1456" s="11">
        <v>0</v>
      </c>
      <c r="FG1456" s="11">
        <v>0</v>
      </c>
      <c r="FH1456" s="11">
        <v>0.58958299999999997</v>
      </c>
      <c r="FI1456" s="11" t="s">
        <v>116</v>
      </c>
      <c r="FJ1456" s="11" t="s">
        <v>116</v>
      </c>
      <c r="FK1456" s="9">
        <v>3875.6564450000001</v>
      </c>
      <c r="FL1456" s="11" t="s">
        <v>116</v>
      </c>
      <c r="FM1456" s="11" t="s">
        <v>116</v>
      </c>
    </row>
    <row r="1457" spans="116:169">
      <c r="DL1457" s="11">
        <v>0</v>
      </c>
      <c r="DM1457" s="11">
        <v>0.57174000000000003</v>
      </c>
      <c r="DN1457" s="11">
        <v>2.6900000000000001E-3</v>
      </c>
      <c r="DO1457" s="11">
        <v>2.4399999999999999E-3</v>
      </c>
      <c r="DP1457" s="11">
        <v>2.4099999999999998E-3</v>
      </c>
      <c r="DQ1457" s="11">
        <v>5.0000000000000002E-5</v>
      </c>
      <c r="DR1457" s="11">
        <v>6.0000000000000002E-5</v>
      </c>
      <c r="DS1457" s="11">
        <v>2.3400000000000001E-3</v>
      </c>
      <c r="DT1457" s="11">
        <v>7.8499999999999993E-3</v>
      </c>
      <c r="DU1457" s="11">
        <v>3.8249999999999999E-2</v>
      </c>
      <c r="DV1457" s="11">
        <v>0.54198000000000002</v>
      </c>
      <c r="DW1457" s="11">
        <v>1.83019</v>
      </c>
      <c r="DX1457" s="11">
        <v>0</v>
      </c>
      <c r="DY1457" s="11">
        <v>3668.00117</v>
      </c>
      <c r="DZ1457" s="11">
        <v>17.684850000000001</v>
      </c>
      <c r="EA1457" s="11">
        <v>16.339970000000001</v>
      </c>
      <c r="EB1457" s="11">
        <v>16.447240000000001</v>
      </c>
      <c r="EC1457" s="11">
        <v>0.31739000000000001</v>
      </c>
      <c r="ED1457" s="11">
        <v>0.39692</v>
      </c>
      <c r="EE1457" s="11">
        <v>16.295570000000001</v>
      </c>
      <c r="EF1457" s="11">
        <v>51.586280000000002</v>
      </c>
      <c r="EG1457" s="11">
        <v>542.37048000000004</v>
      </c>
      <c r="EH1457" s="11">
        <v>6896.5141899999999</v>
      </c>
      <c r="EI1457" s="11">
        <v>23529.762070000001</v>
      </c>
      <c r="EJ1457" s="11">
        <v>0</v>
      </c>
      <c r="EK1457" s="11">
        <v>88.474529000000004</v>
      </c>
      <c r="EL1457" s="11">
        <v>5.6850825000000001E-2</v>
      </c>
      <c r="EM1457" s="11">
        <v>3.9351929000000001E-2</v>
      </c>
      <c r="EN1457" s="11">
        <v>1.6314625999999999E-2</v>
      </c>
      <c r="EO1457" s="11">
        <v>0</v>
      </c>
      <c r="EP1457" s="11">
        <v>0</v>
      </c>
      <c r="EQ1457" s="11">
        <v>0</v>
      </c>
      <c r="ER1457" s="11">
        <v>0</v>
      </c>
      <c r="ES1457" s="11">
        <v>0</v>
      </c>
      <c r="ET1457" s="11">
        <v>0</v>
      </c>
      <c r="EU1457" s="11">
        <v>0</v>
      </c>
      <c r="EV1457" s="11">
        <v>0</v>
      </c>
      <c r="EW1457" s="11">
        <v>42.066050109999999</v>
      </c>
      <c r="EX1457" s="11">
        <v>2.8344652000000001E-2</v>
      </c>
      <c r="EY1457" s="11">
        <v>2.0082829E-2</v>
      </c>
      <c r="EZ1457" s="11">
        <v>8.5722179999999995E-3</v>
      </c>
      <c r="FA1457" s="11">
        <v>0</v>
      </c>
      <c r="FB1457" s="11">
        <v>0</v>
      </c>
      <c r="FC1457" s="11">
        <v>0</v>
      </c>
      <c r="FD1457" s="11">
        <v>0</v>
      </c>
      <c r="FE1457" s="11">
        <v>0</v>
      </c>
      <c r="FF1457" s="11">
        <v>0</v>
      </c>
      <c r="FG1457" s="11">
        <v>0</v>
      </c>
      <c r="FH1457" s="11">
        <v>0.57932899999999998</v>
      </c>
      <c r="FI1457" s="11" t="s">
        <v>116</v>
      </c>
      <c r="FJ1457" s="11" t="s">
        <v>116</v>
      </c>
      <c r="FK1457" s="9">
        <v>3718.7906309999998</v>
      </c>
      <c r="FL1457" s="11" t="s">
        <v>116</v>
      </c>
      <c r="FM1457" s="11" t="s">
        <v>116</v>
      </c>
    </row>
    <row r="1458" spans="116:169">
      <c r="DL1458" s="11">
        <v>0</v>
      </c>
      <c r="DM1458" s="11">
        <v>0.56162999999999996</v>
      </c>
      <c r="DN1458" s="11">
        <v>2.7000000000000001E-3</v>
      </c>
      <c r="DO1458" s="11">
        <v>2.5899999999999999E-3</v>
      </c>
      <c r="DP1458" s="11">
        <v>2.1800000000000001E-3</v>
      </c>
      <c r="DQ1458" s="11">
        <v>5.0000000000000002E-5</v>
      </c>
      <c r="DR1458" s="11">
        <v>6.0000000000000002E-5</v>
      </c>
      <c r="DS1458" s="11">
        <v>2.4099999999999998E-3</v>
      </c>
      <c r="DT1458" s="11">
        <v>7.7099999999999998E-3</v>
      </c>
      <c r="DU1458" s="11">
        <v>3.8309999999999997E-2</v>
      </c>
      <c r="DV1458" s="11">
        <v>0.54432000000000003</v>
      </c>
      <c r="DW1458" s="11">
        <v>1.8380399999999999</v>
      </c>
      <c r="DX1458" s="11">
        <v>0</v>
      </c>
      <c r="DY1458" s="11">
        <v>3515.39455</v>
      </c>
      <c r="DZ1458" s="11">
        <v>17.330290000000002</v>
      </c>
      <c r="EA1458" s="11">
        <v>16.933019999999999</v>
      </c>
      <c r="EB1458" s="11">
        <v>14.553710000000001</v>
      </c>
      <c r="EC1458" s="11">
        <v>0.31163000000000002</v>
      </c>
      <c r="ED1458" s="11">
        <v>0.38429000000000002</v>
      </c>
      <c r="EE1458" s="11">
        <v>16.423410000000001</v>
      </c>
      <c r="EF1458" s="11">
        <v>49.464390000000002</v>
      </c>
      <c r="EG1458" s="11">
        <v>542.76739999999995</v>
      </c>
      <c r="EH1458" s="11">
        <v>6912.8097600000001</v>
      </c>
      <c r="EI1458" s="11">
        <v>23581.34834</v>
      </c>
      <c r="EJ1458" s="11">
        <v>0</v>
      </c>
      <c r="EK1458" s="11">
        <v>87.883195299999997</v>
      </c>
      <c r="EL1458" s="11">
        <v>5.8643823999999997E-2</v>
      </c>
      <c r="EM1458" s="11">
        <v>3.6378336999999997E-2</v>
      </c>
      <c r="EN1458" s="11">
        <v>1.7119024E-2</v>
      </c>
      <c r="EO1458" s="11">
        <v>0</v>
      </c>
      <c r="EP1458" s="11">
        <v>0</v>
      </c>
      <c r="EQ1458" s="11">
        <v>0</v>
      </c>
      <c r="ER1458" s="11">
        <v>0</v>
      </c>
      <c r="ES1458" s="11">
        <v>0</v>
      </c>
      <c r="ET1458" s="11">
        <v>0</v>
      </c>
      <c r="EU1458" s="11">
        <v>0</v>
      </c>
      <c r="EV1458" s="11">
        <v>0</v>
      </c>
      <c r="EW1458" s="11">
        <v>40.351916430000003</v>
      </c>
      <c r="EX1458" s="11">
        <v>2.824161E-2</v>
      </c>
      <c r="EY1458" s="11">
        <v>1.7965037999999999E-2</v>
      </c>
      <c r="EZ1458" s="11">
        <v>8.7062879999999995E-3</v>
      </c>
      <c r="FA1458" s="11">
        <v>0</v>
      </c>
      <c r="FB1458" s="11">
        <v>0</v>
      </c>
      <c r="FC1458" s="11">
        <v>0</v>
      </c>
      <c r="FD1458" s="11">
        <v>0</v>
      </c>
      <c r="FE1458" s="11">
        <v>0</v>
      </c>
      <c r="FF1458" s="11">
        <v>0</v>
      </c>
      <c r="FG1458" s="11">
        <v>0</v>
      </c>
      <c r="FH1458" s="11">
        <v>0.56914699999999996</v>
      </c>
      <c r="FI1458" s="11" t="s">
        <v>116</v>
      </c>
      <c r="FJ1458" s="11" t="s">
        <v>116</v>
      </c>
      <c r="FK1458" s="9">
        <v>3564.5232019999999</v>
      </c>
      <c r="FL1458" s="11" t="s">
        <v>116</v>
      </c>
      <c r="FM1458" s="11" t="s">
        <v>116</v>
      </c>
    </row>
    <row r="1459" spans="116:169">
      <c r="DL1459" s="11">
        <v>0</v>
      </c>
      <c r="DM1459" s="11">
        <v>0.55164000000000002</v>
      </c>
      <c r="DN1459" s="11">
        <v>2.7299999999999998E-3</v>
      </c>
      <c r="DO1459" s="11">
        <v>2.5999999999999999E-3</v>
      </c>
      <c r="DP1459" s="11">
        <v>2.2799999999999999E-3</v>
      </c>
      <c r="DQ1459" s="11">
        <v>5.0000000000000002E-5</v>
      </c>
      <c r="DR1459" s="11">
        <v>6.0000000000000002E-5</v>
      </c>
      <c r="DS1459" s="11">
        <v>2.2100000000000002E-3</v>
      </c>
      <c r="DT1459" s="11">
        <v>7.5799999999999999E-3</v>
      </c>
      <c r="DU1459" s="11">
        <v>3.8370000000000001E-2</v>
      </c>
      <c r="DV1459" s="11">
        <v>0.54674</v>
      </c>
      <c r="DW1459" s="11">
        <v>1.84575</v>
      </c>
      <c r="DX1459" s="11">
        <v>0</v>
      </c>
      <c r="DY1459" s="11">
        <v>3365.7496000000001</v>
      </c>
      <c r="DZ1459" s="11">
        <v>17.079599999999999</v>
      </c>
      <c r="EA1459" s="11">
        <v>16.587420000000002</v>
      </c>
      <c r="EB1459" s="11">
        <v>14.89837</v>
      </c>
      <c r="EC1459" s="11">
        <v>0.30174000000000001</v>
      </c>
      <c r="ED1459" s="11">
        <v>0.36752000000000001</v>
      </c>
      <c r="EE1459" s="11">
        <v>14.700379999999999</v>
      </c>
      <c r="EF1459" s="11">
        <v>47.435119999999998</v>
      </c>
      <c r="EG1459" s="11">
        <v>543.15170000000001</v>
      </c>
      <c r="EH1459" s="11">
        <v>6929.2331700000004</v>
      </c>
      <c r="EI1459" s="11">
        <v>23630.812730000001</v>
      </c>
      <c r="EJ1459" s="11">
        <v>0</v>
      </c>
      <c r="EK1459" s="11">
        <v>87.290074559999994</v>
      </c>
      <c r="EL1459" s="11">
        <v>5.9745709000000001E-2</v>
      </c>
      <c r="EM1459" s="11">
        <v>3.7956838999999999E-2</v>
      </c>
      <c r="EN1459" s="11">
        <v>1.5674968000000001E-2</v>
      </c>
      <c r="EO1459" s="11">
        <v>0</v>
      </c>
      <c r="EP1459" s="11">
        <v>0</v>
      </c>
      <c r="EQ1459" s="11">
        <v>0</v>
      </c>
      <c r="ER1459" s="11">
        <v>0</v>
      </c>
      <c r="ES1459" s="11">
        <v>0</v>
      </c>
      <c r="ET1459" s="11">
        <v>0</v>
      </c>
      <c r="EU1459" s="11">
        <v>0</v>
      </c>
      <c r="EV1459" s="11">
        <v>0</v>
      </c>
      <c r="EW1459" s="11">
        <v>38.672115239999997</v>
      </c>
      <c r="EX1459" s="11">
        <v>2.778986E-2</v>
      </c>
      <c r="EY1459" s="11">
        <v>1.8110892999999999E-2</v>
      </c>
      <c r="EZ1459" s="11">
        <v>7.7105560000000004E-3</v>
      </c>
      <c r="FA1459" s="11">
        <v>0</v>
      </c>
      <c r="FB1459" s="11">
        <v>0</v>
      </c>
      <c r="FC1459" s="11">
        <v>0</v>
      </c>
      <c r="FD1459" s="11">
        <v>0</v>
      </c>
      <c r="FE1459" s="11">
        <v>0</v>
      </c>
      <c r="FF1459" s="11">
        <v>0</v>
      </c>
      <c r="FG1459" s="11">
        <v>0</v>
      </c>
      <c r="FH1459" s="11">
        <v>0.55930000000000002</v>
      </c>
      <c r="FI1459" s="11" t="s">
        <v>116</v>
      </c>
      <c r="FJ1459" s="11" t="s">
        <v>116</v>
      </c>
      <c r="FK1459" s="9">
        <v>3414.6167350000001</v>
      </c>
      <c r="FL1459" s="11" t="s">
        <v>116</v>
      </c>
      <c r="FM1459" s="11" t="s">
        <v>116</v>
      </c>
    </row>
    <row r="1460" spans="116:169">
      <c r="DL1460" s="11">
        <v>0</v>
      </c>
      <c r="DM1460" s="11">
        <v>0.54186000000000001</v>
      </c>
      <c r="DN1460" s="11">
        <v>2.6700000000000001E-3</v>
      </c>
      <c r="DO1460" s="11">
        <v>2.6099999999999999E-3</v>
      </c>
      <c r="DP1460" s="11">
        <v>2.2899999999999999E-3</v>
      </c>
      <c r="DQ1460" s="11">
        <v>5.0000000000000002E-5</v>
      </c>
      <c r="DR1460" s="11">
        <v>6.0000000000000002E-5</v>
      </c>
      <c r="DS1460" s="11">
        <v>2.3E-3</v>
      </c>
      <c r="DT1460" s="11">
        <v>7.45E-3</v>
      </c>
      <c r="DU1460" s="11">
        <v>3.8429999999999999E-2</v>
      </c>
      <c r="DV1460" s="11">
        <v>0.54895000000000005</v>
      </c>
      <c r="DW1460" s="11">
        <v>1.8533299999999999</v>
      </c>
      <c r="DX1460" s="11">
        <v>0</v>
      </c>
      <c r="DY1460" s="11">
        <v>3219.5263</v>
      </c>
      <c r="DZ1460" s="11">
        <v>16.282080000000001</v>
      </c>
      <c r="EA1460" s="11">
        <v>16.265820000000001</v>
      </c>
      <c r="EB1460" s="11">
        <v>14.6143</v>
      </c>
      <c r="EC1460" s="11">
        <v>0.29763000000000001</v>
      </c>
      <c r="ED1460" s="11">
        <v>0.35510999999999998</v>
      </c>
      <c r="EE1460" s="11">
        <v>14.9696</v>
      </c>
      <c r="EF1460" s="11">
        <v>45.484380000000002</v>
      </c>
      <c r="EG1460" s="11">
        <v>543.51922000000002</v>
      </c>
      <c r="EH1460" s="11">
        <v>6943.93354</v>
      </c>
      <c r="EI1460" s="11">
        <v>23678.24785</v>
      </c>
      <c r="EJ1460" s="11">
        <v>0</v>
      </c>
      <c r="EK1460" s="11">
        <v>86.705155489999996</v>
      </c>
      <c r="EL1460" s="11">
        <v>6.1009081E-2</v>
      </c>
      <c r="EM1460" s="11">
        <v>3.8747499999999997E-2</v>
      </c>
      <c r="EN1460" s="11">
        <v>1.6599605E-2</v>
      </c>
      <c r="EO1460" s="11">
        <v>0</v>
      </c>
      <c r="EP1460" s="11">
        <v>0</v>
      </c>
      <c r="EQ1460" s="11">
        <v>0</v>
      </c>
      <c r="ER1460" s="11">
        <v>0</v>
      </c>
      <c r="ES1460" s="11">
        <v>0</v>
      </c>
      <c r="ET1460" s="11">
        <v>0</v>
      </c>
      <c r="EU1460" s="11">
        <v>0</v>
      </c>
      <c r="EV1460" s="11">
        <v>0</v>
      </c>
      <c r="EW1460" s="11">
        <v>37.030394639999997</v>
      </c>
      <c r="EX1460" s="11">
        <v>2.7389455E-2</v>
      </c>
      <c r="EY1460" s="11">
        <v>1.7857080000000001E-2</v>
      </c>
      <c r="EZ1460" s="11">
        <v>7.8917080000000008E-3</v>
      </c>
      <c r="FA1460" s="11">
        <v>0</v>
      </c>
      <c r="FB1460" s="11">
        <v>0</v>
      </c>
      <c r="FC1460" s="11">
        <v>0</v>
      </c>
      <c r="FD1460" s="11">
        <v>0</v>
      </c>
      <c r="FE1460" s="11">
        <v>0</v>
      </c>
      <c r="FF1460" s="11">
        <v>0</v>
      </c>
      <c r="FG1460" s="11">
        <v>0</v>
      </c>
      <c r="FH1460" s="11">
        <v>0.549485</v>
      </c>
      <c r="FI1460" s="11" t="s">
        <v>116</v>
      </c>
      <c r="FJ1460" s="11" t="s">
        <v>116</v>
      </c>
      <c r="FK1460" s="9">
        <v>3266.9861310000001</v>
      </c>
      <c r="FL1460" s="11" t="s">
        <v>116</v>
      </c>
      <c r="FM1460" s="11" t="s">
        <v>116</v>
      </c>
    </row>
    <row r="1461" spans="116:169">
      <c r="DL1461" s="11">
        <v>0</v>
      </c>
      <c r="DM1461" s="11">
        <v>0.53197000000000005</v>
      </c>
      <c r="DN1461" s="11">
        <v>2.9099999999999998E-3</v>
      </c>
      <c r="DO1461" s="11">
        <v>2.5600000000000002E-3</v>
      </c>
      <c r="DP1461" s="11">
        <v>2.3E-3</v>
      </c>
      <c r="DQ1461" s="11">
        <v>5.0000000000000002E-5</v>
      </c>
      <c r="DR1461" s="11">
        <v>6.0000000000000002E-5</v>
      </c>
      <c r="DS1461" s="11">
        <v>2.32E-3</v>
      </c>
      <c r="DT1461" s="11">
        <v>7.3099999999999997E-3</v>
      </c>
      <c r="DU1461" s="11">
        <v>3.848E-2</v>
      </c>
      <c r="DV1461" s="11">
        <v>0.55125000000000002</v>
      </c>
      <c r="DW1461" s="11">
        <v>1.8607800000000001</v>
      </c>
      <c r="DX1461" s="11">
        <v>0</v>
      </c>
      <c r="DY1461" s="11">
        <v>3074.8227400000001</v>
      </c>
      <c r="DZ1461" s="11">
        <v>17.29758</v>
      </c>
      <c r="EA1461" s="11">
        <v>15.55026</v>
      </c>
      <c r="EB1461" s="11">
        <v>14.30621</v>
      </c>
      <c r="EC1461" s="11">
        <v>0.2878</v>
      </c>
      <c r="ED1461" s="11">
        <v>0.34060000000000001</v>
      </c>
      <c r="EE1461" s="11">
        <v>14.73982</v>
      </c>
      <c r="EF1461" s="11">
        <v>43.448300000000003</v>
      </c>
      <c r="EG1461" s="11">
        <v>543.87432000000001</v>
      </c>
      <c r="EH1461" s="11">
        <v>6958.9031500000001</v>
      </c>
      <c r="EI1461" s="11">
        <v>23723.732230000001</v>
      </c>
      <c r="EJ1461" s="11">
        <v>0</v>
      </c>
      <c r="EK1461" s="11">
        <v>86.075468060000006</v>
      </c>
      <c r="EL1461" s="11">
        <v>6.1111365000000001E-2</v>
      </c>
      <c r="EM1461" s="11">
        <v>3.9385117999999997E-2</v>
      </c>
      <c r="EN1461" s="11">
        <v>1.6863342999999999E-2</v>
      </c>
      <c r="EO1461" s="11">
        <v>0</v>
      </c>
      <c r="EP1461" s="11">
        <v>0</v>
      </c>
      <c r="EQ1461" s="11">
        <v>0</v>
      </c>
      <c r="ER1461" s="11">
        <v>0</v>
      </c>
      <c r="ES1461" s="11">
        <v>0</v>
      </c>
      <c r="ET1461" s="11">
        <v>0</v>
      </c>
      <c r="EU1461" s="11">
        <v>0</v>
      </c>
      <c r="EV1461" s="11">
        <v>0</v>
      </c>
      <c r="EW1461" s="11">
        <v>35.404052710000002</v>
      </c>
      <c r="EX1461" s="11">
        <v>2.6462821000000001E-2</v>
      </c>
      <c r="EY1461" s="11">
        <v>1.7515162000000001E-2</v>
      </c>
      <c r="EZ1461" s="11">
        <v>7.7421390000000003E-3</v>
      </c>
      <c r="FA1461" s="11">
        <v>0</v>
      </c>
      <c r="FB1461" s="11">
        <v>0</v>
      </c>
      <c r="FC1461" s="11">
        <v>0</v>
      </c>
      <c r="FD1461" s="11">
        <v>0</v>
      </c>
      <c r="FE1461" s="11">
        <v>0</v>
      </c>
      <c r="FF1461" s="11">
        <v>0</v>
      </c>
      <c r="FG1461" s="11">
        <v>0</v>
      </c>
      <c r="FH1461" s="11">
        <v>0.53979299999999997</v>
      </c>
      <c r="FI1461" s="11" t="s">
        <v>116</v>
      </c>
      <c r="FJ1461" s="11" t="s">
        <v>116</v>
      </c>
      <c r="FK1461" s="9">
        <v>3122.2645889999999</v>
      </c>
      <c r="FL1461" s="11" t="s">
        <v>116</v>
      </c>
      <c r="FM1461" s="11" t="s">
        <v>116</v>
      </c>
    </row>
    <row r="1462" spans="116:169">
      <c r="DL1462" s="11">
        <v>0</v>
      </c>
      <c r="DM1462" s="11">
        <v>0.52212999999999998</v>
      </c>
      <c r="DN1462" s="11">
        <v>3.0500000000000002E-3</v>
      </c>
      <c r="DO1462" s="11">
        <v>2.7200000000000002E-3</v>
      </c>
      <c r="DP1462" s="11">
        <v>2.2699999999999999E-3</v>
      </c>
      <c r="DQ1462" s="11">
        <v>5.0000000000000002E-5</v>
      </c>
      <c r="DR1462" s="11">
        <v>6.0000000000000002E-5</v>
      </c>
      <c r="DS1462" s="11">
        <v>2.3400000000000001E-3</v>
      </c>
      <c r="DT1462" s="11">
        <v>7.1799999999999998E-3</v>
      </c>
      <c r="DU1462" s="11">
        <v>3.8539999999999998E-2</v>
      </c>
      <c r="DV1462" s="11">
        <v>0.55357999999999996</v>
      </c>
      <c r="DW1462" s="11">
        <v>1.86809</v>
      </c>
      <c r="DX1462" s="11">
        <v>0</v>
      </c>
      <c r="DY1462" s="11">
        <v>2932.6825399999998</v>
      </c>
      <c r="DZ1462" s="11">
        <v>17.62913</v>
      </c>
      <c r="EA1462" s="11">
        <v>16.106380000000001</v>
      </c>
      <c r="EB1462" s="11">
        <v>13.73568</v>
      </c>
      <c r="EC1462" s="11">
        <v>0.28659000000000001</v>
      </c>
      <c r="ED1462" s="11">
        <v>0.32887</v>
      </c>
      <c r="EE1462" s="11">
        <v>14.44449</v>
      </c>
      <c r="EF1462" s="11">
        <v>41.494030000000002</v>
      </c>
      <c r="EG1462" s="11">
        <v>544.21492000000001</v>
      </c>
      <c r="EH1462" s="11">
        <v>6973.6429699999999</v>
      </c>
      <c r="EI1462" s="11">
        <v>23767.180530000001</v>
      </c>
      <c r="EJ1462" s="11">
        <v>0</v>
      </c>
      <c r="EK1462" s="11">
        <v>85.436037220000003</v>
      </c>
      <c r="EL1462" s="11">
        <v>6.4521912000000001E-2</v>
      </c>
      <c r="EM1462" s="11">
        <v>3.9218996999999998E-2</v>
      </c>
      <c r="EN1462" s="11">
        <v>1.7110706E-2</v>
      </c>
      <c r="EO1462" s="11">
        <v>0</v>
      </c>
      <c r="EP1462" s="11">
        <v>0</v>
      </c>
      <c r="EQ1462" s="11">
        <v>0</v>
      </c>
      <c r="ER1462" s="11">
        <v>0</v>
      </c>
      <c r="ES1462" s="11">
        <v>0</v>
      </c>
      <c r="ET1462" s="11">
        <v>0</v>
      </c>
      <c r="EU1462" s="11">
        <v>0</v>
      </c>
      <c r="EV1462" s="11">
        <v>0</v>
      </c>
      <c r="EW1462" s="11">
        <v>33.808682589999997</v>
      </c>
      <c r="EX1462" s="11">
        <v>2.6898386E-2</v>
      </c>
      <c r="EY1462" s="11">
        <v>1.6816175999999999E-2</v>
      </c>
      <c r="EZ1462" s="11">
        <v>7.5798009999999997E-3</v>
      </c>
      <c r="FA1462" s="11">
        <v>0</v>
      </c>
      <c r="FB1462" s="11">
        <v>0</v>
      </c>
      <c r="FC1462" s="11">
        <v>0</v>
      </c>
      <c r="FD1462" s="11">
        <v>0</v>
      </c>
      <c r="FE1462" s="11">
        <v>0</v>
      </c>
      <c r="FF1462" s="11">
        <v>0</v>
      </c>
      <c r="FG1462" s="11">
        <v>0</v>
      </c>
      <c r="FH1462" s="11">
        <v>0.530223</v>
      </c>
      <c r="FI1462" s="11" t="s">
        <v>116</v>
      </c>
      <c r="FJ1462" s="11" t="s">
        <v>116</v>
      </c>
      <c r="FK1462" s="9">
        <v>2980.4403029999999</v>
      </c>
      <c r="FL1462" s="11" t="s">
        <v>116</v>
      </c>
      <c r="FM1462" s="11" t="s">
        <v>116</v>
      </c>
    </row>
    <row r="1463" spans="116:169">
      <c r="DL1463" s="11">
        <v>0</v>
      </c>
      <c r="DM1463" s="11">
        <v>0.51300000000000001</v>
      </c>
      <c r="DN1463" s="11">
        <v>2.5600000000000002E-3</v>
      </c>
      <c r="DO1463" s="11">
        <v>2.8300000000000001E-3</v>
      </c>
      <c r="DP1463" s="11">
        <v>2.3999999999999998E-3</v>
      </c>
      <c r="DQ1463" s="11">
        <v>5.0000000000000002E-5</v>
      </c>
      <c r="DR1463" s="11">
        <v>6.0000000000000002E-5</v>
      </c>
      <c r="DS1463" s="11">
        <v>2.2899999999999999E-3</v>
      </c>
      <c r="DT1463" s="11">
        <v>7.0400000000000003E-3</v>
      </c>
      <c r="DU1463" s="11">
        <v>3.8600000000000002E-2</v>
      </c>
      <c r="DV1463" s="11">
        <v>0.55591000000000002</v>
      </c>
      <c r="DW1463" s="11">
        <v>1.87527</v>
      </c>
      <c r="DX1463" s="11">
        <v>0</v>
      </c>
      <c r="DY1463" s="11">
        <v>2796.6882999999998</v>
      </c>
      <c r="DZ1463" s="11">
        <v>14.350210000000001</v>
      </c>
      <c r="EA1463" s="11">
        <v>16.271450000000002</v>
      </c>
      <c r="EB1463" s="11">
        <v>14.132059999999999</v>
      </c>
      <c r="EC1463" s="11">
        <v>0.28639999999999999</v>
      </c>
      <c r="ED1463" s="11">
        <v>0.31718000000000002</v>
      </c>
      <c r="EE1463" s="11">
        <v>13.804959999999999</v>
      </c>
      <c r="EF1463" s="11">
        <v>39.571779999999997</v>
      </c>
      <c r="EG1463" s="11">
        <v>544.54378999999994</v>
      </c>
      <c r="EH1463" s="11">
        <v>6988.0874599999997</v>
      </c>
      <c r="EI1463" s="11">
        <v>23808.674559999999</v>
      </c>
      <c r="EJ1463" s="11">
        <v>0</v>
      </c>
      <c r="EK1463" s="11">
        <v>84.891212760000002</v>
      </c>
      <c r="EL1463" s="11">
        <v>6.8067913999999993E-2</v>
      </c>
      <c r="EM1463" s="11">
        <v>4.1628683999999999E-2</v>
      </c>
      <c r="EN1463" s="11">
        <v>1.7047696000000001E-2</v>
      </c>
      <c r="EO1463" s="11">
        <v>0</v>
      </c>
      <c r="EP1463" s="11">
        <v>0</v>
      </c>
      <c r="EQ1463" s="11">
        <v>0</v>
      </c>
      <c r="ER1463" s="11">
        <v>0</v>
      </c>
      <c r="ES1463" s="11">
        <v>0</v>
      </c>
      <c r="ET1463" s="11">
        <v>0</v>
      </c>
      <c r="EU1463" s="11">
        <v>0</v>
      </c>
      <c r="EV1463" s="11">
        <v>0</v>
      </c>
      <c r="EW1463" s="11">
        <v>32.283933320000003</v>
      </c>
      <c r="EX1463" s="11">
        <v>2.7304848999999999E-2</v>
      </c>
      <c r="EY1463" s="11">
        <v>1.7188396000000002E-2</v>
      </c>
      <c r="EZ1463" s="11">
        <v>7.2800369999999996E-3</v>
      </c>
      <c r="FA1463" s="11">
        <v>0</v>
      </c>
      <c r="FB1463" s="11">
        <v>0</v>
      </c>
      <c r="FC1463" s="11">
        <v>0</v>
      </c>
      <c r="FD1463" s="11">
        <v>0</v>
      </c>
      <c r="FE1463" s="11">
        <v>0</v>
      </c>
      <c r="FF1463" s="11">
        <v>0</v>
      </c>
      <c r="FG1463" s="11">
        <v>0</v>
      </c>
      <c r="FH1463" s="11">
        <v>0.52083400000000002</v>
      </c>
      <c r="FI1463" s="11" t="s">
        <v>116</v>
      </c>
      <c r="FJ1463" s="11" t="s">
        <v>116</v>
      </c>
      <c r="FK1463" s="9">
        <v>2841.728423</v>
      </c>
      <c r="FL1463" s="11" t="s">
        <v>116</v>
      </c>
      <c r="FM1463" s="11" t="s">
        <v>116</v>
      </c>
    </row>
    <row r="1464" spans="116:169">
      <c r="DL1464" s="11">
        <v>0</v>
      </c>
      <c r="DM1464" s="11">
        <v>0.50353000000000003</v>
      </c>
      <c r="DN1464" s="11">
        <v>2.9199999999999999E-3</v>
      </c>
      <c r="DO1464" s="11">
        <v>2.48E-3</v>
      </c>
      <c r="DP1464" s="11">
        <v>2.47E-3</v>
      </c>
      <c r="DQ1464" s="11">
        <v>5.0000000000000002E-5</v>
      </c>
      <c r="DR1464" s="11">
        <v>5.0000000000000002E-5</v>
      </c>
      <c r="DS1464" s="11">
        <v>2.4299999999999999E-3</v>
      </c>
      <c r="DT1464" s="11">
        <v>6.9100000000000003E-3</v>
      </c>
      <c r="DU1464" s="11">
        <v>3.8649999999999997E-2</v>
      </c>
      <c r="DV1464" s="11">
        <v>0.55820000000000003</v>
      </c>
      <c r="DW1464" s="11">
        <v>1.8823099999999999</v>
      </c>
      <c r="DX1464" s="11">
        <v>0</v>
      </c>
      <c r="DY1464" s="11">
        <v>2660.9384300000002</v>
      </c>
      <c r="DZ1464" s="11">
        <v>15.92296</v>
      </c>
      <c r="EA1464" s="11">
        <v>13.826090000000001</v>
      </c>
      <c r="EB1464" s="11">
        <v>14.17356</v>
      </c>
      <c r="EC1464" s="11">
        <v>0.26749000000000001</v>
      </c>
      <c r="ED1464" s="11">
        <v>0.30124000000000001</v>
      </c>
      <c r="EE1464" s="11">
        <v>14.24039</v>
      </c>
      <c r="EF1464" s="11">
        <v>37.68439</v>
      </c>
      <c r="EG1464" s="11">
        <v>544.86096999999995</v>
      </c>
      <c r="EH1464" s="11">
        <v>7001.8924200000001</v>
      </c>
      <c r="EI1464" s="11">
        <v>23848.246340000002</v>
      </c>
      <c r="EJ1464" s="11">
        <v>0</v>
      </c>
      <c r="EK1464" s="11">
        <v>84.248252269999995</v>
      </c>
      <c r="EL1464" s="11">
        <v>6.3596628000000002E-2</v>
      </c>
      <c r="EM1464" s="11">
        <v>4.3808913999999997E-2</v>
      </c>
      <c r="EN1464" s="11">
        <v>1.8208795999999999E-2</v>
      </c>
      <c r="EO1464" s="11">
        <v>0</v>
      </c>
      <c r="EP1464" s="11">
        <v>0</v>
      </c>
      <c r="EQ1464" s="11">
        <v>0</v>
      </c>
      <c r="ER1464" s="11">
        <v>0</v>
      </c>
      <c r="ES1464" s="11">
        <v>0</v>
      </c>
      <c r="ET1464" s="11">
        <v>0</v>
      </c>
      <c r="EU1464" s="11">
        <v>0</v>
      </c>
      <c r="EV1464" s="11">
        <v>0</v>
      </c>
      <c r="EW1464" s="11">
        <v>30.754297650000002</v>
      </c>
      <c r="EX1464" s="11">
        <v>2.4568961E-2</v>
      </c>
      <c r="EY1464" s="11">
        <v>1.7405072000000001E-2</v>
      </c>
      <c r="EZ1464" s="11">
        <v>7.488715E-3</v>
      </c>
      <c r="FA1464" s="11">
        <v>0</v>
      </c>
      <c r="FB1464" s="11">
        <v>0</v>
      </c>
      <c r="FC1464" s="11">
        <v>0</v>
      </c>
      <c r="FD1464" s="11">
        <v>0</v>
      </c>
      <c r="FE1464" s="11">
        <v>0</v>
      </c>
      <c r="FF1464" s="11">
        <v>0</v>
      </c>
      <c r="FG1464" s="11">
        <v>0</v>
      </c>
      <c r="FH1464" s="11">
        <v>0.51144199999999995</v>
      </c>
      <c r="FI1464" s="11" t="s">
        <v>116</v>
      </c>
      <c r="FJ1464" s="11" t="s">
        <v>116</v>
      </c>
      <c r="FK1464" s="9">
        <v>2705.128526</v>
      </c>
      <c r="FL1464" s="11" t="s">
        <v>116</v>
      </c>
      <c r="FM1464" s="11" t="s">
        <v>116</v>
      </c>
    </row>
    <row r="1465" spans="116:169">
      <c r="DL1465" s="11">
        <v>0</v>
      </c>
      <c r="DM1465" s="11">
        <v>0.49503999999999998</v>
      </c>
      <c r="DN1465" s="11">
        <v>2.14E-3</v>
      </c>
      <c r="DO1465" s="11">
        <v>2.7000000000000001E-3</v>
      </c>
      <c r="DP1465" s="11">
        <v>2.2000000000000001E-3</v>
      </c>
      <c r="DQ1465" s="11">
        <v>5.0000000000000002E-5</v>
      </c>
      <c r="DR1465" s="11">
        <v>5.0000000000000002E-5</v>
      </c>
      <c r="DS1465" s="11">
        <v>2.4499999999999999E-3</v>
      </c>
      <c r="DT1465" s="11">
        <v>6.7999999999999996E-3</v>
      </c>
      <c r="DU1465" s="11">
        <v>3.8710000000000001E-2</v>
      </c>
      <c r="DV1465" s="11">
        <v>0.56062999999999996</v>
      </c>
      <c r="DW1465" s="11">
        <v>1.8892199999999999</v>
      </c>
      <c r="DX1465" s="11">
        <v>0</v>
      </c>
      <c r="DY1465" s="11">
        <v>2532.4714600000002</v>
      </c>
      <c r="DZ1465" s="11">
        <v>11.330489999999999</v>
      </c>
      <c r="EA1465" s="11">
        <v>14.664630000000001</v>
      </c>
      <c r="EB1465" s="11">
        <v>12.2811</v>
      </c>
      <c r="EC1465" s="11">
        <v>0.26305000000000001</v>
      </c>
      <c r="ED1465" s="11">
        <v>0.29072999999999999</v>
      </c>
      <c r="EE1465" s="11">
        <v>13.992330000000001</v>
      </c>
      <c r="EF1465" s="11">
        <v>35.951720000000002</v>
      </c>
      <c r="EG1465" s="11">
        <v>545.16222000000005</v>
      </c>
      <c r="EH1465" s="11">
        <v>7016.1328199999998</v>
      </c>
      <c r="EI1465" s="11">
        <v>23885.93074</v>
      </c>
      <c r="EJ1465" s="11">
        <v>0</v>
      </c>
      <c r="EK1465" s="11">
        <v>83.75733511</v>
      </c>
      <c r="EL1465" s="11">
        <v>6.6780509000000002E-2</v>
      </c>
      <c r="EM1465" s="11">
        <v>3.9921035000000001E-2</v>
      </c>
      <c r="EN1465" s="11">
        <v>1.8978648000000001E-2</v>
      </c>
      <c r="EO1465" s="11">
        <v>0</v>
      </c>
      <c r="EP1465" s="11">
        <v>0</v>
      </c>
      <c r="EQ1465" s="11">
        <v>0</v>
      </c>
      <c r="ER1465" s="11">
        <v>0</v>
      </c>
      <c r="ES1465" s="11">
        <v>0</v>
      </c>
      <c r="ET1465" s="11">
        <v>0</v>
      </c>
      <c r="EU1465" s="11">
        <v>0</v>
      </c>
      <c r="EV1465" s="11">
        <v>0</v>
      </c>
      <c r="EW1465" s="11">
        <v>29.31160921</v>
      </c>
      <c r="EX1465" s="11">
        <v>2.4740801E-2</v>
      </c>
      <c r="EY1465" s="11">
        <v>1.5251811000000001E-2</v>
      </c>
      <c r="EZ1465" s="11">
        <v>7.5093399999999998E-3</v>
      </c>
      <c r="FA1465" s="11">
        <v>0</v>
      </c>
      <c r="FB1465" s="11">
        <v>0</v>
      </c>
      <c r="FC1465" s="11">
        <v>0</v>
      </c>
      <c r="FD1465" s="11">
        <v>0</v>
      </c>
      <c r="FE1465" s="11">
        <v>0</v>
      </c>
      <c r="FF1465" s="11">
        <v>0</v>
      </c>
      <c r="FG1465" s="11">
        <v>0</v>
      </c>
      <c r="FH1465" s="11">
        <v>0.50213799999999997</v>
      </c>
      <c r="FI1465" s="11" t="s">
        <v>116</v>
      </c>
      <c r="FJ1465" s="11" t="s">
        <v>116</v>
      </c>
      <c r="FK1465" s="9">
        <v>2571.0107330000001</v>
      </c>
      <c r="FL1465" s="11" t="s">
        <v>116</v>
      </c>
      <c r="FM1465" s="11" t="s">
        <v>116</v>
      </c>
    </row>
    <row r="1466" spans="116:169">
      <c r="DL1466" s="11">
        <v>0</v>
      </c>
      <c r="DM1466" s="11">
        <v>0.48648999999999998</v>
      </c>
      <c r="DN1466" s="11">
        <v>2.15E-3</v>
      </c>
      <c r="DO1466" s="11">
        <v>2.16E-3</v>
      </c>
      <c r="DP1466" s="11">
        <v>2.3500000000000001E-3</v>
      </c>
      <c r="DQ1466" s="11">
        <v>4.0000000000000003E-5</v>
      </c>
      <c r="DR1466" s="11">
        <v>5.0000000000000002E-5</v>
      </c>
      <c r="DS1466" s="11">
        <v>2.2100000000000002E-3</v>
      </c>
      <c r="DT1466" s="11">
        <v>6.6899999999999998E-3</v>
      </c>
      <c r="DU1466" s="11">
        <v>3.8760000000000003E-2</v>
      </c>
      <c r="DV1466" s="11">
        <v>0.56306999999999996</v>
      </c>
      <c r="DW1466" s="11">
        <v>1.8960300000000001</v>
      </c>
      <c r="DX1466" s="11">
        <v>0</v>
      </c>
      <c r="DY1466" s="11">
        <v>2405.6864700000001</v>
      </c>
      <c r="DZ1466" s="11">
        <v>10.97636</v>
      </c>
      <c r="EA1466" s="11">
        <v>11.31667</v>
      </c>
      <c r="EB1466" s="11">
        <v>12.71271</v>
      </c>
      <c r="EC1466" s="11">
        <v>0.23005</v>
      </c>
      <c r="ED1466" s="11">
        <v>0.26912999999999998</v>
      </c>
      <c r="EE1466" s="11">
        <v>12.27469</v>
      </c>
      <c r="EF1466" s="11">
        <v>34.210189999999997</v>
      </c>
      <c r="EG1466" s="11">
        <v>545.45294000000001</v>
      </c>
      <c r="EH1466" s="11">
        <v>7030.1251499999998</v>
      </c>
      <c r="EI1466" s="11">
        <v>23921.882460000001</v>
      </c>
      <c r="EJ1466" s="11">
        <v>0</v>
      </c>
      <c r="EK1466" s="11">
        <v>83.21663006</v>
      </c>
      <c r="EL1466" s="11">
        <v>5.8105684999999997E-2</v>
      </c>
      <c r="EM1466" s="11">
        <v>4.2599016000000003E-2</v>
      </c>
      <c r="EN1466" s="11">
        <v>1.7132161999999999E-2</v>
      </c>
      <c r="EO1466" s="11">
        <v>0</v>
      </c>
      <c r="EP1466" s="11">
        <v>0</v>
      </c>
      <c r="EQ1466" s="11">
        <v>0</v>
      </c>
      <c r="ER1466" s="11">
        <v>0</v>
      </c>
      <c r="ES1466" s="11">
        <v>0</v>
      </c>
      <c r="ET1466" s="11">
        <v>0</v>
      </c>
      <c r="EU1466" s="11">
        <v>0</v>
      </c>
      <c r="EV1466" s="11">
        <v>0</v>
      </c>
      <c r="EW1466" s="11">
        <v>27.880740549999999</v>
      </c>
      <c r="EX1466" s="11">
        <v>2.0700260000000002E-2</v>
      </c>
      <c r="EY1466" s="11">
        <v>1.5614881000000001E-2</v>
      </c>
      <c r="EZ1466" s="11">
        <v>6.5144950000000004E-3</v>
      </c>
      <c r="FA1466" s="11">
        <v>0</v>
      </c>
      <c r="FB1466" s="11">
        <v>0</v>
      </c>
      <c r="FC1466" s="11">
        <v>0</v>
      </c>
      <c r="FD1466" s="11">
        <v>0</v>
      </c>
      <c r="FE1466" s="11">
        <v>0</v>
      </c>
      <c r="FF1466" s="11">
        <v>0</v>
      </c>
      <c r="FG1466" s="11">
        <v>0</v>
      </c>
      <c r="FH1466" s="11">
        <v>0.49318699999999999</v>
      </c>
      <c r="FI1466" s="11" t="s">
        <v>116</v>
      </c>
      <c r="FJ1466" s="11" t="s">
        <v>116</v>
      </c>
      <c r="FK1466" s="9">
        <v>2440.9222570000002</v>
      </c>
      <c r="FL1466" s="11" t="s">
        <v>116</v>
      </c>
      <c r="FM1466" s="11" t="s">
        <v>116</v>
      </c>
    </row>
    <row r="1467" spans="116:169">
      <c r="DL1467" s="11">
        <v>0</v>
      </c>
      <c r="DM1467" s="11">
        <v>0.47782999999999998</v>
      </c>
      <c r="DN1467" s="11">
        <v>2.31E-3</v>
      </c>
      <c r="DO1467" s="11">
        <v>2.1099999999999999E-3</v>
      </c>
      <c r="DP1467" s="11">
        <v>1.9300000000000001E-3</v>
      </c>
      <c r="DQ1467" s="11">
        <v>4.0000000000000003E-5</v>
      </c>
      <c r="DR1467" s="11">
        <v>5.0000000000000002E-5</v>
      </c>
      <c r="DS1467" s="11">
        <v>2.33E-3</v>
      </c>
      <c r="DT1467" s="11">
        <v>6.5799999999999999E-3</v>
      </c>
      <c r="DU1467" s="11">
        <v>3.8809999999999997E-2</v>
      </c>
      <c r="DV1467" s="11">
        <v>0.56528999999999996</v>
      </c>
      <c r="DW1467" s="11">
        <v>1.9027099999999999</v>
      </c>
      <c r="DX1467" s="11">
        <v>0</v>
      </c>
      <c r="DY1467" s="11">
        <v>2280.3656900000001</v>
      </c>
      <c r="DZ1467" s="11">
        <v>11.438800000000001</v>
      </c>
      <c r="EA1467" s="11">
        <v>10.711080000000001</v>
      </c>
      <c r="EB1467" s="11">
        <v>10.08221</v>
      </c>
      <c r="EC1467" s="11">
        <v>0.21184</v>
      </c>
      <c r="ED1467" s="11">
        <v>0.25567000000000001</v>
      </c>
      <c r="EE1467" s="11">
        <v>12.562379999999999</v>
      </c>
      <c r="EF1467" s="11">
        <v>32.54757</v>
      </c>
      <c r="EG1467" s="11">
        <v>545.72207000000003</v>
      </c>
      <c r="EH1467" s="11">
        <v>7042.39984</v>
      </c>
      <c r="EI1467" s="11">
        <v>23956.092649999999</v>
      </c>
      <c r="EJ1467" s="11">
        <v>0</v>
      </c>
      <c r="EK1467" s="11">
        <v>82.637394080000007</v>
      </c>
      <c r="EL1467" s="11">
        <v>5.4974507999999998E-2</v>
      </c>
      <c r="EM1467" s="11">
        <v>3.6174730000000002E-2</v>
      </c>
      <c r="EN1467" s="11">
        <v>1.8465219000000001E-2</v>
      </c>
      <c r="EO1467" s="11">
        <v>0</v>
      </c>
      <c r="EP1467" s="11">
        <v>0</v>
      </c>
      <c r="EQ1467" s="11">
        <v>0</v>
      </c>
      <c r="ER1467" s="11">
        <v>0</v>
      </c>
      <c r="ES1467" s="11">
        <v>0</v>
      </c>
      <c r="ET1467" s="11">
        <v>0</v>
      </c>
      <c r="EU1467" s="11">
        <v>0</v>
      </c>
      <c r="EV1467" s="11">
        <v>0</v>
      </c>
      <c r="EW1467" s="11">
        <v>26.467202579999999</v>
      </c>
      <c r="EX1467" s="11">
        <v>1.8749302999999998E-2</v>
      </c>
      <c r="EY1467" s="11">
        <v>1.2725620999999999E-2</v>
      </c>
      <c r="EZ1467" s="11">
        <v>6.7397359999999996E-3</v>
      </c>
      <c r="FA1467" s="11">
        <v>0</v>
      </c>
      <c r="FB1467" s="11">
        <v>0</v>
      </c>
      <c r="FC1467" s="11">
        <v>0</v>
      </c>
      <c r="FD1467" s="11">
        <v>0</v>
      </c>
      <c r="FE1467" s="11">
        <v>0</v>
      </c>
      <c r="FF1467" s="11">
        <v>0</v>
      </c>
      <c r="FG1467" s="11">
        <v>0</v>
      </c>
      <c r="FH1467" s="11">
        <v>0.48422199999999999</v>
      </c>
      <c r="FI1467" s="11" t="s">
        <v>116</v>
      </c>
      <c r="FJ1467" s="11" t="s">
        <v>116</v>
      </c>
      <c r="FK1467" s="9">
        <v>2312.8096260000002</v>
      </c>
      <c r="FL1467" s="11" t="s">
        <v>116</v>
      </c>
      <c r="FM1467" s="11" t="s">
        <v>116</v>
      </c>
    </row>
    <row r="1468" spans="116:169">
      <c r="DL1468" s="11">
        <v>0</v>
      </c>
      <c r="DM1468" s="11">
        <v>0.46969</v>
      </c>
      <c r="DN1468" s="11">
        <v>1.97E-3</v>
      </c>
      <c r="DO1468" s="11">
        <v>2.2100000000000002E-3</v>
      </c>
      <c r="DP1468" s="11">
        <v>1.8699999999999999E-3</v>
      </c>
      <c r="DQ1468" s="11">
        <v>4.0000000000000003E-5</v>
      </c>
      <c r="DR1468" s="11">
        <v>5.0000000000000002E-5</v>
      </c>
      <c r="DS1468" s="11">
        <v>1.9300000000000001E-3</v>
      </c>
      <c r="DT1468" s="11">
        <v>6.45E-3</v>
      </c>
      <c r="DU1468" s="11">
        <v>3.8859999999999999E-2</v>
      </c>
      <c r="DV1468" s="11">
        <v>0.56762000000000001</v>
      </c>
      <c r="DW1468" s="11">
        <v>1.9092899999999999</v>
      </c>
      <c r="DX1468" s="11">
        <v>0</v>
      </c>
      <c r="DY1468" s="11">
        <v>2159.5052900000001</v>
      </c>
      <c r="DZ1468" s="11">
        <v>9.4095999999999993</v>
      </c>
      <c r="EA1468" s="11">
        <v>10.877280000000001</v>
      </c>
      <c r="EB1468" s="11">
        <v>9.4809000000000001</v>
      </c>
      <c r="EC1468" s="11">
        <v>0.19836000000000001</v>
      </c>
      <c r="ED1468" s="11">
        <v>0.23999000000000001</v>
      </c>
      <c r="EE1468" s="11">
        <v>10.04364</v>
      </c>
      <c r="EF1468" s="11">
        <v>30.809889999999999</v>
      </c>
      <c r="EG1468" s="11">
        <v>545.97775000000001</v>
      </c>
      <c r="EH1468" s="11">
        <v>7054.9622200000003</v>
      </c>
      <c r="EI1468" s="11">
        <v>23988.640220000001</v>
      </c>
      <c r="EJ1468" s="11">
        <v>0</v>
      </c>
      <c r="EK1468" s="11">
        <v>82.138613730000003</v>
      </c>
      <c r="EL1468" s="11">
        <v>5.6080814E-2</v>
      </c>
      <c r="EM1468" s="11">
        <v>3.4664067E-2</v>
      </c>
      <c r="EN1468" s="11">
        <v>1.5305869E-2</v>
      </c>
      <c r="EO1468" s="11">
        <v>0</v>
      </c>
      <c r="EP1468" s="11">
        <v>0</v>
      </c>
      <c r="EQ1468" s="11">
        <v>0</v>
      </c>
      <c r="ER1468" s="11">
        <v>0</v>
      </c>
      <c r="ES1468" s="11">
        <v>0</v>
      </c>
      <c r="ET1468" s="11">
        <v>0</v>
      </c>
      <c r="EU1468" s="11">
        <v>0</v>
      </c>
      <c r="EV1468" s="11">
        <v>0</v>
      </c>
      <c r="EW1468" s="11">
        <v>25.108973030000001</v>
      </c>
      <c r="EX1468" s="11">
        <v>1.8266559000000002E-2</v>
      </c>
      <c r="EY1468" s="11">
        <v>1.166994E-2</v>
      </c>
      <c r="EZ1468" s="11">
        <v>5.355701E-3</v>
      </c>
      <c r="FA1468" s="11">
        <v>0</v>
      </c>
      <c r="FB1468" s="11">
        <v>0</v>
      </c>
      <c r="FC1468" s="11">
        <v>0</v>
      </c>
      <c r="FD1468" s="11">
        <v>0</v>
      </c>
      <c r="FE1468" s="11">
        <v>0</v>
      </c>
      <c r="FF1468" s="11">
        <v>0</v>
      </c>
      <c r="FG1468" s="11">
        <v>0</v>
      </c>
      <c r="FH1468" s="11">
        <v>0.47578900000000002</v>
      </c>
      <c r="FI1468" s="11" t="s">
        <v>116</v>
      </c>
      <c r="FJ1468" s="11" t="s">
        <v>116</v>
      </c>
      <c r="FK1468" s="9">
        <v>2189.4714410000001</v>
      </c>
      <c r="FL1468" s="11" t="s">
        <v>116</v>
      </c>
      <c r="FM1468" s="11" t="s">
        <v>116</v>
      </c>
    </row>
    <row r="1469" spans="116:169">
      <c r="DL1469" s="11">
        <v>0</v>
      </c>
      <c r="DM1469" s="11">
        <v>0.46139000000000002</v>
      </c>
      <c r="DN1469" s="11">
        <v>2.1700000000000001E-3</v>
      </c>
      <c r="DO1469" s="11">
        <v>1.97E-3</v>
      </c>
      <c r="DP1469" s="11">
        <v>1.9400000000000001E-3</v>
      </c>
      <c r="DQ1469" s="11">
        <v>4.0000000000000003E-5</v>
      </c>
      <c r="DR1469" s="11">
        <v>5.0000000000000002E-5</v>
      </c>
      <c r="DS1469" s="11">
        <v>1.89E-3</v>
      </c>
      <c r="DT1469" s="11">
        <v>6.3400000000000001E-3</v>
      </c>
      <c r="DU1469" s="11">
        <v>3.891E-2</v>
      </c>
      <c r="DV1469" s="11">
        <v>0.56955</v>
      </c>
      <c r="DW1469" s="11">
        <v>1.9157500000000001</v>
      </c>
      <c r="DX1469" s="11">
        <v>0</v>
      </c>
      <c r="DY1469" s="11">
        <v>2039.8884700000001</v>
      </c>
      <c r="DZ1469" s="11">
        <v>9.9854900000000004</v>
      </c>
      <c r="EA1469" s="11">
        <v>9.3322900000000004</v>
      </c>
      <c r="EB1469" s="11">
        <v>9.5124300000000002</v>
      </c>
      <c r="EC1469" s="11">
        <v>0.18273</v>
      </c>
      <c r="ED1469" s="11">
        <v>0.22534999999999999</v>
      </c>
      <c r="EE1469" s="11">
        <v>9.5230999999999995</v>
      </c>
      <c r="EF1469" s="11">
        <v>29.13458</v>
      </c>
      <c r="EG1469" s="11">
        <v>546.21774000000005</v>
      </c>
      <c r="EH1469" s="11">
        <v>7065.0058600000002</v>
      </c>
      <c r="EI1469" s="11">
        <v>24019.450110000002</v>
      </c>
      <c r="EJ1469" s="11">
        <v>0</v>
      </c>
      <c r="EK1469" s="11">
        <v>81.583244730000004</v>
      </c>
      <c r="EL1469" s="11">
        <v>5.2422712000000003E-2</v>
      </c>
      <c r="EM1469" s="11">
        <v>3.6286805999999998E-2</v>
      </c>
      <c r="EN1469" s="11">
        <v>1.5043879E-2</v>
      </c>
      <c r="EO1469" s="11">
        <v>0</v>
      </c>
      <c r="EP1469" s="11">
        <v>0</v>
      </c>
      <c r="EQ1469" s="11">
        <v>0</v>
      </c>
      <c r="ER1469" s="11">
        <v>0</v>
      </c>
      <c r="ES1469" s="11">
        <v>0</v>
      </c>
      <c r="ET1469" s="11">
        <v>0</v>
      </c>
      <c r="EU1469" s="11">
        <v>0</v>
      </c>
      <c r="EV1469" s="11">
        <v>0</v>
      </c>
      <c r="EW1469" s="11">
        <v>23.76195899</v>
      </c>
      <c r="EX1469" s="11">
        <v>1.6329356999999999E-2</v>
      </c>
      <c r="EY1469" s="11">
        <v>1.1676568999999999E-2</v>
      </c>
      <c r="EZ1469" s="11">
        <v>5.039605E-3</v>
      </c>
      <c r="FA1469" s="11">
        <v>0</v>
      </c>
      <c r="FB1469" s="11">
        <v>0</v>
      </c>
      <c r="FC1469" s="11">
        <v>0</v>
      </c>
      <c r="FD1469" s="11">
        <v>0</v>
      </c>
      <c r="FE1469" s="11">
        <v>0</v>
      </c>
      <c r="FF1469" s="11">
        <v>0</v>
      </c>
      <c r="FG1469" s="11">
        <v>0</v>
      </c>
      <c r="FH1469" s="11">
        <v>0.46751399999999999</v>
      </c>
      <c r="FI1469" s="11" t="s">
        <v>116</v>
      </c>
      <c r="FJ1469" s="11" t="s">
        <v>116</v>
      </c>
      <c r="FK1469" s="9">
        <v>2068.9014080000002</v>
      </c>
      <c r="FL1469" s="11" t="s">
        <v>116</v>
      </c>
      <c r="FM1469" s="11" t="s">
        <v>116</v>
      </c>
    </row>
    <row r="1470" spans="116:169">
      <c r="DL1470" s="11">
        <v>0</v>
      </c>
      <c r="DM1470" s="11">
        <v>0.45323000000000002</v>
      </c>
      <c r="DN1470" s="11">
        <v>2.1800000000000001E-3</v>
      </c>
      <c r="DO1470" s="11">
        <v>2.0899999999999998E-3</v>
      </c>
      <c r="DP1470" s="11">
        <v>1.7600000000000001E-3</v>
      </c>
      <c r="DQ1470" s="11">
        <v>4.0000000000000003E-5</v>
      </c>
      <c r="DR1470" s="11">
        <v>5.0000000000000002E-5</v>
      </c>
      <c r="DS1470" s="11">
        <v>1.9499999999999999E-3</v>
      </c>
      <c r="DT1470" s="11">
        <v>6.2199999999999998E-3</v>
      </c>
      <c r="DU1470" s="11">
        <v>3.8960000000000002E-2</v>
      </c>
      <c r="DV1470" s="11">
        <v>0.57143999999999995</v>
      </c>
      <c r="DW1470" s="11">
        <v>1.92208</v>
      </c>
      <c r="DX1470" s="11">
        <v>0</v>
      </c>
      <c r="DY1470" s="11">
        <v>1922.90823</v>
      </c>
      <c r="DZ1470" s="11">
        <v>9.63612</v>
      </c>
      <c r="EA1470" s="11">
        <v>9.5340299999999996</v>
      </c>
      <c r="EB1470" s="11">
        <v>8.3005099999999992</v>
      </c>
      <c r="EC1470" s="11">
        <v>0.17691000000000001</v>
      </c>
      <c r="ED1470" s="11">
        <v>0.21498</v>
      </c>
      <c r="EE1470" s="11">
        <v>9.4786999999999999</v>
      </c>
      <c r="EF1470" s="11">
        <v>27.510549999999999</v>
      </c>
      <c r="EG1470" s="11">
        <v>546.44308999999998</v>
      </c>
      <c r="EH1470" s="11">
        <v>7074.5289599999996</v>
      </c>
      <c r="EI1470" s="11">
        <v>24048.58468</v>
      </c>
      <c r="EJ1470" s="11">
        <v>0</v>
      </c>
      <c r="EK1470" s="11">
        <v>81.037970029999997</v>
      </c>
      <c r="EL1470" s="11">
        <v>5.4076053999999998E-2</v>
      </c>
      <c r="EM1470" s="11">
        <v>3.3544826999999999E-2</v>
      </c>
      <c r="EN1470" s="11">
        <v>1.5785622999999999E-2</v>
      </c>
      <c r="EO1470" s="11">
        <v>0</v>
      </c>
      <c r="EP1470" s="11">
        <v>0</v>
      </c>
      <c r="EQ1470" s="11">
        <v>0</v>
      </c>
      <c r="ER1470" s="11">
        <v>0</v>
      </c>
      <c r="ES1470" s="11">
        <v>0</v>
      </c>
      <c r="ET1470" s="11">
        <v>0</v>
      </c>
      <c r="EU1470" s="11">
        <v>0</v>
      </c>
      <c r="EV1470" s="11">
        <v>0</v>
      </c>
      <c r="EW1470" s="11">
        <v>22.446739950000001</v>
      </c>
      <c r="EX1470" s="11">
        <v>1.6039795999999999E-2</v>
      </c>
      <c r="EY1470" s="11">
        <v>1.0309842E-2</v>
      </c>
      <c r="EZ1470" s="11">
        <v>5.0551980000000003E-3</v>
      </c>
      <c r="FA1470" s="11">
        <v>0</v>
      </c>
      <c r="FB1470" s="11">
        <v>0</v>
      </c>
      <c r="FC1470" s="11">
        <v>0</v>
      </c>
      <c r="FD1470" s="11">
        <v>0</v>
      </c>
      <c r="FE1470" s="11">
        <v>0</v>
      </c>
      <c r="FF1470" s="11">
        <v>0</v>
      </c>
      <c r="FG1470" s="11">
        <v>0</v>
      </c>
      <c r="FH1470" s="11">
        <v>0.45929700000000001</v>
      </c>
      <c r="FI1470" s="11" t="s">
        <v>116</v>
      </c>
      <c r="FJ1470" s="11" t="s">
        <v>116</v>
      </c>
      <c r="FK1470" s="9">
        <v>1950.5557960000001</v>
      </c>
      <c r="FL1470" s="11" t="s">
        <v>116</v>
      </c>
      <c r="FM1470" s="11" t="s">
        <v>116</v>
      </c>
    </row>
    <row r="1471" spans="116:169">
      <c r="DL1471" s="11">
        <v>0</v>
      </c>
      <c r="DM1471" s="11">
        <v>0.44517000000000001</v>
      </c>
      <c r="DN1471" s="11">
        <v>2.2000000000000001E-3</v>
      </c>
      <c r="DO1471" s="11">
        <v>2.0999999999999999E-3</v>
      </c>
      <c r="DP1471" s="11">
        <v>1.8400000000000001E-3</v>
      </c>
      <c r="DQ1471" s="11">
        <v>4.0000000000000003E-5</v>
      </c>
      <c r="DR1471" s="11">
        <v>5.0000000000000002E-5</v>
      </c>
      <c r="DS1471" s="11">
        <v>1.7799999999999999E-3</v>
      </c>
      <c r="DT1471" s="11">
        <v>6.11E-3</v>
      </c>
      <c r="DU1471" s="11">
        <v>3.9010000000000003E-2</v>
      </c>
      <c r="DV1471" s="11">
        <v>0.57338999999999996</v>
      </c>
      <c r="DW1471" s="11">
        <v>1.92831</v>
      </c>
      <c r="DX1471" s="11">
        <v>0</v>
      </c>
      <c r="DY1471" s="11">
        <v>1808.36438</v>
      </c>
      <c r="DZ1471" s="11">
        <v>9.3406300000000009</v>
      </c>
      <c r="EA1471" s="11">
        <v>9.1956299999999995</v>
      </c>
      <c r="EB1471" s="11">
        <v>8.3762399999999992</v>
      </c>
      <c r="EC1471" s="11">
        <v>0.16869999999999999</v>
      </c>
      <c r="ED1471" s="11">
        <v>0.20227999999999999</v>
      </c>
      <c r="EE1471" s="11">
        <v>8.3634799999999991</v>
      </c>
      <c r="EF1471" s="11">
        <v>25.94886</v>
      </c>
      <c r="EG1471" s="11">
        <v>546.65806999999995</v>
      </c>
      <c r="EH1471" s="11">
        <v>7084.0076600000002</v>
      </c>
      <c r="EI1471" s="11">
        <v>24076.095239999999</v>
      </c>
      <c r="EJ1471" s="11">
        <v>0</v>
      </c>
      <c r="EK1471" s="11">
        <v>80.49104749</v>
      </c>
      <c r="EL1471" s="11">
        <v>5.5092113999999998E-2</v>
      </c>
      <c r="EM1471" s="11">
        <v>3.5000379999999998E-2</v>
      </c>
      <c r="EN1471" s="11">
        <v>1.4454043999999999E-2</v>
      </c>
      <c r="EO1471" s="11">
        <v>0</v>
      </c>
      <c r="EP1471" s="11">
        <v>0</v>
      </c>
      <c r="EQ1471" s="11">
        <v>0</v>
      </c>
      <c r="ER1471" s="11">
        <v>0</v>
      </c>
      <c r="ES1471" s="11">
        <v>0</v>
      </c>
      <c r="ET1471" s="11">
        <v>0</v>
      </c>
      <c r="EU1471" s="11">
        <v>0</v>
      </c>
      <c r="EV1471" s="11">
        <v>0</v>
      </c>
      <c r="EW1471" s="11">
        <v>21.159432670000001</v>
      </c>
      <c r="EX1471" s="11">
        <v>1.5548391E-2</v>
      </c>
      <c r="EY1471" s="11">
        <v>1.0245832E-2</v>
      </c>
      <c r="EZ1471" s="11">
        <v>4.4178869999999997E-3</v>
      </c>
      <c r="FA1471" s="11">
        <v>0</v>
      </c>
      <c r="FB1471" s="11">
        <v>0</v>
      </c>
      <c r="FC1471" s="11">
        <v>0</v>
      </c>
      <c r="FD1471" s="11">
        <v>0</v>
      </c>
      <c r="FE1471" s="11">
        <v>0</v>
      </c>
      <c r="FF1471" s="11">
        <v>0</v>
      </c>
      <c r="FG1471" s="11">
        <v>0</v>
      </c>
      <c r="FH1471" s="11">
        <v>0.451351</v>
      </c>
      <c r="FI1471" s="11" t="s">
        <v>116</v>
      </c>
      <c r="FJ1471" s="11" t="s">
        <v>116</v>
      </c>
      <c r="FK1471" s="9">
        <v>1835.4455869999999</v>
      </c>
      <c r="FL1471" s="11" t="s">
        <v>116</v>
      </c>
      <c r="FM1471" s="11" t="s">
        <v>116</v>
      </c>
    </row>
    <row r="1472" spans="116:169">
      <c r="DL1472" s="11">
        <v>0</v>
      </c>
      <c r="DM1472" s="11">
        <v>0.43728</v>
      </c>
      <c r="DN1472" s="11">
        <v>2.15E-3</v>
      </c>
      <c r="DO1472" s="11">
        <v>2.1099999999999999E-3</v>
      </c>
      <c r="DP1472" s="11">
        <v>1.8500000000000001E-3</v>
      </c>
      <c r="DQ1472" s="11">
        <v>4.0000000000000003E-5</v>
      </c>
      <c r="DR1472" s="11">
        <v>5.0000000000000002E-5</v>
      </c>
      <c r="DS1472" s="11">
        <v>1.8600000000000001E-3</v>
      </c>
      <c r="DT1472" s="11">
        <v>6.0200000000000002E-3</v>
      </c>
      <c r="DU1472" s="11">
        <v>3.9059999999999997E-2</v>
      </c>
      <c r="DV1472" s="11">
        <v>0.57516999999999996</v>
      </c>
      <c r="DW1472" s="11">
        <v>1.93442</v>
      </c>
      <c r="DX1472" s="11">
        <v>0</v>
      </c>
      <c r="DY1472" s="11">
        <v>1696.4922999999999</v>
      </c>
      <c r="DZ1472" s="11">
        <v>8.7462</v>
      </c>
      <c r="EA1472" s="11">
        <v>8.8676499999999994</v>
      </c>
      <c r="EB1472" s="11">
        <v>8.0892999999999997</v>
      </c>
      <c r="EC1472" s="11">
        <v>0.1638</v>
      </c>
      <c r="ED1472" s="11">
        <v>0.19213</v>
      </c>
      <c r="EE1472" s="11">
        <v>8.3950800000000001</v>
      </c>
      <c r="EF1472" s="11">
        <v>24.440149999999999</v>
      </c>
      <c r="EG1472" s="11">
        <v>546.86035000000004</v>
      </c>
      <c r="EH1472" s="11">
        <v>7092.3711400000002</v>
      </c>
      <c r="EI1472" s="11">
        <v>24102.044099999999</v>
      </c>
      <c r="EJ1472" s="11">
        <v>0</v>
      </c>
      <c r="EK1472" s="11">
        <v>79.95168778</v>
      </c>
      <c r="EL1472" s="11">
        <v>5.6257082E-2</v>
      </c>
      <c r="EM1472" s="11">
        <v>3.5729456E-2</v>
      </c>
      <c r="EN1472" s="11">
        <v>1.5306660999999999E-2</v>
      </c>
      <c r="EO1472" s="11">
        <v>0</v>
      </c>
      <c r="EP1472" s="11">
        <v>0</v>
      </c>
      <c r="EQ1472" s="11">
        <v>0</v>
      </c>
      <c r="ER1472" s="11">
        <v>0</v>
      </c>
      <c r="ES1472" s="11">
        <v>0</v>
      </c>
      <c r="ET1472" s="11">
        <v>0</v>
      </c>
      <c r="EU1472" s="11">
        <v>0</v>
      </c>
      <c r="EV1472" s="11">
        <v>0</v>
      </c>
      <c r="EW1472" s="11">
        <v>19.90191196</v>
      </c>
      <c r="EX1472" s="11">
        <v>1.5079830000000001E-2</v>
      </c>
      <c r="EY1472" s="11">
        <v>9.9499879999999999E-3</v>
      </c>
      <c r="EZ1472" s="11">
        <v>4.4576329999999999E-3</v>
      </c>
      <c r="FA1472" s="11">
        <v>0</v>
      </c>
      <c r="FB1472" s="11">
        <v>0</v>
      </c>
      <c r="FC1472" s="11">
        <v>0</v>
      </c>
      <c r="FD1472" s="11">
        <v>0</v>
      </c>
      <c r="FE1472" s="11">
        <v>0</v>
      </c>
      <c r="FF1472" s="11">
        <v>0</v>
      </c>
      <c r="FG1472" s="11">
        <v>0</v>
      </c>
      <c r="FH1472" s="11">
        <v>0.44342999999999999</v>
      </c>
      <c r="FI1472" s="11" t="s">
        <v>116</v>
      </c>
      <c r="FJ1472" s="11" t="s">
        <v>116</v>
      </c>
      <c r="FK1472" s="9">
        <v>1722.3592510000001</v>
      </c>
      <c r="FL1472" s="11" t="s">
        <v>116</v>
      </c>
      <c r="FM1472" s="11" t="s">
        <v>116</v>
      </c>
    </row>
    <row r="1473" spans="116:169">
      <c r="DL1473" s="11">
        <v>0</v>
      </c>
      <c r="DM1473" s="11">
        <v>0.42930000000000001</v>
      </c>
      <c r="DN1473" s="11">
        <v>2.3500000000000001E-3</v>
      </c>
      <c r="DO1473" s="11">
        <v>2.0699999999999998E-3</v>
      </c>
      <c r="DP1473" s="11">
        <v>1.8600000000000001E-3</v>
      </c>
      <c r="DQ1473" s="11">
        <v>4.0000000000000003E-5</v>
      </c>
      <c r="DR1473" s="11">
        <v>5.0000000000000002E-5</v>
      </c>
      <c r="DS1473" s="11">
        <v>1.8799999999999999E-3</v>
      </c>
      <c r="DT1473" s="11">
        <v>5.8999999999999999E-3</v>
      </c>
      <c r="DU1473" s="11">
        <v>3.9100000000000003E-2</v>
      </c>
      <c r="DV1473" s="11">
        <v>0.57703000000000004</v>
      </c>
      <c r="DW1473" s="11">
        <v>1.9404399999999999</v>
      </c>
      <c r="DX1473" s="11">
        <v>0</v>
      </c>
      <c r="DY1473" s="11">
        <v>1586.2875100000001</v>
      </c>
      <c r="DZ1473" s="11">
        <v>9.1128</v>
      </c>
      <c r="EA1473" s="11">
        <v>8.3246500000000001</v>
      </c>
      <c r="EB1473" s="11">
        <v>7.7866</v>
      </c>
      <c r="EC1473" s="11">
        <v>0.15569</v>
      </c>
      <c r="ED1473" s="11">
        <v>0.18085999999999999</v>
      </c>
      <c r="EE1473" s="11">
        <v>8.1351099999999992</v>
      </c>
      <c r="EF1473" s="11">
        <v>22.89676</v>
      </c>
      <c r="EG1473" s="11">
        <v>547.05247999999995</v>
      </c>
      <c r="EH1473" s="11">
        <v>7100.7662200000004</v>
      </c>
      <c r="EI1473" s="11">
        <v>24126.484250000001</v>
      </c>
      <c r="EJ1473" s="11">
        <v>0</v>
      </c>
      <c r="EK1473" s="11">
        <v>79.371046730000003</v>
      </c>
      <c r="EL1473" s="11">
        <v>5.6351399000000003E-2</v>
      </c>
      <c r="EM1473" s="11">
        <v>3.6317410000000001E-2</v>
      </c>
      <c r="EN1473" s="11">
        <v>1.5549857E-2</v>
      </c>
      <c r="EO1473" s="11">
        <v>0</v>
      </c>
      <c r="EP1473" s="11">
        <v>0</v>
      </c>
      <c r="EQ1473" s="11">
        <v>0</v>
      </c>
      <c r="ER1473" s="11">
        <v>0</v>
      </c>
      <c r="ES1473" s="11">
        <v>0</v>
      </c>
      <c r="ET1473" s="11">
        <v>0</v>
      </c>
      <c r="EU1473" s="11">
        <v>0</v>
      </c>
      <c r="EV1473" s="11">
        <v>0</v>
      </c>
      <c r="EW1473" s="11">
        <v>18.661955349999999</v>
      </c>
      <c r="EX1473" s="11">
        <v>1.4320269E-2</v>
      </c>
      <c r="EY1473" s="11">
        <v>9.6006609999999999E-3</v>
      </c>
      <c r="EZ1473" s="11">
        <v>4.3065710000000004E-3</v>
      </c>
      <c r="FA1473" s="11">
        <v>0</v>
      </c>
      <c r="FB1473" s="11">
        <v>0</v>
      </c>
      <c r="FC1473" s="11">
        <v>0</v>
      </c>
      <c r="FD1473" s="11">
        <v>0</v>
      </c>
      <c r="FE1473" s="11">
        <v>0</v>
      </c>
      <c r="FF1473" s="11">
        <v>0</v>
      </c>
      <c r="FG1473" s="11">
        <v>0</v>
      </c>
      <c r="FH1473" s="11">
        <v>0.435608</v>
      </c>
      <c r="FI1473" s="11" t="s">
        <v>116</v>
      </c>
      <c r="FJ1473" s="11" t="s">
        <v>116</v>
      </c>
      <c r="FK1473" s="9">
        <v>1611.6672450000001</v>
      </c>
      <c r="FL1473" s="11" t="s">
        <v>116</v>
      </c>
      <c r="FM1473" s="11" t="s">
        <v>116</v>
      </c>
    </row>
    <row r="1474" spans="116:169">
      <c r="DL1474" s="11">
        <v>0</v>
      </c>
      <c r="DM1474" s="11">
        <v>0.42136000000000001</v>
      </c>
      <c r="DN1474" s="11">
        <v>2.4599999999999999E-3</v>
      </c>
      <c r="DO1474" s="11">
        <v>2.2000000000000001E-3</v>
      </c>
      <c r="DP1474" s="11">
        <v>1.83E-3</v>
      </c>
      <c r="DQ1474" s="11">
        <v>4.0000000000000003E-5</v>
      </c>
      <c r="DR1474" s="11">
        <v>5.0000000000000002E-5</v>
      </c>
      <c r="DS1474" s="11">
        <v>1.8799999999999999E-3</v>
      </c>
      <c r="DT1474" s="11">
        <v>5.79E-3</v>
      </c>
      <c r="DU1474" s="11">
        <v>3.9149999999999997E-2</v>
      </c>
      <c r="DV1474" s="11">
        <v>0.57891000000000004</v>
      </c>
      <c r="DW1474" s="11">
        <v>1.94634</v>
      </c>
      <c r="DX1474" s="11">
        <v>0</v>
      </c>
      <c r="DY1474" s="11">
        <v>1478.3168800000001</v>
      </c>
      <c r="DZ1474" s="11">
        <v>9.0927900000000008</v>
      </c>
      <c r="EA1474" s="11">
        <v>8.4562100000000004</v>
      </c>
      <c r="EB1474" s="11">
        <v>7.3399200000000002</v>
      </c>
      <c r="EC1474" s="11">
        <v>0.15212000000000001</v>
      </c>
      <c r="ED1474" s="11">
        <v>0.17113</v>
      </c>
      <c r="EE1474" s="11">
        <v>7.8364399999999996</v>
      </c>
      <c r="EF1474" s="11">
        <v>21.408899999999999</v>
      </c>
      <c r="EG1474" s="11">
        <v>547.23334</v>
      </c>
      <c r="EH1474" s="11">
        <v>7108.9013299999997</v>
      </c>
      <c r="EI1474" s="11">
        <v>24149.381010000001</v>
      </c>
      <c r="EJ1474" s="11">
        <v>0</v>
      </c>
      <c r="EK1474" s="11">
        <v>78.781421179999995</v>
      </c>
      <c r="EL1474" s="11">
        <v>5.9496298000000003E-2</v>
      </c>
      <c r="EM1474" s="11">
        <v>3.6164228E-2</v>
      </c>
      <c r="EN1474" s="11">
        <v>1.5777952000000001E-2</v>
      </c>
      <c r="EO1474" s="11">
        <v>0</v>
      </c>
      <c r="EP1474" s="11">
        <v>0</v>
      </c>
      <c r="EQ1474" s="11">
        <v>0</v>
      </c>
      <c r="ER1474" s="11">
        <v>0</v>
      </c>
      <c r="ES1474" s="11">
        <v>0</v>
      </c>
      <c r="ET1474" s="11">
        <v>0</v>
      </c>
      <c r="EU1474" s="11">
        <v>0</v>
      </c>
      <c r="EV1474" s="11">
        <v>0</v>
      </c>
      <c r="EW1474" s="11">
        <v>17.448114390000001</v>
      </c>
      <c r="EX1474" s="11">
        <v>1.4279152E-2</v>
      </c>
      <c r="EY1474" s="11">
        <v>9.0557090000000003E-3</v>
      </c>
      <c r="EZ1474" s="11">
        <v>4.1470889999999996E-3</v>
      </c>
      <c r="FA1474" s="11">
        <v>0</v>
      </c>
      <c r="FB1474" s="11">
        <v>0</v>
      </c>
      <c r="FC1474" s="11">
        <v>0</v>
      </c>
      <c r="FD1474" s="11">
        <v>0</v>
      </c>
      <c r="FE1474" s="11">
        <v>0</v>
      </c>
      <c r="FF1474" s="11">
        <v>0</v>
      </c>
      <c r="FG1474" s="11">
        <v>0</v>
      </c>
      <c r="FH1474" s="11">
        <v>0.42788599999999999</v>
      </c>
      <c r="FI1474" s="11" t="s">
        <v>116</v>
      </c>
      <c r="FJ1474" s="11" t="s">
        <v>116</v>
      </c>
      <c r="FK1474" s="9">
        <v>1503.3579130000001</v>
      </c>
      <c r="FL1474" s="11" t="s">
        <v>116</v>
      </c>
      <c r="FM1474" s="11" t="s">
        <v>116</v>
      </c>
    </row>
    <row r="1475" spans="116:169">
      <c r="DL1475" s="11">
        <v>0</v>
      </c>
      <c r="DM1475" s="11">
        <v>0.41399000000000002</v>
      </c>
      <c r="DN1475" s="11">
        <v>2.0600000000000002E-3</v>
      </c>
      <c r="DO1475" s="11">
        <v>2.2799999999999999E-3</v>
      </c>
      <c r="DP1475" s="11">
        <v>1.9300000000000001E-3</v>
      </c>
      <c r="DQ1475" s="11">
        <v>4.0000000000000003E-5</v>
      </c>
      <c r="DR1475" s="11">
        <v>5.0000000000000002E-5</v>
      </c>
      <c r="DS1475" s="11">
        <v>1.8500000000000001E-3</v>
      </c>
      <c r="DT1475" s="11">
        <v>5.6800000000000002E-3</v>
      </c>
      <c r="DU1475" s="11">
        <v>3.9199999999999999E-2</v>
      </c>
      <c r="DV1475" s="11">
        <v>0.58079000000000003</v>
      </c>
      <c r="DW1475" s="11">
        <v>1.9521299999999999</v>
      </c>
      <c r="DX1475" s="11">
        <v>0</v>
      </c>
      <c r="DY1475" s="11">
        <v>1374.3476599999999</v>
      </c>
      <c r="DZ1475" s="11">
        <v>7.2316099999999999</v>
      </c>
      <c r="EA1475" s="11">
        <v>8.3628400000000003</v>
      </c>
      <c r="EB1475" s="11">
        <v>7.4055600000000004</v>
      </c>
      <c r="EC1475" s="11">
        <v>0.14895</v>
      </c>
      <c r="ED1475" s="11">
        <v>0.16144</v>
      </c>
      <c r="EE1475" s="11">
        <v>7.3539399999999997</v>
      </c>
      <c r="EF1475" s="11">
        <v>19.950019999999999</v>
      </c>
      <c r="EG1475" s="11">
        <v>547.40446999999995</v>
      </c>
      <c r="EH1475" s="11">
        <v>7116.7377699999997</v>
      </c>
      <c r="EI1475" s="11">
        <v>24170.78991</v>
      </c>
      <c r="EJ1475" s="11">
        <v>0</v>
      </c>
      <c r="EK1475" s="11">
        <v>78.279033119999994</v>
      </c>
      <c r="EL1475" s="11">
        <v>6.2766102000000004E-2</v>
      </c>
      <c r="EM1475" s="11">
        <v>3.8386223999999997E-2</v>
      </c>
      <c r="EN1475" s="11">
        <v>1.571985E-2</v>
      </c>
      <c r="EO1475" s="11">
        <v>0</v>
      </c>
      <c r="EP1475" s="11">
        <v>0</v>
      </c>
      <c r="EQ1475" s="11">
        <v>0</v>
      </c>
      <c r="ER1475" s="11">
        <v>0</v>
      </c>
      <c r="ES1475" s="11">
        <v>0</v>
      </c>
      <c r="ET1475" s="11">
        <v>0</v>
      </c>
      <c r="EU1475" s="11">
        <v>0</v>
      </c>
      <c r="EV1475" s="11">
        <v>0</v>
      </c>
      <c r="EW1475" s="11">
        <v>16.280373000000001</v>
      </c>
      <c r="EX1475" s="11">
        <v>1.4198956E-2</v>
      </c>
      <c r="EY1475" s="11">
        <v>9.0786889999999992E-3</v>
      </c>
      <c r="EZ1475" s="11">
        <v>3.912436E-3</v>
      </c>
      <c r="FA1475" s="11">
        <v>0</v>
      </c>
      <c r="FB1475" s="11">
        <v>0</v>
      </c>
      <c r="FC1475" s="11">
        <v>0</v>
      </c>
      <c r="FD1475" s="11">
        <v>0</v>
      </c>
      <c r="FE1475" s="11">
        <v>0</v>
      </c>
      <c r="FF1475" s="11">
        <v>0</v>
      </c>
      <c r="FG1475" s="11">
        <v>0</v>
      </c>
      <c r="FH1475" s="11">
        <v>0.42030899999999999</v>
      </c>
      <c r="FI1475" s="11" t="s">
        <v>116</v>
      </c>
      <c r="FJ1475" s="11" t="s">
        <v>116</v>
      </c>
      <c r="FK1475" s="9">
        <v>1397.4966139999999</v>
      </c>
      <c r="FL1475" s="11" t="s">
        <v>116</v>
      </c>
      <c r="FM1475" s="11" t="s">
        <v>116</v>
      </c>
    </row>
    <row r="1476" spans="116:169">
      <c r="DL1476" s="11">
        <v>0</v>
      </c>
      <c r="DM1476" s="11">
        <v>0.40633999999999998</v>
      </c>
      <c r="DN1476" s="11">
        <v>2.3600000000000001E-3</v>
      </c>
      <c r="DO1476" s="11">
        <v>2E-3</v>
      </c>
      <c r="DP1476" s="11">
        <v>1.99E-3</v>
      </c>
      <c r="DQ1476" s="11">
        <v>4.0000000000000003E-5</v>
      </c>
      <c r="DR1476" s="11">
        <v>4.0000000000000003E-5</v>
      </c>
      <c r="DS1476" s="11">
        <v>1.9599999999999999E-3</v>
      </c>
      <c r="DT1476" s="11">
        <v>5.5799999999999999E-3</v>
      </c>
      <c r="DU1476" s="11">
        <v>3.9239999999999997E-2</v>
      </c>
      <c r="DV1476" s="11">
        <v>0.58264000000000005</v>
      </c>
      <c r="DW1476" s="11">
        <v>1.9578100000000001</v>
      </c>
      <c r="DX1476" s="11">
        <v>0</v>
      </c>
      <c r="DY1476" s="11">
        <v>1271.42147</v>
      </c>
      <c r="DZ1476" s="11">
        <v>7.8226599999999999</v>
      </c>
      <c r="EA1476" s="11">
        <v>6.9372400000000001</v>
      </c>
      <c r="EB1476" s="11">
        <v>7.2707699999999997</v>
      </c>
      <c r="EC1476" s="11">
        <v>0.13619999999999999</v>
      </c>
      <c r="ED1476" s="11">
        <v>0.14967</v>
      </c>
      <c r="EE1476" s="11">
        <v>7.4352</v>
      </c>
      <c r="EF1476" s="11">
        <v>18.521419999999999</v>
      </c>
      <c r="EG1476" s="11">
        <v>547.56591000000003</v>
      </c>
      <c r="EH1476" s="11">
        <v>7124.0916999999999</v>
      </c>
      <c r="EI1476" s="11">
        <v>24190.73993</v>
      </c>
      <c r="EJ1476" s="11">
        <v>0</v>
      </c>
      <c r="EK1476" s="11">
        <v>77.686152849999999</v>
      </c>
      <c r="EL1476" s="11">
        <v>5.8643083999999998E-2</v>
      </c>
      <c r="EM1476" s="11">
        <v>4.0396636E-2</v>
      </c>
      <c r="EN1476" s="11">
        <v>1.6790512E-2</v>
      </c>
      <c r="EO1476" s="11">
        <v>0</v>
      </c>
      <c r="EP1476" s="11">
        <v>0</v>
      </c>
      <c r="EQ1476" s="11">
        <v>0</v>
      </c>
      <c r="ER1476" s="11">
        <v>0</v>
      </c>
      <c r="ES1476" s="11">
        <v>0</v>
      </c>
      <c r="ET1476" s="11">
        <v>0</v>
      </c>
      <c r="EU1476" s="11">
        <v>0</v>
      </c>
      <c r="EV1476" s="11">
        <v>0</v>
      </c>
      <c r="EW1476" s="11">
        <v>15.11998554</v>
      </c>
      <c r="EX1476" s="11">
        <v>1.2505841E-2</v>
      </c>
      <c r="EY1476" s="11">
        <v>9.0025620000000004E-3</v>
      </c>
      <c r="EZ1476" s="11">
        <v>3.9471740000000003E-3</v>
      </c>
      <c r="FA1476" s="11">
        <v>0</v>
      </c>
      <c r="FB1476" s="11">
        <v>0</v>
      </c>
      <c r="FC1476" s="11">
        <v>0</v>
      </c>
      <c r="FD1476" s="11">
        <v>0</v>
      </c>
      <c r="FE1476" s="11">
        <v>0</v>
      </c>
      <c r="FF1476" s="11">
        <v>0</v>
      </c>
      <c r="FG1476" s="11">
        <v>0</v>
      </c>
      <c r="FH1476" s="11">
        <v>0.41272900000000001</v>
      </c>
      <c r="FI1476" s="11" t="s">
        <v>116</v>
      </c>
      <c r="FJ1476" s="11" t="s">
        <v>116</v>
      </c>
      <c r="FK1476" s="9">
        <v>1293.588338</v>
      </c>
      <c r="FL1476" s="11" t="s">
        <v>116</v>
      </c>
      <c r="FM1476" s="11" t="s">
        <v>116</v>
      </c>
    </row>
    <row r="1477" spans="116:169">
      <c r="DL1477" s="11">
        <v>0</v>
      </c>
      <c r="DM1477" s="11">
        <v>0.39949000000000001</v>
      </c>
      <c r="DN1477" s="11">
        <v>1.73E-3</v>
      </c>
      <c r="DO1477" s="11">
        <v>2.1800000000000001E-3</v>
      </c>
      <c r="DP1477" s="11">
        <v>1.7799999999999999E-3</v>
      </c>
      <c r="DQ1477" s="11">
        <v>4.0000000000000003E-5</v>
      </c>
      <c r="DR1477" s="11">
        <v>4.0000000000000003E-5</v>
      </c>
      <c r="DS1477" s="11">
        <v>1.98E-3</v>
      </c>
      <c r="DT1477" s="11">
        <v>5.4900000000000001E-3</v>
      </c>
      <c r="DU1477" s="11">
        <v>3.9280000000000002E-2</v>
      </c>
      <c r="DV1477" s="11">
        <v>0.58460000000000001</v>
      </c>
      <c r="DW1477" s="11">
        <v>1.96339</v>
      </c>
      <c r="DX1477" s="11">
        <v>0</v>
      </c>
      <c r="DY1477" s="11">
        <v>1172.89805</v>
      </c>
      <c r="DZ1477" s="11">
        <v>5.4116299999999997</v>
      </c>
      <c r="EA1477" s="11">
        <v>7.1734299999999998</v>
      </c>
      <c r="EB1477" s="11">
        <v>6.1477500000000003</v>
      </c>
      <c r="EC1477" s="11">
        <v>0.13064000000000001</v>
      </c>
      <c r="ED1477" s="11">
        <v>0.14065</v>
      </c>
      <c r="EE1477" s="11">
        <v>7.1561599999999999</v>
      </c>
      <c r="EF1477" s="11">
        <v>17.18066</v>
      </c>
      <c r="EG1477" s="11">
        <v>547.71558000000005</v>
      </c>
      <c r="EH1477" s="11">
        <v>7131.5269099999996</v>
      </c>
      <c r="EI1477" s="11">
        <v>24209.261350000001</v>
      </c>
      <c r="EJ1477" s="11">
        <v>0</v>
      </c>
      <c r="EK1477" s="11">
        <v>77.233473239999995</v>
      </c>
      <c r="EL1477" s="11">
        <v>6.1578972000000003E-2</v>
      </c>
      <c r="EM1477" s="11">
        <v>3.6811584000000001E-2</v>
      </c>
      <c r="EN1477" s="11">
        <v>1.7500399999999999E-2</v>
      </c>
      <c r="EO1477" s="11">
        <v>0</v>
      </c>
      <c r="EP1477" s="11">
        <v>0</v>
      </c>
      <c r="EQ1477" s="11">
        <v>0</v>
      </c>
      <c r="ER1477" s="11">
        <v>0</v>
      </c>
      <c r="ES1477" s="11">
        <v>0</v>
      </c>
      <c r="ET1477" s="11">
        <v>0</v>
      </c>
      <c r="EU1477" s="11">
        <v>0</v>
      </c>
      <c r="EV1477" s="11">
        <v>0</v>
      </c>
      <c r="EW1477" s="11">
        <v>14.01226089</v>
      </c>
      <c r="EX1477" s="11">
        <v>1.2277992999999999E-2</v>
      </c>
      <c r="EY1477" s="11">
        <v>7.7124619999999998E-3</v>
      </c>
      <c r="EZ1477" s="11">
        <v>3.8751940000000002E-3</v>
      </c>
      <c r="FA1477" s="11">
        <v>0</v>
      </c>
      <c r="FB1477" s="11">
        <v>0</v>
      </c>
      <c r="FC1477" s="11">
        <v>0</v>
      </c>
      <c r="FD1477" s="11">
        <v>0</v>
      </c>
      <c r="FE1477" s="11">
        <v>0</v>
      </c>
      <c r="FF1477" s="11">
        <v>0</v>
      </c>
      <c r="FG1477" s="11">
        <v>0</v>
      </c>
      <c r="FH1477" s="11">
        <v>0.405221</v>
      </c>
      <c r="FI1477" s="11" t="s">
        <v>116</v>
      </c>
      <c r="FJ1477" s="11" t="s">
        <v>116</v>
      </c>
      <c r="FK1477" s="9">
        <v>1191.761499</v>
      </c>
      <c r="FL1477" s="11" t="s">
        <v>116</v>
      </c>
      <c r="FM1477" s="11" t="s">
        <v>116</v>
      </c>
    </row>
    <row r="1478" spans="116:169">
      <c r="DL1478" s="11">
        <v>0</v>
      </c>
      <c r="DM1478" s="11">
        <v>0.39258999999999999</v>
      </c>
      <c r="DN1478" s="11">
        <v>1.73E-3</v>
      </c>
      <c r="DO1478" s="11">
        <v>1.74E-3</v>
      </c>
      <c r="DP1478" s="11">
        <v>1.9E-3</v>
      </c>
      <c r="DQ1478" s="11">
        <v>3.0000000000000001E-5</v>
      </c>
      <c r="DR1478" s="11">
        <v>4.0000000000000003E-5</v>
      </c>
      <c r="DS1478" s="11">
        <v>1.7899999999999999E-3</v>
      </c>
      <c r="DT1478" s="11">
        <v>5.4000000000000003E-3</v>
      </c>
      <c r="DU1478" s="11">
        <v>3.9329999999999997E-2</v>
      </c>
      <c r="DV1478" s="11">
        <v>0.58657000000000004</v>
      </c>
      <c r="DW1478" s="11">
        <v>1.96888</v>
      </c>
      <c r="DX1478" s="11">
        <v>0</v>
      </c>
      <c r="DY1478" s="11">
        <v>1076.0525299999999</v>
      </c>
      <c r="DZ1478" s="11">
        <v>5.0813300000000003</v>
      </c>
      <c r="EA1478" s="11">
        <v>5.3733500000000003</v>
      </c>
      <c r="EB1478" s="11">
        <v>6.2045899999999996</v>
      </c>
      <c r="EC1478" s="11">
        <v>0.11128</v>
      </c>
      <c r="ED1478" s="11">
        <v>0.12626000000000001</v>
      </c>
      <c r="EE1478" s="11">
        <v>6.1217899999999998</v>
      </c>
      <c r="EF1478" s="11">
        <v>15.846819999999999</v>
      </c>
      <c r="EG1478" s="11">
        <v>547.85622999999998</v>
      </c>
      <c r="EH1478" s="11">
        <v>7138.68307</v>
      </c>
      <c r="EI1478" s="11">
        <v>24226.442009999999</v>
      </c>
      <c r="EJ1478" s="11">
        <v>0</v>
      </c>
      <c r="EK1478" s="11">
        <v>76.734883730000007</v>
      </c>
      <c r="EL1478" s="11">
        <v>5.3579831000000001E-2</v>
      </c>
      <c r="EM1478" s="11">
        <v>3.9280978000000001E-2</v>
      </c>
      <c r="EN1478" s="11">
        <v>1.5797736999999999E-2</v>
      </c>
      <c r="EO1478" s="11">
        <v>0</v>
      </c>
      <c r="EP1478" s="11">
        <v>0</v>
      </c>
      <c r="EQ1478" s="11">
        <v>0</v>
      </c>
      <c r="ER1478" s="11">
        <v>0</v>
      </c>
      <c r="ES1478" s="11">
        <v>0</v>
      </c>
      <c r="ET1478" s="11">
        <v>0</v>
      </c>
      <c r="EU1478" s="11">
        <v>0</v>
      </c>
      <c r="EV1478" s="11">
        <v>0</v>
      </c>
      <c r="EW1478" s="11">
        <v>12.91980618</v>
      </c>
      <c r="EX1478" s="11">
        <v>1.0015936E-2</v>
      </c>
      <c r="EY1478" s="11">
        <v>7.6971720000000004E-3</v>
      </c>
      <c r="EZ1478" s="11">
        <v>3.2849260000000001E-3</v>
      </c>
      <c r="FA1478" s="11">
        <v>0</v>
      </c>
      <c r="FB1478" s="11">
        <v>0</v>
      </c>
      <c r="FC1478" s="11">
        <v>0</v>
      </c>
      <c r="FD1478" s="11">
        <v>0</v>
      </c>
      <c r="FE1478" s="11">
        <v>0</v>
      </c>
      <c r="FF1478" s="11">
        <v>0</v>
      </c>
      <c r="FG1478" s="11">
        <v>0</v>
      </c>
      <c r="FH1478" s="11">
        <v>0.39799800000000002</v>
      </c>
      <c r="FI1478" s="11" t="s">
        <v>116</v>
      </c>
      <c r="FJ1478" s="11" t="s">
        <v>116</v>
      </c>
      <c r="FK1478" s="9">
        <v>1092.8230779999999</v>
      </c>
      <c r="FL1478" s="11" t="s">
        <v>116</v>
      </c>
      <c r="FM1478" s="11" t="s">
        <v>116</v>
      </c>
    </row>
    <row r="1479" spans="116:169">
      <c r="DL1479" s="11">
        <v>0</v>
      </c>
      <c r="DM1479" s="11">
        <v>0.38561000000000001</v>
      </c>
      <c r="DN1479" s="11">
        <v>1.8699999999999999E-3</v>
      </c>
      <c r="DO1479" s="11">
        <v>1.6999999999999999E-3</v>
      </c>
      <c r="DP1479" s="11">
        <v>1.5499999999999999E-3</v>
      </c>
      <c r="DQ1479" s="11">
        <v>3.0000000000000001E-5</v>
      </c>
      <c r="DR1479" s="11">
        <v>4.0000000000000003E-5</v>
      </c>
      <c r="DS1479" s="11">
        <v>1.8799999999999999E-3</v>
      </c>
      <c r="DT1479" s="11">
        <v>5.3099999999999996E-3</v>
      </c>
      <c r="DU1479" s="11">
        <v>3.9370000000000002E-2</v>
      </c>
      <c r="DV1479" s="11">
        <v>0.58835999999999999</v>
      </c>
      <c r="DW1479" s="11">
        <v>1.97428</v>
      </c>
      <c r="DX1479" s="11">
        <v>0</v>
      </c>
      <c r="DY1479" s="11">
        <v>980.82429999999999</v>
      </c>
      <c r="DZ1479" s="11">
        <v>5.1142799999999999</v>
      </c>
      <c r="EA1479" s="11">
        <v>4.9260299999999999</v>
      </c>
      <c r="EB1479" s="11">
        <v>4.7736200000000002</v>
      </c>
      <c r="EC1479" s="11">
        <v>9.9449999999999997E-2</v>
      </c>
      <c r="ED1479" s="11">
        <v>0.11605</v>
      </c>
      <c r="EE1479" s="11">
        <v>6.1067900000000002</v>
      </c>
      <c r="EF1479" s="11">
        <v>14.56071</v>
      </c>
      <c r="EG1479" s="11">
        <v>547.98249999999996</v>
      </c>
      <c r="EH1479" s="11">
        <v>7144.8048600000002</v>
      </c>
      <c r="EI1479" s="11">
        <v>24242.288840000001</v>
      </c>
      <c r="EJ1479" s="11">
        <v>0</v>
      </c>
      <c r="EK1479" s="11">
        <v>76.200764449999994</v>
      </c>
      <c r="EL1479" s="11">
        <v>5.0692542E-2</v>
      </c>
      <c r="EM1479" s="11">
        <v>3.3357078999999998E-2</v>
      </c>
      <c r="EN1479" s="11">
        <v>1.7026962E-2</v>
      </c>
      <c r="EO1479" s="11">
        <v>0</v>
      </c>
      <c r="EP1479" s="11">
        <v>0</v>
      </c>
      <c r="EQ1479" s="11">
        <v>0</v>
      </c>
      <c r="ER1479" s="11">
        <v>0</v>
      </c>
      <c r="ES1479" s="11">
        <v>0</v>
      </c>
      <c r="ET1479" s="11">
        <v>0</v>
      </c>
      <c r="EU1479" s="11">
        <v>0</v>
      </c>
      <c r="EV1479" s="11">
        <v>0</v>
      </c>
      <c r="EW1479" s="11">
        <v>11.845772800000001</v>
      </c>
      <c r="EX1479" s="11">
        <v>8.801985E-3</v>
      </c>
      <c r="EY1479" s="11">
        <v>6.1051129999999997E-3</v>
      </c>
      <c r="EZ1479" s="11">
        <v>3.3132349999999999E-3</v>
      </c>
      <c r="FA1479" s="11">
        <v>0</v>
      </c>
      <c r="FB1479" s="11">
        <v>0</v>
      </c>
      <c r="FC1479" s="11">
        <v>0</v>
      </c>
      <c r="FD1479" s="11">
        <v>0</v>
      </c>
      <c r="FE1479" s="11">
        <v>0</v>
      </c>
      <c r="FF1479" s="11">
        <v>0</v>
      </c>
      <c r="FG1479" s="11">
        <v>0</v>
      </c>
      <c r="FH1479" s="11">
        <v>0.39076300000000003</v>
      </c>
      <c r="FI1479" s="11" t="s">
        <v>116</v>
      </c>
      <c r="FJ1479" s="11" t="s">
        <v>116</v>
      </c>
      <c r="FK1479" s="11">
        <v>995.73768299999995</v>
      </c>
      <c r="FL1479" s="11" t="s">
        <v>116</v>
      </c>
      <c r="FM1479" s="11" t="s">
        <v>116</v>
      </c>
    </row>
    <row r="1480" spans="116:169">
      <c r="DL1480" s="11">
        <v>0</v>
      </c>
      <c r="DM1480" s="11">
        <v>0.37903999999999999</v>
      </c>
      <c r="DN1480" s="11">
        <v>1.5900000000000001E-3</v>
      </c>
      <c r="DO1480" s="11">
        <v>1.7899999999999999E-3</v>
      </c>
      <c r="DP1480" s="11">
        <v>1.5100000000000001E-3</v>
      </c>
      <c r="DQ1480" s="11">
        <v>3.0000000000000001E-5</v>
      </c>
      <c r="DR1480" s="11">
        <v>4.0000000000000003E-5</v>
      </c>
      <c r="DS1480" s="11">
        <v>1.56E-3</v>
      </c>
      <c r="DT1480" s="11">
        <v>5.2100000000000002E-3</v>
      </c>
      <c r="DU1480" s="11">
        <v>3.9410000000000001E-2</v>
      </c>
      <c r="DV1480" s="11">
        <v>0.59023999999999999</v>
      </c>
      <c r="DW1480" s="11">
        <v>1.97959</v>
      </c>
      <c r="DX1480" s="11">
        <v>0</v>
      </c>
      <c r="DY1480" s="11">
        <v>888.49608999999998</v>
      </c>
      <c r="DZ1480" s="11">
        <v>4.0449700000000002</v>
      </c>
      <c r="EA1480" s="11">
        <v>4.8297400000000001</v>
      </c>
      <c r="EB1480" s="11">
        <v>4.3457100000000004</v>
      </c>
      <c r="EC1480" s="11">
        <v>8.9829999999999993E-2</v>
      </c>
      <c r="ED1480" s="11">
        <v>0.10478</v>
      </c>
      <c r="EE1480" s="11">
        <v>4.7336200000000002</v>
      </c>
      <c r="EF1480" s="11">
        <v>13.25432</v>
      </c>
      <c r="EG1480" s="11">
        <v>548.09855000000005</v>
      </c>
      <c r="EH1480" s="11">
        <v>7150.91165</v>
      </c>
      <c r="EI1480" s="11">
        <v>24256.849549999999</v>
      </c>
      <c r="EJ1480" s="11">
        <v>0</v>
      </c>
      <c r="EK1480" s="11">
        <v>75.740834129999996</v>
      </c>
      <c r="EL1480" s="11">
        <v>5.1712677999999998E-2</v>
      </c>
      <c r="EM1480" s="11">
        <v>3.1964081999999998E-2</v>
      </c>
      <c r="EN1480" s="11">
        <v>1.4113694E-2</v>
      </c>
      <c r="EO1480" s="11">
        <v>0</v>
      </c>
      <c r="EP1480" s="11">
        <v>0</v>
      </c>
      <c r="EQ1480" s="11">
        <v>0</v>
      </c>
      <c r="ER1480" s="11">
        <v>0</v>
      </c>
      <c r="ES1480" s="11">
        <v>0</v>
      </c>
      <c r="ET1480" s="11">
        <v>0</v>
      </c>
      <c r="EU1480" s="11">
        <v>0</v>
      </c>
      <c r="EV1480" s="11">
        <v>0</v>
      </c>
      <c r="EW1480" s="11">
        <v>10.807110979999999</v>
      </c>
      <c r="EX1480" s="11">
        <v>8.2850579999999997E-3</v>
      </c>
      <c r="EY1480" s="11">
        <v>5.4270919999999997E-3</v>
      </c>
      <c r="EZ1480" s="11">
        <v>2.5600280000000002E-3</v>
      </c>
      <c r="FA1480" s="11">
        <v>0</v>
      </c>
      <c r="FB1480" s="11">
        <v>0</v>
      </c>
      <c r="FC1480" s="11">
        <v>0</v>
      </c>
      <c r="FD1480" s="11">
        <v>0</v>
      </c>
      <c r="FE1480" s="11">
        <v>0</v>
      </c>
      <c r="FF1480" s="11">
        <v>0</v>
      </c>
      <c r="FG1480" s="11">
        <v>0</v>
      </c>
      <c r="FH1480" s="11">
        <v>0.38395800000000002</v>
      </c>
      <c r="FI1480" s="11" t="s">
        <v>116</v>
      </c>
      <c r="FJ1480" s="11" t="s">
        <v>116</v>
      </c>
      <c r="FK1480" s="11">
        <v>901.80634199999997</v>
      </c>
      <c r="FL1480" s="11" t="s">
        <v>116</v>
      </c>
      <c r="FM1480" s="11" t="s">
        <v>116</v>
      </c>
    </row>
    <row r="1481" spans="116:169">
      <c r="DL1481" s="11">
        <v>0</v>
      </c>
      <c r="DM1481" s="11">
        <v>0.37234</v>
      </c>
      <c r="DN1481" s="11">
        <v>1.75E-3</v>
      </c>
      <c r="DO1481" s="11">
        <v>1.5900000000000001E-3</v>
      </c>
      <c r="DP1481" s="11">
        <v>1.57E-3</v>
      </c>
      <c r="DQ1481" s="11">
        <v>3.0000000000000001E-5</v>
      </c>
      <c r="DR1481" s="11">
        <v>4.0000000000000003E-5</v>
      </c>
      <c r="DS1481" s="11">
        <v>1.5299999999999999E-3</v>
      </c>
      <c r="DT1481" s="11">
        <v>5.11E-3</v>
      </c>
      <c r="DU1481" s="11">
        <v>3.9449999999999999E-2</v>
      </c>
      <c r="DV1481" s="11">
        <v>0.59179999999999999</v>
      </c>
      <c r="DW1481" s="11">
        <v>1.9847999999999999</v>
      </c>
      <c r="DX1481" s="11">
        <v>0</v>
      </c>
      <c r="DY1481" s="11">
        <v>797.68575999999996</v>
      </c>
      <c r="DZ1481" s="11">
        <v>4.1060100000000004</v>
      </c>
      <c r="EA1481" s="11">
        <v>3.9773299999999998</v>
      </c>
      <c r="EB1481" s="11">
        <v>4.2089800000000004</v>
      </c>
      <c r="EC1481" s="11">
        <v>7.9780000000000004E-2</v>
      </c>
      <c r="ED1481" s="11">
        <v>9.4289999999999999E-2</v>
      </c>
      <c r="EE1481" s="11">
        <v>4.3403099999999997</v>
      </c>
      <c r="EF1481" s="11">
        <v>11.98948</v>
      </c>
      <c r="EG1481" s="11">
        <v>548.20333000000005</v>
      </c>
      <c r="EH1481" s="11">
        <v>7155.64527</v>
      </c>
      <c r="EI1481" s="11">
        <v>24270.103869999999</v>
      </c>
      <c r="EJ1481" s="11">
        <v>0</v>
      </c>
      <c r="EK1481" s="11">
        <v>75.228722840000003</v>
      </c>
      <c r="EL1481" s="11">
        <v>4.8339504999999998E-2</v>
      </c>
      <c r="EM1481" s="11">
        <v>3.3460425000000002E-2</v>
      </c>
      <c r="EN1481" s="11">
        <v>1.3872110999999999E-2</v>
      </c>
      <c r="EO1481" s="11">
        <v>0</v>
      </c>
      <c r="EP1481" s="11">
        <v>0</v>
      </c>
      <c r="EQ1481" s="11">
        <v>0</v>
      </c>
      <c r="ER1481" s="11">
        <v>0</v>
      </c>
      <c r="ES1481" s="11">
        <v>0</v>
      </c>
      <c r="ET1481" s="11">
        <v>0</v>
      </c>
      <c r="EU1481" s="11">
        <v>0</v>
      </c>
      <c r="EV1481" s="11">
        <v>0</v>
      </c>
      <c r="EW1481" s="11">
        <v>9.7840143739999998</v>
      </c>
      <c r="EX1481" s="11">
        <v>7.142865E-3</v>
      </c>
      <c r="EY1481" s="11">
        <v>5.2456350000000002E-3</v>
      </c>
      <c r="EZ1481" s="11">
        <v>2.3351000000000001E-3</v>
      </c>
      <c r="FA1481" s="11">
        <v>0</v>
      </c>
      <c r="FB1481" s="11">
        <v>0</v>
      </c>
      <c r="FC1481" s="11">
        <v>0</v>
      </c>
      <c r="FD1481" s="11">
        <v>0</v>
      </c>
      <c r="FE1481" s="11">
        <v>0</v>
      </c>
      <c r="FF1481" s="11">
        <v>0</v>
      </c>
      <c r="FG1481" s="11">
        <v>0</v>
      </c>
      <c r="FH1481" s="11">
        <v>0.37728</v>
      </c>
      <c r="FI1481" s="11" t="s">
        <v>116</v>
      </c>
      <c r="FJ1481" s="11" t="s">
        <v>116</v>
      </c>
      <c r="FK1481" s="11">
        <v>810.05786000000001</v>
      </c>
      <c r="FL1481" s="11" t="s">
        <v>116</v>
      </c>
      <c r="FM1481" s="11" t="s">
        <v>116</v>
      </c>
    </row>
    <row r="1482" spans="116:169">
      <c r="DL1482" s="11">
        <v>0</v>
      </c>
      <c r="DM1482" s="11">
        <v>0.36575000000000002</v>
      </c>
      <c r="DN1482" s="11">
        <v>1.7600000000000001E-3</v>
      </c>
      <c r="DO1482" s="11">
        <v>1.6900000000000001E-3</v>
      </c>
      <c r="DP1482" s="11">
        <v>1.42E-3</v>
      </c>
      <c r="DQ1482" s="11">
        <v>3.0000000000000001E-5</v>
      </c>
      <c r="DR1482" s="11">
        <v>4.0000000000000003E-5</v>
      </c>
      <c r="DS1482" s="11">
        <v>1.57E-3</v>
      </c>
      <c r="DT1482" s="11">
        <v>5.0200000000000002E-3</v>
      </c>
      <c r="DU1482" s="11">
        <v>3.9489999999999997E-2</v>
      </c>
      <c r="DV1482" s="11">
        <v>0.59331999999999996</v>
      </c>
      <c r="DW1482" s="11">
        <v>1.9899100000000001</v>
      </c>
      <c r="DX1482" s="11">
        <v>0</v>
      </c>
      <c r="DY1482" s="11">
        <v>708.97499000000005</v>
      </c>
      <c r="DZ1482" s="11">
        <v>3.7657500000000002</v>
      </c>
      <c r="EA1482" s="11">
        <v>3.8848500000000001</v>
      </c>
      <c r="EB1482" s="11">
        <v>3.5224899999999999</v>
      </c>
      <c r="EC1482" s="11">
        <v>7.3999999999999996E-2</v>
      </c>
      <c r="ED1482" s="11">
        <v>8.5760000000000003E-2</v>
      </c>
      <c r="EE1482" s="11">
        <v>4.1684000000000001</v>
      </c>
      <c r="EF1482" s="11">
        <v>10.760350000000001</v>
      </c>
      <c r="EG1482" s="11">
        <v>548.29762000000005</v>
      </c>
      <c r="EH1482" s="11">
        <v>7159.9855699999998</v>
      </c>
      <c r="EI1482" s="11">
        <v>24282.093349999999</v>
      </c>
      <c r="EJ1482" s="11">
        <v>0</v>
      </c>
      <c r="EK1482" s="11">
        <v>74.725919610000005</v>
      </c>
      <c r="EL1482" s="11">
        <v>4.9864067999999998E-2</v>
      </c>
      <c r="EM1482" s="11">
        <v>3.0932019000000002E-2</v>
      </c>
      <c r="EN1482" s="11">
        <v>1.4556080000000001E-2</v>
      </c>
      <c r="EO1482" s="11">
        <v>0</v>
      </c>
      <c r="EP1482" s="11">
        <v>0</v>
      </c>
      <c r="EQ1482" s="11">
        <v>0</v>
      </c>
      <c r="ER1482" s="11">
        <v>0</v>
      </c>
      <c r="ES1482" s="11">
        <v>0</v>
      </c>
      <c r="ET1482" s="11">
        <v>0</v>
      </c>
      <c r="EU1482" s="11">
        <v>0</v>
      </c>
      <c r="EV1482" s="11">
        <v>0</v>
      </c>
      <c r="EW1482" s="11">
        <v>8.7854140259999998</v>
      </c>
      <c r="EX1482" s="11">
        <v>6.7188619999999999E-3</v>
      </c>
      <c r="EY1482" s="11">
        <v>4.458348E-3</v>
      </c>
      <c r="EZ1482" s="11">
        <v>2.2622950000000001E-3</v>
      </c>
      <c r="FA1482" s="11">
        <v>0</v>
      </c>
      <c r="FB1482" s="11">
        <v>0</v>
      </c>
      <c r="FC1482" s="11">
        <v>0</v>
      </c>
      <c r="FD1482" s="11">
        <v>0</v>
      </c>
      <c r="FE1482" s="11">
        <v>0</v>
      </c>
      <c r="FF1482" s="11">
        <v>0</v>
      </c>
      <c r="FG1482" s="11">
        <v>0</v>
      </c>
      <c r="FH1482" s="11">
        <v>0.37064900000000001</v>
      </c>
      <c r="FI1482" s="11" t="s">
        <v>116</v>
      </c>
      <c r="FJ1482" s="11" t="s">
        <v>116</v>
      </c>
      <c r="FK1482" s="11">
        <v>720.22208000000001</v>
      </c>
      <c r="FL1482" s="11" t="s">
        <v>116</v>
      </c>
      <c r="FM1482" s="11" t="s">
        <v>116</v>
      </c>
    </row>
    <row r="1483" spans="116:169">
      <c r="DL1483" s="11">
        <v>0</v>
      </c>
      <c r="DM1483" s="11">
        <v>0.35925000000000001</v>
      </c>
      <c r="DN1483" s="11">
        <v>1.7799999999999999E-3</v>
      </c>
      <c r="DO1483" s="11">
        <v>1.6900000000000001E-3</v>
      </c>
      <c r="DP1483" s="11">
        <v>1.49E-3</v>
      </c>
      <c r="DQ1483" s="11">
        <v>3.0000000000000001E-5</v>
      </c>
      <c r="DR1483" s="11">
        <v>4.0000000000000003E-5</v>
      </c>
      <c r="DS1483" s="11">
        <v>1.4400000000000001E-3</v>
      </c>
      <c r="DT1483" s="11">
        <v>4.9300000000000004E-3</v>
      </c>
      <c r="DU1483" s="11">
        <v>3.9530000000000003E-2</v>
      </c>
      <c r="DV1483" s="11">
        <v>0.59489000000000003</v>
      </c>
      <c r="DW1483" s="11">
        <v>1.9949300000000001</v>
      </c>
      <c r="DX1483" s="11">
        <v>0</v>
      </c>
      <c r="DY1483" s="11">
        <v>622.27309000000002</v>
      </c>
      <c r="DZ1483" s="11">
        <v>3.44137</v>
      </c>
      <c r="EA1483" s="11">
        <v>3.5568900000000001</v>
      </c>
      <c r="EB1483" s="11">
        <v>3.39697</v>
      </c>
      <c r="EC1483" s="11">
        <v>6.7169999999999994E-2</v>
      </c>
      <c r="ED1483" s="11">
        <v>7.6270000000000004E-2</v>
      </c>
      <c r="EE1483" s="11">
        <v>3.52224</v>
      </c>
      <c r="EF1483" s="11">
        <v>9.5700800000000008</v>
      </c>
      <c r="EG1483" s="11">
        <v>548.38337999999999</v>
      </c>
      <c r="EH1483" s="11">
        <v>7164.1539700000003</v>
      </c>
      <c r="EI1483" s="11">
        <v>24292.8537</v>
      </c>
      <c r="EJ1483" s="11">
        <v>0</v>
      </c>
      <c r="EK1483" s="11">
        <v>74.221596880000007</v>
      </c>
      <c r="EL1483" s="11">
        <v>5.0800986999999999E-2</v>
      </c>
      <c r="EM1483" s="11">
        <v>3.2274199000000003E-2</v>
      </c>
      <c r="EN1483" s="11">
        <v>1.3328217999999999E-2</v>
      </c>
      <c r="EO1483" s="11">
        <v>0</v>
      </c>
      <c r="EP1483" s="11">
        <v>0</v>
      </c>
      <c r="EQ1483" s="11">
        <v>0</v>
      </c>
      <c r="ER1483" s="11">
        <v>0</v>
      </c>
      <c r="ES1483" s="11">
        <v>0</v>
      </c>
      <c r="ET1483" s="11">
        <v>0</v>
      </c>
      <c r="EU1483" s="11">
        <v>0</v>
      </c>
      <c r="EV1483" s="11">
        <v>0</v>
      </c>
      <c r="EW1483" s="11">
        <v>7.8095279499999997</v>
      </c>
      <c r="EX1483" s="11">
        <v>6.2053350000000002E-3</v>
      </c>
      <c r="EY1483" s="11">
        <v>4.239133E-3</v>
      </c>
      <c r="EZ1483" s="11">
        <v>1.9012790000000001E-3</v>
      </c>
      <c r="FA1483" s="11">
        <v>0</v>
      </c>
      <c r="FB1483" s="11">
        <v>0</v>
      </c>
      <c r="FC1483" s="11">
        <v>0</v>
      </c>
      <c r="FD1483" s="11">
        <v>0</v>
      </c>
      <c r="FE1483" s="11">
        <v>0</v>
      </c>
      <c r="FF1483" s="11">
        <v>0</v>
      </c>
      <c r="FG1483" s="11">
        <v>0</v>
      </c>
      <c r="FH1483" s="11">
        <v>0.364236</v>
      </c>
      <c r="FI1483" s="11" t="s">
        <v>116</v>
      </c>
      <c r="FJ1483" s="11" t="s">
        <v>116</v>
      </c>
      <c r="FK1483" s="11">
        <v>632.73549500000001</v>
      </c>
      <c r="FL1483" s="11" t="s">
        <v>116</v>
      </c>
      <c r="FM1483" s="11" t="s">
        <v>116</v>
      </c>
    </row>
    <row r="1484" spans="116:169">
      <c r="DL1484" s="11">
        <v>0</v>
      </c>
      <c r="DM1484" s="11">
        <v>0.35288000000000003</v>
      </c>
      <c r="DN1484" s="11">
        <v>1.74E-3</v>
      </c>
      <c r="DO1484" s="11">
        <v>1.6999999999999999E-3</v>
      </c>
      <c r="DP1484" s="11">
        <v>1.49E-3</v>
      </c>
      <c r="DQ1484" s="11">
        <v>3.0000000000000001E-5</v>
      </c>
      <c r="DR1484" s="11">
        <v>4.0000000000000003E-5</v>
      </c>
      <c r="DS1484" s="11">
        <v>1.5E-3</v>
      </c>
      <c r="DT1484" s="11">
        <v>4.8500000000000001E-3</v>
      </c>
      <c r="DU1484" s="11">
        <v>3.9570000000000001E-2</v>
      </c>
      <c r="DV1484" s="11">
        <v>0.59633000000000003</v>
      </c>
      <c r="DW1484" s="11">
        <v>1.99986</v>
      </c>
      <c r="DX1484" s="11">
        <v>0</v>
      </c>
      <c r="DY1484" s="11">
        <v>537.64477999999997</v>
      </c>
      <c r="DZ1484" s="11">
        <v>3.0070000000000001</v>
      </c>
      <c r="EA1484" s="11">
        <v>3.2290999999999999</v>
      </c>
      <c r="EB1484" s="11">
        <v>3.1122100000000001</v>
      </c>
      <c r="EC1484" s="11">
        <v>6.1749999999999999E-2</v>
      </c>
      <c r="ED1484" s="11">
        <v>6.7960000000000007E-2</v>
      </c>
      <c r="EE1484" s="11">
        <v>3.3765299999999998</v>
      </c>
      <c r="EF1484" s="11">
        <v>8.4129699999999996</v>
      </c>
      <c r="EG1484" s="11">
        <v>548.45965999999999</v>
      </c>
      <c r="EH1484" s="11">
        <v>7167.6762099999996</v>
      </c>
      <c r="EI1484" s="11">
        <v>24302.423780000001</v>
      </c>
      <c r="EJ1484" s="11">
        <v>0</v>
      </c>
      <c r="EK1484" s="11">
        <v>73.724247919999996</v>
      </c>
      <c r="EL1484" s="11">
        <v>5.1875216000000002E-2</v>
      </c>
      <c r="EM1484" s="11">
        <v>3.2946487000000003E-2</v>
      </c>
      <c r="EN1484" s="11">
        <v>1.4114425E-2</v>
      </c>
      <c r="EO1484" s="11">
        <v>0</v>
      </c>
      <c r="EP1484" s="11">
        <v>0</v>
      </c>
      <c r="EQ1484" s="11">
        <v>0</v>
      </c>
      <c r="ER1484" s="11">
        <v>0</v>
      </c>
      <c r="ES1484" s="11">
        <v>0</v>
      </c>
      <c r="ET1484" s="11">
        <v>0</v>
      </c>
      <c r="EU1484" s="11">
        <v>0</v>
      </c>
      <c r="EV1484" s="11">
        <v>0</v>
      </c>
      <c r="EW1484" s="11">
        <v>6.8568087789999996</v>
      </c>
      <c r="EX1484" s="11">
        <v>5.6931020000000002E-3</v>
      </c>
      <c r="EY1484" s="11">
        <v>3.9164580000000003E-3</v>
      </c>
      <c r="EZ1484" s="11">
        <v>1.8352030000000001E-3</v>
      </c>
      <c r="FA1484" s="11">
        <v>0</v>
      </c>
      <c r="FB1484" s="11">
        <v>0</v>
      </c>
      <c r="FC1484" s="11">
        <v>0</v>
      </c>
      <c r="FD1484" s="11">
        <v>0</v>
      </c>
      <c r="FE1484" s="11">
        <v>0</v>
      </c>
      <c r="FF1484" s="11">
        <v>0</v>
      </c>
      <c r="FG1484" s="11">
        <v>0</v>
      </c>
      <c r="FH1484" s="11">
        <v>0.35784500000000002</v>
      </c>
      <c r="FI1484" s="11" t="s">
        <v>116</v>
      </c>
      <c r="FJ1484" s="11" t="s">
        <v>116</v>
      </c>
      <c r="FK1484" s="11">
        <v>547.05484300000001</v>
      </c>
      <c r="FL1484" s="11" t="s">
        <v>116</v>
      </c>
      <c r="FM1484" s="11" t="s">
        <v>116</v>
      </c>
    </row>
    <row r="1485" spans="116:169">
      <c r="DL1485" s="11">
        <v>0</v>
      </c>
      <c r="DM1485" s="11">
        <v>0.34615000000000001</v>
      </c>
      <c r="DN1485" s="11">
        <v>1.92E-3</v>
      </c>
      <c r="DO1485" s="11">
        <v>1.91E-3</v>
      </c>
      <c r="DP1485" s="11">
        <v>1.5100000000000001E-3</v>
      </c>
      <c r="DQ1485" s="11">
        <v>3.0000000000000001E-5</v>
      </c>
      <c r="DR1485" s="11">
        <v>4.0000000000000003E-5</v>
      </c>
      <c r="DS1485" s="11">
        <v>1.5100000000000001E-3</v>
      </c>
      <c r="DT1485" s="11">
        <v>4.7600000000000003E-3</v>
      </c>
      <c r="DU1485" s="11">
        <v>3.9600000000000003E-2</v>
      </c>
      <c r="DV1485" s="11">
        <v>0.59782999999999997</v>
      </c>
      <c r="DW1485" s="11">
        <v>2.0047199999999998</v>
      </c>
      <c r="DX1485" s="11">
        <v>0</v>
      </c>
      <c r="DY1485" s="11">
        <v>454.39515999999998</v>
      </c>
      <c r="DZ1485" s="11">
        <v>2.9257599999999999</v>
      </c>
      <c r="EA1485" s="11">
        <v>3.2453699999999999</v>
      </c>
      <c r="EB1485" s="11">
        <v>2.8332600000000001</v>
      </c>
      <c r="EC1485" s="11">
        <v>5.8470000000000001E-2</v>
      </c>
      <c r="ED1485" s="11">
        <v>6.0260000000000001E-2</v>
      </c>
      <c r="EE1485" s="11">
        <v>3.09998</v>
      </c>
      <c r="EF1485" s="11">
        <v>7.2618799999999997</v>
      </c>
      <c r="EG1485" s="11">
        <v>548.52761999999996</v>
      </c>
      <c r="EH1485" s="11">
        <v>7171.0527400000001</v>
      </c>
      <c r="EI1485" s="11">
        <v>24310.836749999999</v>
      </c>
      <c r="EJ1485" s="11">
        <v>0</v>
      </c>
      <c r="EK1485" s="11">
        <v>73.069347429999993</v>
      </c>
      <c r="EL1485" s="11">
        <v>5.7519022000000003E-2</v>
      </c>
      <c r="EM1485" s="11">
        <v>3.3488644999999997E-2</v>
      </c>
      <c r="EN1485" s="11">
        <v>1.4338678000000001E-2</v>
      </c>
      <c r="EO1485" s="11">
        <v>0</v>
      </c>
      <c r="EP1485" s="11">
        <v>0</v>
      </c>
      <c r="EQ1485" s="11">
        <v>0</v>
      </c>
      <c r="ER1485" s="11">
        <v>0</v>
      </c>
      <c r="ES1485" s="11">
        <v>0</v>
      </c>
      <c r="ET1485" s="11">
        <v>0</v>
      </c>
      <c r="EU1485" s="11">
        <v>0</v>
      </c>
      <c r="EV1485" s="11">
        <v>0</v>
      </c>
      <c r="EW1485" s="11">
        <v>5.9126327329999997</v>
      </c>
      <c r="EX1485" s="11">
        <v>5.585914E-3</v>
      </c>
      <c r="EY1485" s="11">
        <v>3.5668710000000001E-3</v>
      </c>
      <c r="EZ1485" s="11">
        <v>1.6853E-3</v>
      </c>
      <c r="FA1485" s="11">
        <v>0</v>
      </c>
      <c r="FB1485" s="11">
        <v>0</v>
      </c>
      <c r="FC1485" s="11">
        <v>0</v>
      </c>
      <c r="FD1485" s="11">
        <v>0</v>
      </c>
      <c r="FE1485" s="11">
        <v>0</v>
      </c>
      <c r="FF1485" s="11">
        <v>0</v>
      </c>
      <c r="FG1485" s="11">
        <v>0</v>
      </c>
      <c r="FH1485" s="11">
        <v>0.35152899999999998</v>
      </c>
      <c r="FI1485" s="11" t="s">
        <v>116</v>
      </c>
      <c r="FJ1485" s="11" t="s">
        <v>116</v>
      </c>
      <c r="FK1485" s="11">
        <v>463.45803000000001</v>
      </c>
      <c r="FL1485" s="11" t="s">
        <v>116</v>
      </c>
      <c r="FM1485" s="11" t="s">
        <v>116</v>
      </c>
    </row>
    <row r="1486" spans="116:169">
      <c r="DL1486" s="11">
        <v>0</v>
      </c>
      <c r="DM1486" s="11">
        <v>0.31396000000000002</v>
      </c>
      <c r="DN1486" s="11">
        <v>4.6000000000000001E-4</v>
      </c>
      <c r="DO1486" s="11">
        <v>2.0600000000000002E-3</v>
      </c>
      <c r="DP1486" s="11">
        <v>1.6800000000000001E-3</v>
      </c>
      <c r="DQ1486" s="11">
        <v>3.0000000000000001E-5</v>
      </c>
      <c r="DR1486" s="11">
        <v>4.0000000000000003E-5</v>
      </c>
      <c r="DS1486" s="11">
        <v>1.47E-3</v>
      </c>
      <c r="DT1486" s="11">
        <v>3.1829999999999997E-2</v>
      </c>
      <c r="DU1486" s="11">
        <v>3.9640000000000002E-2</v>
      </c>
      <c r="DV1486" s="11">
        <v>0.59935000000000005</v>
      </c>
      <c r="DW1486" s="11">
        <v>2.0094799999999999</v>
      </c>
      <c r="DX1486" s="11">
        <v>0</v>
      </c>
      <c r="DY1486" s="11">
        <v>345.1884</v>
      </c>
      <c r="DZ1486" s="11">
        <v>0.59306999999999999</v>
      </c>
      <c r="EA1486" s="11">
        <v>3.07891</v>
      </c>
      <c r="EB1486" s="11">
        <v>2.8125399999999998</v>
      </c>
      <c r="EC1486" s="11">
        <v>5.484E-2</v>
      </c>
      <c r="ED1486" s="11">
        <v>4.9779999999999998E-2</v>
      </c>
      <c r="EE1486" s="11">
        <v>2.7470599999999998</v>
      </c>
      <c r="EF1486" s="11">
        <v>41.786949999999997</v>
      </c>
      <c r="EG1486" s="11">
        <v>548.58788000000004</v>
      </c>
      <c r="EH1486" s="11">
        <v>7174.15272</v>
      </c>
      <c r="EI1486" s="11">
        <v>24318.09863</v>
      </c>
      <c r="EJ1486" s="11">
        <v>0</v>
      </c>
      <c r="EK1486" s="11">
        <v>67.030613840000001</v>
      </c>
      <c r="EL1486" s="11">
        <v>6.3836233000000006E-2</v>
      </c>
      <c r="EM1486" s="11">
        <v>3.7403867E-2</v>
      </c>
      <c r="EN1486" s="11">
        <v>1.4634293E-2</v>
      </c>
      <c r="EO1486" s="11">
        <v>0</v>
      </c>
      <c r="EP1486" s="11">
        <v>0</v>
      </c>
      <c r="EQ1486" s="11">
        <v>0</v>
      </c>
      <c r="ER1486" s="11">
        <v>0</v>
      </c>
      <c r="ES1486" s="11">
        <v>0</v>
      </c>
      <c r="ET1486" s="11">
        <v>0</v>
      </c>
      <c r="EU1486" s="11">
        <v>0</v>
      </c>
      <c r="EV1486" s="11">
        <v>0</v>
      </c>
      <c r="EW1486" s="11">
        <v>4.6236059579999997</v>
      </c>
      <c r="EX1486" s="11">
        <v>5.4183030000000002E-3</v>
      </c>
      <c r="EY1486" s="11">
        <v>3.5228460000000001E-3</v>
      </c>
      <c r="EZ1486" s="11">
        <v>1.5393130000000001E-3</v>
      </c>
      <c r="FA1486" s="11">
        <v>0</v>
      </c>
      <c r="FB1486" s="11">
        <v>0</v>
      </c>
      <c r="FC1486" s="11">
        <v>0</v>
      </c>
      <c r="FD1486" s="11">
        <v>0</v>
      </c>
      <c r="FE1486" s="11">
        <v>0</v>
      </c>
      <c r="FF1486" s="11">
        <v>0</v>
      </c>
      <c r="FG1486" s="11">
        <v>0</v>
      </c>
      <c r="FH1486" s="11">
        <v>0.31819199999999997</v>
      </c>
      <c r="FI1486" s="11" t="s">
        <v>116</v>
      </c>
      <c r="FJ1486" s="11" t="s">
        <v>116</v>
      </c>
      <c r="FK1486" s="11">
        <v>351.727754</v>
      </c>
      <c r="FL1486" s="11" t="s">
        <v>116</v>
      </c>
      <c r="FM1486" s="11" t="s">
        <v>116</v>
      </c>
    </row>
    <row r="1487" spans="116:169">
      <c r="DL1487" s="11">
        <v>0</v>
      </c>
      <c r="DM1487" s="11">
        <v>0.17968999999999999</v>
      </c>
      <c r="DN1487" s="11">
        <v>1.1E-4</v>
      </c>
      <c r="DO1487" s="11">
        <v>7.1000000000000002E-4</v>
      </c>
      <c r="DP1487" s="11">
        <v>1.73E-3</v>
      </c>
      <c r="DQ1487" s="11">
        <v>2.0000000000000002E-5</v>
      </c>
      <c r="DR1487" s="11">
        <v>2.0000000000000002E-5</v>
      </c>
      <c r="DS1487" s="11">
        <v>1.6199999999999999E-3</v>
      </c>
      <c r="DT1487" s="11">
        <v>0.13428999999999999</v>
      </c>
      <c r="DU1487" s="11">
        <v>3.968E-2</v>
      </c>
      <c r="DV1487" s="11">
        <v>0.60082000000000002</v>
      </c>
      <c r="DW1487" s="11">
        <v>2.0413100000000002</v>
      </c>
      <c r="DX1487" s="11">
        <v>0</v>
      </c>
      <c r="DY1487" s="11">
        <v>158.80313000000001</v>
      </c>
      <c r="DZ1487" s="11">
        <v>0.11889</v>
      </c>
      <c r="EA1487" s="11">
        <v>0.89080999999999999</v>
      </c>
      <c r="EB1487" s="11">
        <v>2.57483</v>
      </c>
      <c r="EC1487" s="11">
        <v>3.4090000000000002E-2</v>
      </c>
      <c r="ED1487" s="11">
        <v>2.6800000000000001E-2</v>
      </c>
      <c r="EE1487" s="11">
        <v>2.70059</v>
      </c>
      <c r="EF1487" s="11">
        <v>147.64605</v>
      </c>
      <c r="EG1487" s="11">
        <v>548.63765999999998</v>
      </c>
      <c r="EH1487" s="11">
        <v>7176.8997900000004</v>
      </c>
      <c r="EI1487" s="11">
        <v>24359.885569999999</v>
      </c>
      <c r="EJ1487" s="11">
        <v>0</v>
      </c>
      <c r="EK1487" s="11">
        <v>38.837833060000001</v>
      </c>
      <c r="EL1487" s="11">
        <v>3.7363748000000002E-2</v>
      </c>
      <c r="EM1487" s="11">
        <v>4.0932237000000003E-2</v>
      </c>
      <c r="EN1487" s="11">
        <v>1.6440633E-2</v>
      </c>
      <c r="EO1487" s="11">
        <v>0</v>
      </c>
      <c r="EP1487" s="11">
        <v>0</v>
      </c>
      <c r="EQ1487" s="11">
        <v>0</v>
      </c>
      <c r="ER1487" s="11">
        <v>0</v>
      </c>
      <c r="ES1487" s="11">
        <v>0</v>
      </c>
      <c r="ET1487" s="11">
        <v>0</v>
      </c>
      <c r="EU1487" s="11">
        <v>0</v>
      </c>
      <c r="EV1487" s="11">
        <v>0</v>
      </c>
      <c r="EW1487" s="11">
        <v>2.2211198630000002</v>
      </c>
      <c r="EX1487" s="11">
        <v>2.8501260000000001E-3</v>
      </c>
      <c r="EY1487" s="11">
        <v>3.3608090000000002E-3</v>
      </c>
      <c r="EZ1487" s="11">
        <v>1.5285170000000001E-3</v>
      </c>
      <c r="FA1487" s="11">
        <v>0</v>
      </c>
      <c r="FB1487" s="11">
        <v>0</v>
      </c>
      <c r="FC1487" s="11">
        <v>0</v>
      </c>
      <c r="FD1487" s="11">
        <v>0</v>
      </c>
      <c r="FE1487" s="11">
        <v>0</v>
      </c>
      <c r="FF1487" s="11">
        <v>0</v>
      </c>
      <c r="FG1487" s="11">
        <v>0</v>
      </c>
      <c r="FH1487" s="11">
        <v>0.18226500000000001</v>
      </c>
      <c r="FI1487" s="11" t="s">
        <v>116</v>
      </c>
      <c r="FJ1487" s="11" t="s">
        <v>116</v>
      </c>
      <c r="FK1487" s="11">
        <v>162.421751</v>
      </c>
      <c r="FL1487" s="11" t="s">
        <v>116</v>
      </c>
      <c r="FM1487" s="11" t="s">
        <v>116</v>
      </c>
    </row>
    <row r="1488" spans="116:169">
      <c r="DL1488" s="11">
        <v>0</v>
      </c>
      <c r="DM1488" s="11">
        <v>2.7619999999999999E-2</v>
      </c>
      <c r="DN1488" s="11">
        <v>4.0000000000000003E-5</v>
      </c>
      <c r="DO1488" s="11">
        <v>1.9000000000000001E-4</v>
      </c>
      <c r="DP1488" s="11">
        <v>6.4000000000000005E-4</v>
      </c>
      <c r="DQ1488" s="11">
        <v>1.0000000000000001E-5</v>
      </c>
      <c r="DR1488" s="11">
        <v>1.0000000000000001E-5</v>
      </c>
      <c r="DS1488" s="11">
        <v>1.6199999999999999E-3</v>
      </c>
      <c r="DT1488" s="11">
        <v>0.15212999999999999</v>
      </c>
      <c r="DU1488" s="11">
        <v>3.9699999999999999E-2</v>
      </c>
      <c r="DV1488" s="11">
        <v>0.60243999999999998</v>
      </c>
      <c r="DW1488" s="11">
        <v>2.1756000000000002</v>
      </c>
      <c r="DX1488" s="11">
        <v>0</v>
      </c>
      <c r="DY1488" s="11">
        <v>18.383800000000001</v>
      </c>
      <c r="DZ1488" s="11">
        <v>3.117E-2</v>
      </c>
      <c r="EA1488" s="11">
        <v>0.19555</v>
      </c>
      <c r="EB1488" s="11">
        <v>0.80876999999999999</v>
      </c>
      <c r="EC1488" s="11">
        <v>1.6480000000000002E-2</v>
      </c>
      <c r="ED1488" s="11">
        <v>8.6499999999999997E-3</v>
      </c>
      <c r="EE1488" s="11">
        <v>2.39513</v>
      </c>
      <c r="EF1488" s="11">
        <v>134.45286999999999</v>
      </c>
      <c r="EG1488" s="11">
        <v>548.66444999999999</v>
      </c>
      <c r="EH1488" s="11">
        <v>7179.6003799999999</v>
      </c>
      <c r="EI1488" s="11">
        <v>24507.531620000002</v>
      </c>
      <c r="EJ1488" s="11">
        <v>0</v>
      </c>
      <c r="EK1488" s="11">
        <v>6.07520024</v>
      </c>
      <c r="EL1488" s="11">
        <v>1.8096332E-2</v>
      </c>
      <c r="EM1488" s="11">
        <v>1.8821028E-2</v>
      </c>
      <c r="EN1488" s="11">
        <v>1.721197E-2</v>
      </c>
      <c r="EO1488" s="11">
        <v>0</v>
      </c>
      <c r="EP1488" s="11">
        <v>0</v>
      </c>
      <c r="EQ1488" s="11">
        <v>0</v>
      </c>
      <c r="ER1488" s="11">
        <v>0</v>
      </c>
      <c r="ES1488" s="11">
        <v>0</v>
      </c>
      <c r="ET1488" s="11">
        <v>0</v>
      </c>
      <c r="EU1488" s="11">
        <v>0</v>
      </c>
      <c r="EV1488" s="11">
        <v>0</v>
      </c>
      <c r="EW1488" s="11">
        <v>0.27733245000000001</v>
      </c>
      <c r="EX1488" s="11">
        <v>1.2107400000000001E-3</v>
      </c>
      <c r="EY1488" s="11">
        <v>1.344231E-3</v>
      </c>
      <c r="EZ1488" s="11">
        <v>1.392335E-3</v>
      </c>
      <c r="FA1488" s="11">
        <v>0</v>
      </c>
      <c r="FB1488" s="11">
        <v>0</v>
      </c>
      <c r="FC1488" s="11">
        <v>0</v>
      </c>
      <c r="FD1488" s="11">
        <v>0</v>
      </c>
      <c r="FE1488" s="11">
        <v>0</v>
      </c>
      <c r="FF1488" s="11">
        <v>0</v>
      </c>
      <c r="FG1488" s="11">
        <v>0</v>
      </c>
      <c r="FH1488" s="11">
        <v>2.8509E-2</v>
      </c>
      <c r="FI1488" s="11" t="s">
        <v>116</v>
      </c>
      <c r="FJ1488" s="11" t="s">
        <v>116</v>
      </c>
      <c r="FK1488" s="11">
        <v>19.435772</v>
      </c>
      <c r="FL1488" s="11" t="s">
        <v>116</v>
      </c>
      <c r="FM1488" s="11" t="s">
        <v>116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>
      <selection activeCell="A18" sqref="A18:M30"/>
    </sheetView>
  </sheetViews>
  <sheetFormatPr defaultRowHeight="14.5"/>
  <sheetData>
    <row r="1" spans="1:68">
      <c r="A1" s="11" t="s">
        <v>45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20"/>
      <c r="S1" s="20" t="s">
        <v>34</v>
      </c>
      <c r="T1" s="20"/>
      <c r="U1" s="20">
        <v>42</v>
      </c>
      <c r="V1" s="20">
        <v>2</v>
      </c>
      <c r="W1" s="20">
        <v>1</v>
      </c>
      <c r="X1" s="20"/>
      <c r="Y1" s="20">
        <v>5</v>
      </c>
      <c r="Z1" s="20"/>
      <c r="AA1" s="20"/>
      <c r="AB1" s="20"/>
      <c r="AC1" s="20"/>
      <c r="AD1" s="20"/>
      <c r="AE1" s="20" t="s">
        <v>46</v>
      </c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</row>
    <row r="2" spans="1:68">
      <c r="A2" s="19" t="s">
        <v>47</v>
      </c>
      <c r="B2" s="25" t="s">
        <v>48</v>
      </c>
      <c r="C2" s="25" t="s">
        <v>49</v>
      </c>
      <c r="D2" s="25" t="s">
        <v>50</v>
      </c>
      <c r="E2" s="25" t="s">
        <v>51</v>
      </c>
      <c r="F2" s="25" t="s">
        <v>52</v>
      </c>
      <c r="G2" s="25" t="s">
        <v>53</v>
      </c>
      <c r="H2" s="25" t="s">
        <v>54</v>
      </c>
      <c r="I2" s="25" t="s">
        <v>55</v>
      </c>
      <c r="J2" s="25" t="s">
        <v>56</v>
      </c>
      <c r="K2" s="25" t="s">
        <v>57</v>
      </c>
      <c r="L2" s="25" t="s">
        <v>58</v>
      </c>
      <c r="M2" s="25" t="s">
        <v>59</v>
      </c>
      <c r="N2" s="11"/>
      <c r="O2" s="11"/>
      <c r="P2" s="11"/>
      <c r="Q2" s="11"/>
      <c r="R2" s="19" t="s">
        <v>60</v>
      </c>
      <c r="S2" s="19" t="s">
        <v>48</v>
      </c>
      <c r="T2" s="19" t="s">
        <v>49</v>
      </c>
      <c r="U2" s="19" t="s">
        <v>50</v>
      </c>
      <c r="V2" s="19" t="s">
        <v>51</v>
      </c>
      <c r="W2" s="19" t="s">
        <v>52</v>
      </c>
      <c r="X2" s="19" t="s">
        <v>53</v>
      </c>
      <c r="Y2" s="19" t="s">
        <v>54</v>
      </c>
      <c r="Z2" s="19" t="s">
        <v>55</v>
      </c>
      <c r="AA2" s="19" t="s">
        <v>56</v>
      </c>
      <c r="AB2" s="19" t="s">
        <v>57</v>
      </c>
      <c r="AC2" s="19" t="s">
        <v>58</v>
      </c>
      <c r="AD2" s="19" t="s">
        <v>59</v>
      </c>
      <c r="AE2" s="19" t="s">
        <v>48</v>
      </c>
      <c r="AF2" s="19" t="s">
        <v>49</v>
      </c>
      <c r="AG2" s="19" t="s">
        <v>50</v>
      </c>
      <c r="AH2" s="19" t="s">
        <v>51</v>
      </c>
      <c r="AI2" s="19" t="s">
        <v>52</v>
      </c>
      <c r="AJ2" s="19" t="s">
        <v>53</v>
      </c>
      <c r="AK2" s="19" t="s">
        <v>54</v>
      </c>
      <c r="AL2" s="19" t="s">
        <v>55</v>
      </c>
      <c r="AM2" s="19" t="s">
        <v>56</v>
      </c>
      <c r="AN2" s="19" t="s">
        <v>57</v>
      </c>
      <c r="AO2" s="19" t="s">
        <v>58</v>
      </c>
      <c r="AP2" s="19" t="s">
        <v>59</v>
      </c>
      <c r="AQ2" s="11"/>
      <c r="AR2" s="19" t="s">
        <v>60</v>
      </c>
      <c r="AS2" s="19" t="s">
        <v>48</v>
      </c>
      <c r="AT2" s="19" t="s">
        <v>49</v>
      </c>
      <c r="AU2" s="19" t="s">
        <v>50</v>
      </c>
      <c r="AV2" s="19" t="s">
        <v>51</v>
      </c>
      <c r="AW2" s="19" t="s">
        <v>52</v>
      </c>
      <c r="AX2" s="19" t="s">
        <v>53</v>
      </c>
      <c r="AY2" s="19" t="s">
        <v>54</v>
      </c>
      <c r="AZ2" s="19" t="s">
        <v>55</v>
      </c>
      <c r="BA2" s="19" t="s">
        <v>56</v>
      </c>
      <c r="BB2" s="19" t="s">
        <v>57</v>
      </c>
      <c r="BC2" s="19" t="s">
        <v>58</v>
      </c>
      <c r="BD2" s="19" t="s">
        <v>59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</row>
    <row r="3" spans="1:68">
      <c r="A3" s="13" t="s">
        <v>48</v>
      </c>
      <c r="B3" s="21"/>
      <c r="C3" s="14">
        <v>1</v>
      </c>
      <c r="D3" s="21"/>
      <c r="E3" s="21"/>
      <c r="F3" s="21"/>
      <c r="G3" s="21"/>
      <c r="H3" s="21"/>
      <c r="I3" s="14"/>
      <c r="J3" s="14">
        <v>1</v>
      </c>
      <c r="K3" s="14"/>
      <c r="L3" s="14"/>
      <c r="M3" s="14"/>
      <c r="N3" s="11"/>
      <c r="O3" s="11"/>
      <c r="P3" s="11"/>
      <c r="Q3" s="11"/>
      <c r="R3" s="13" t="s">
        <v>48</v>
      </c>
      <c r="S3" s="21"/>
      <c r="T3" s="14">
        <v>8808</v>
      </c>
      <c r="U3" s="21"/>
      <c r="V3" s="21"/>
      <c r="W3" s="21"/>
      <c r="X3" s="21"/>
      <c r="Y3" s="21"/>
      <c r="Z3" s="14"/>
      <c r="AA3" s="14">
        <v>326</v>
      </c>
      <c r="AB3" s="14"/>
      <c r="AC3" s="14"/>
      <c r="AD3" s="14"/>
      <c r="AE3" s="15"/>
      <c r="AF3" s="15">
        <v>102057478.83</v>
      </c>
      <c r="AG3" s="15">
        <v>502687.11</v>
      </c>
      <c r="AH3" s="15">
        <v>36204</v>
      </c>
      <c r="AI3" s="15">
        <v>7110</v>
      </c>
      <c r="AJ3" s="15"/>
      <c r="AK3" s="15">
        <v>76305.62</v>
      </c>
      <c r="AL3" s="15"/>
      <c r="AM3" s="15">
        <v>3953589.9999999991</v>
      </c>
      <c r="AN3" s="15"/>
      <c r="AO3" s="15"/>
      <c r="AP3" s="15"/>
      <c r="AQ3" s="11"/>
      <c r="AR3" s="13" t="s">
        <v>48</v>
      </c>
      <c r="AS3" s="22">
        <v>0</v>
      </c>
      <c r="AT3" s="23">
        <v>0.96430917451280929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3">
        <v>0</v>
      </c>
      <c r="BA3" s="23">
        <v>3.5690825487190714E-2</v>
      </c>
      <c r="BB3" s="23">
        <v>0</v>
      </c>
      <c r="BC3" s="23">
        <v>0</v>
      </c>
      <c r="BD3" s="23">
        <v>0</v>
      </c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</row>
    <row r="4" spans="1:68">
      <c r="A4" s="13" t="s">
        <v>49</v>
      </c>
      <c r="B4" s="14"/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/>
      <c r="L4" s="14"/>
      <c r="M4" s="14"/>
      <c r="N4" s="11"/>
      <c r="O4" s="11"/>
      <c r="P4" s="11"/>
      <c r="Q4" s="11"/>
      <c r="R4" s="13" t="s">
        <v>49</v>
      </c>
      <c r="S4" s="14"/>
      <c r="T4" s="14">
        <v>257320</v>
      </c>
      <c r="U4" s="14">
        <v>2755</v>
      </c>
      <c r="V4" s="14">
        <v>143</v>
      </c>
      <c r="W4" s="14">
        <v>24</v>
      </c>
      <c r="X4" s="14">
        <v>4</v>
      </c>
      <c r="Y4" s="14">
        <v>34</v>
      </c>
      <c r="Z4" s="14">
        <v>18</v>
      </c>
      <c r="AA4" s="14">
        <v>2288</v>
      </c>
      <c r="AB4" s="14"/>
      <c r="AC4" s="14"/>
      <c r="AD4" s="14"/>
      <c r="AE4" s="15"/>
      <c r="AF4" s="15">
        <v>2516685646.1120005</v>
      </c>
      <c r="AG4" s="15">
        <v>29965724.21199999</v>
      </c>
      <c r="AH4" s="15">
        <v>1406249.2240000002</v>
      </c>
      <c r="AI4" s="15">
        <v>221222.76499999998</v>
      </c>
      <c r="AJ4" s="15">
        <v>33152.167000000001</v>
      </c>
      <c r="AK4" s="15">
        <v>399188.68599999999</v>
      </c>
      <c r="AL4" s="15">
        <v>179722.52899999998</v>
      </c>
      <c r="AM4" s="15">
        <v>21715205.477999996</v>
      </c>
      <c r="AN4" s="15"/>
      <c r="AO4" s="15"/>
      <c r="AP4" s="15"/>
      <c r="AQ4" s="11"/>
      <c r="AR4" s="13" t="s">
        <v>49</v>
      </c>
      <c r="AS4" s="23">
        <v>0</v>
      </c>
      <c r="AT4" s="23">
        <v>0.97994561781663914</v>
      </c>
      <c r="AU4" s="23">
        <v>1.0491800781458265E-2</v>
      </c>
      <c r="AV4" s="23">
        <v>5.4458348883794263E-4</v>
      </c>
      <c r="AW4" s="23">
        <v>9.1398627497277089E-5</v>
      </c>
      <c r="AX4" s="23">
        <v>1.5233104582879513E-5</v>
      </c>
      <c r="AY4" s="23">
        <v>1.2948138895447586E-4</v>
      </c>
      <c r="AZ4" s="23">
        <v>6.8548970622957816E-5</v>
      </c>
      <c r="BA4" s="23">
        <v>8.7133358214070821E-3</v>
      </c>
      <c r="BB4" s="23">
        <v>0</v>
      </c>
      <c r="BC4" s="23">
        <v>0</v>
      </c>
      <c r="BD4" s="23">
        <v>0</v>
      </c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</row>
    <row r="5" spans="1:68">
      <c r="A5" s="13" t="s">
        <v>50</v>
      </c>
      <c r="B5" s="14"/>
      <c r="C5" s="14">
        <v>1</v>
      </c>
      <c r="D5" s="14">
        <v>1</v>
      </c>
      <c r="E5" s="14">
        <v>1</v>
      </c>
      <c r="F5" s="14">
        <v>1</v>
      </c>
      <c r="G5" s="14">
        <v>1</v>
      </c>
      <c r="H5" s="14">
        <v>1</v>
      </c>
      <c r="I5" s="14">
        <v>1</v>
      </c>
      <c r="J5" s="14">
        <v>1</v>
      </c>
      <c r="K5" s="14"/>
      <c r="L5" s="14"/>
      <c r="M5" s="14"/>
      <c r="N5" s="11"/>
      <c r="O5" s="11"/>
      <c r="P5" s="11"/>
      <c r="Q5" s="11"/>
      <c r="R5" s="13" t="s">
        <v>50</v>
      </c>
      <c r="S5" s="14"/>
      <c r="T5" s="14">
        <v>480</v>
      </c>
      <c r="U5" s="14">
        <v>228</v>
      </c>
      <c r="V5" s="14">
        <v>2228</v>
      </c>
      <c r="W5" s="14">
        <v>70</v>
      </c>
      <c r="X5" s="14">
        <v>22</v>
      </c>
      <c r="Y5" s="14">
        <v>10</v>
      </c>
      <c r="Z5" s="14">
        <v>4</v>
      </c>
      <c r="AA5" s="14">
        <v>9</v>
      </c>
      <c r="AB5" s="14"/>
      <c r="AC5" s="14"/>
      <c r="AD5" s="14"/>
      <c r="AE5" s="15"/>
      <c r="AF5" s="15">
        <v>5104632.6500000022</v>
      </c>
      <c r="AG5" s="15">
        <v>2729208.774999999</v>
      </c>
      <c r="AH5" s="15">
        <v>24405660.750000026</v>
      </c>
      <c r="AI5" s="15">
        <v>698928.8600000001</v>
      </c>
      <c r="AJ5" s="15">
        <v>271896.55000000005</v>
      </c>
      <c r="AK5" s="15">
        <v>154652.26</v>
      </c>
      <c r="AL5" s="15">
        <v>38933.19</v>
      </c>
      <c r="AM5" s="15">
        <v>59717.520000000004</v>
      </c>
      <c r="AN5" s="15"/>
      <c r="AO5" s="15"/>
      <c r="AP5" s="15"/>
      <c r="AQ5" s="11"/>
      <c r="AR5" s="13" t="s">
        <v>50</v>
      </c>
      <c r="AS5" s="23">
        <v>0</v>
      </c>
      <c r="AT5" s="23">
        <v>0.15732546705998032</v>
      </c>
      <c r="AU5" s="23">
        <v>7.4729596853490662E-2</v>
      </c>
      <c r="AV5" s="23">
        <v>0.73025237627007533</v>
      </c>
      <c r="AW5" s="23">
        <v>2.2943297279580464E-2</v>
      </c>
      <c r="AX5" s="23">
        <v>7.2107505735824317E-3</v>
      </c>
      <c r="AY5" s="23">
        <v>3.2776138970829235E-3</v>
      </c>
      <c r="AZ5" s="23">
        <v>1.3110455588331695E-3</v>
      </c>
      <c r="BA5" s="23">
        <v>2.9498525073746312E-3</v>
      </c>
      <c r="BB5" s="23">
        <v>0</v>
      </c>
      <c r="BC5" s="23">
        <v>0</v>
      </c>
      <c r="BD5" s="23">
        <v>0</v>
      </c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>
      <c r="A6" s="13" t="s">
        <v>51</v>
      </c>
      <c r="B6" s="14"/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/>
      <c r="L6" s="14"/>
      <c r="M6" s="14"/>
      <c r="N6" s="11"/>
      <c r="O6" s="11"/>
      <c r="P6" s="11"/>
      <c r="Q6" s="11"/>
      <c r="R6" s="13" t="s">
        <v>51</v>
      </c>
      <c r="S6" s="14"/>
      <c r="T6" s="14">
        <v>129</v>
      </c>
      <c r="U6" s="14">
        <v>47</v>
      </c>
      <c r="V6" s="14">
        <v>103</v>
      </c>
      <c r="W6" s="14">
        <v>2065</v>
      </c>
      <c r="X6" s="14">
        <v>32</v>
      </c>
      <c r="Y6" s="14">
        <v>13</v>
      </c>
      <c r="Z6" s="14">
        <v>69</v>
      </c>
      <c r="AA6" s="14">
        <v>4</v>
      </c>
      <c r="AB6" s="14"/>
      <c r="AC6" s="14"/>
      <c r="AD6" s="14"/>
      <c r="AE6" s="15"/>
      <c r="AF6" s="15">
        <v>1198955.76</v>
      </c>
      <c r="AG6" s="15">
        <v>582325.79999999993</v>
      </c>
      <c r="AH6" s="15">
        <v>1064048.01</v>
      </c>
      <c r="AI6" s="15">
        <v>22726804.509999994</v>
      </c>
      <c r="AJ6" s="15">
        <v>334857.70000000007</v>
      </c>
      <c r="AK6" s="15">
        <v>136816.03</v>
      </c>
      <c r="AL6" s="15">
        <v>690763</v>
      </c>
      <c r="AM6" s="15">
        <v>31088.14</v>
      </c>
      <c r="AN6" s="15"/>
      <c r="AO6" s="15"/>
      <c r="AP6" s="15"/>
      <c r="AQ6" s="11"/>
      <c r="AR6" s="13" t="s">
        <v>51</v>
      </c>
      <c r="AS6" s="23">
        <v>0</v>
      </c>
      <c r="AT6" s="23">
        <v>5.239642567018684E-2</v>
      </c>
      <c r="AU6" s="23">
        <v>1.9090170593013808E-2</v>
      </c>
      <c r="AV6" s="23">
        <v>4.183590576766856E-2</v>
      </c>
      <c r="AW6" s="23">
        <v>0.83874898456539404</v>
      </c>
      <c r="AX6" s="23">
        <v>1.2997562956945572E-2</v>
      </c>
      <c r="AY6" s="23">
        <v>5.280259951259139E-3</v>
      </c>
      <c r="AZ6" s="23">
        <v>2.8025995125913892E-2</v>
      </c>
      <c r="BA6" s="23">
        <v>1.6246953696181965E-3</v>
      </c>
      <c r="BB6" s="23">
        <v>0</v>
      </c>
      <c r="BC6" s="23">
        <v>0</v>
      </c>
      <c r="BD6" s="23">
        <v>0</v>
      </c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>
      <c r="A7" s="13" t="s">
        <v>52</v>
      </c>
      <c r="B7" s="14"/>
      <c r="C7" s="14">
        <v>1</v>
      </c>
      <c r="D7" s="14">
        <v>1</v>
      </c>
      <c r="E7" s="14">
        <v>1</v>
      </c>
      <c r="F7" s="14">
        <v>1</v>
      </c>
      <c r="G7" s="14">
        <v>1</v>
      </c>
      <c r="H7" s="14">
        <v>1</v>
      </c>
      <c r="I7" s="14">
        <v>1</v>
      </c>
      <c r="J7" s="14">
        <v>1</v>
      </c>
      <c r="K7" s="14"/>
      <c r="L7" s="14"/>
      <c r="M7" s="14"/>
      <c r="N7" s="11"/>
      <c r="O7" s="11"/>
      <c r="P7" s="11"/>
      <c r="Q7" s="11"/>
      <c r="R7" s="13" t="s">
        <v>52</v>
      </c>
      <c r="S7" s="14"/>
      <c r="T7" s="14">
        <v>42</v>
      </c>
      <c r="U7" s="14">
        <v>9</v>
      </c>
      <c r="V7" s="14">
        <v>21</v>
      </c>
      <c r="W7" s="14">
        <v>86</v>
      </c>
      <c r="X7" s="14">
        <v>15</v>
      </c>
      <c r="Y7" s="14">
        <v>8</v>
      </c>
      <c r="Z7" s="14">
        <v>2025</v>
      </c>
      <c r="AA7" s="14"/>
      <c r="AB7" s="14"/>
      <c r="AC7" s="14"/>
      <c r="AD7" s="14"/>
      <c r="AE7" s="15"/>
      <c r="AF7" s="15">
        <v>468088.78999999992</v>
      </c>
      <c r="AG7" s="15">
        <v>98742.62000000001</v>
      </c>
      <c r="AH7" s="15">
        <v>253568.62999999995</v>
      </c>
      <c r="AI7" s="15">
        <v>835751.40000000014</v>
      </c>
      <c r="AJ7" s="15">
        <v>199699.82</v>
      </c>
      <c r="AK7" s="15">
        <v>104187.09</v>
      </c>
      <c r="AL7" s="15">
        <v>22143377.349999998</v>
      </c>
      <c r="AM7" s="15"/>
      <c r="AN7" s="15"/>
      <c r="AO7" s="15"/>
      <c r="AP7" s="15"/>
      <c r="AQ7" s="11"/>
      <c r="AR7" s="13" t="s">
        <v>52</v>
      </c>
      <c r="AS7" s="23">
        <v>0</v>
      </c>
      <c r="AT7" s="23">
        <v>1.9038984587488667E-2</v>
      </c>
      <c r="AU7" s="23">
        <v>4.0797824116047144E-3</v>
      </c>
      <c r="AV7" s="23">
        <v>9.5194922937443336E-3</v>
      </c>
      <c r="AW7" s="23">
        <v>3.8984587488667274E-2</v>
      </c>
      <c r="AX7" s="23">
        <v>6.799637352674524E-3</v>
      </c>
      <c r="AY7" s="23">
        <v>3.6264732547597461E-3</v>
      </c>
      <c r="AZ7" s="23">
        <v>0.91795104261106075</v>
      </c>
      <c r="BA7" s="23">
        <v>0</v>
      </c>
      <c r="BB7" s="23">
        <v>0</v>
      </c>
      <c r="BC7" s="23">
        <v>0</v>
      </c>
      <c r="BD7" s="23">
        <v>0</v>
      </c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>
      <c r="A8" s="13" t="s">
        <v>53</v>
      </c>
      <c r="B8" s="14"/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/>
      <c r="L8" s="14"/>
      <c r="M8" s="14"/>
      <c r="N8" s="11"/>
      <c r="O8" s="11"/>
      <c r="P8" s="11"/>
      <c r="Q8" s="11"/>
      <c r="R8" s="13" t="s">
        <v>53</v>
      </c>
      <c r="S8" s="14"/>
      <c r="T8" s="14">
        <v>53</v>
      </c>
      <c r="U8" s="14">
        <v>16</v>
      </c>
      <c r="V8" s="14">
        <v>1</v>
      </c>
      <c r="W8" s="14"/>
      <c r="X8" s="14">
        <v>1</v>
      </c>
      <c r="Y8" s="14"/>
      <c r="Z8" s="14"/>
      <c r="AA8" s="14">
        <v>1</v>
      </c>
      <c r="AB8" s="14"/>
      <c r="AC8" s="14"/>
      <c r="AD8" s="14"/>
      <c r="AE8" s="15"/>
      <c r="AF8" s="15">
        <v>592025.00299999979</v>
      </c>
      <c r="AG8" s="15">
        <v>214344.98500000002</v>
      </c>
      <c r="AH8" s="15">
        <v>5543.91</v>
      </c>
      <c r="AI8" s="15"/>
      <c r="AJ8" s="15">
        <v>8510.77</v>
      </c>
      <c r="AK8" s="15"/>
      <c r="AL8" s="15"/>
      <c r="AM8" s="15">
        <v>81.64</v>
      </c>
      <c r="AN8" s="15"/>
      <c r="AO8" s="15"/>
      <c r="AP8" s="15"/>
      <c r="AQ8" s="11"/>
      <c r="AR8" s="13" t="s">
        <v>53</v>
      </c>
      <c r="AS8" s="23">
        <v>0</v>
      </c>
      <c r="AT8" s="23">
        <v>0.73611111111111116</v>
      </c>
      <c r="AU8" s="23">
        <v>0.22222222222222221</v>
      </c>
      <c r="AV8" s="23">
        <v>1.3888888888888888E-2</v>
      </c>
      <c r="AW8" s="23">
        <v>0</v>
      </c>
      <c r="AX8" s="23">
        <v>1.3888888888888888E-2</v>
      </c>
      <c r="AY8" s="23">
        <v>0</v>
      </c>
      <c r="AZ8" s="23">
        <v>0</v>
      </c>
      <c r="BA8" s="23">
        <v>1.3888888888888888E-2</v>
      </c>
      <c r="BB8" s="23">
        <v>0</v>
      </c>
      <c r="BC8" s="23">
        <v>0</v>
      </c>
      <c r="BD8" s="23">
        <v>0</v>
      </c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>
      <c r="A9" s="13" t="s">
        <v>54</v>
      </c>
      <c r="B9" s="14"/>
      <c r="C9" s="14"/>
      <c r="D9" s="14"/>
      <c r="E9" s="14"/>
      <c r="F9" s="14"/>
      <c r="G9" s="14"/>
      <c r="H9" s="14"/>
      <c r="I9" s="14"/>
      <c r="J9" s="14"/>
      <c r="K9" s="14">
        <v>1</v>
      </c>
      <c r="L9" s="14"/>
      <c r="M9" s="14"/>
      <c r="N9" s="11"/>
      <c r="O9" s="11"/>
      <c r="P9" s="11"/>
      <c r="Q9" s="11"/>
      <c r="R9" s="13" t="s">
        <v>54</v>
      </c>
      <c r="S9" s="14"/>
      <c r="T9" s="14"/>
      <c r="U9" s="14"/>
      <c r="V9" s="14"/>
      <c r="W9" s="14"/>
      <c r="X9" s="14"/>
      <c r="Y9" s="14"/>
      <c r="Z9" s="14"/>
      <c r="AA9" s="14"/>
      <c r="AB9" s="14">
        <v>69</v>
      </c>
      <c r="AC9" s="14"/>
      <c r="AD9" s="14"/>
      <c r="AE9" s="15"/>
      <c r="AF9" s="15"/>
      <c r="AG9" s="15"/>
      <c r="AH9" s="15"/>
      <c r="AI9" s="15"/>
      <c r="AJ9" s="15"/>
      <c r="AK9" s="15"/>
      <c r="AL9" s="15"/>
      <c r="AM9" s="15"/>
      <c r="AN9" s="15">
        <v>0</v>
      </c>
      <c r="AO9" s="15"/>
      <c r="AP9" s="15"/>
      <c r="AQ9" s="11"/>
      <c r="AR9" s="13" t="s">
        <v>54</v>
      </c>
      <c r="AS9" s="23">
        <v>0</v>
      </c>
      <c r="AT9" s="23">
        <v>0</v>
      </c>
      <c r="AU9" s="23">
        <v>0</v>
      </c>
      <c r="AV9" s="23">
        <v>0</v>
      </c>
      <c r="AW9" s="23">
        <v>0</v>
      </c>
      <c r="AX9" s="23">
        <v>0</v>
      </c>
      <c r="AY9" s="23">
        <v>0</v>
      </c>
      <c r="AZ9" s="23">
        <v>0</v>
      </c>
      <c r="BA9" s="23">
        <v>0</v>
      </c>
      <c r="BB9" s="23">
        <v>1</v>
      </c>
      <c r="BC9" s="23">
        <v>0</v>
      </c>
      <c r="BD9" s="23">
        <v>0</v>
      </c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</row>
    <row r="10" spans="1:68">
      <c r="A10" s="13" t="s">
        <v>55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>
        <v>1</v>
      </c>
      <c r="M10" s="14"/>
      <c r="N10" s="11"/>
      <c r="O10" s="11"/>
      <c r="P10" s="11"/>
      <c r="Q10" s="11"/>
      <c r="R10" s="13" t="s">
        <v>55</v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>
        <v>2082</v>
      </c>
      <c r="AD10" s="14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>
        <v>0</v>
      </c>
      <c r="AP10" s="15"/>
      <c r="AQ10" s="11"/>
      <c r="AR10" s="13" t="s">
        <v>55</v>
      </c>
      <c r="AS10" s="23">
        <v>0</v>
      </c>
      <c r="AT10" s="23">
        <v>0</v>
      </c>
      <c r="AU10" s="23">
        <v>0</v>
      </c>
      <c r="AV10" s="23">
        <v>0</v>
      </c>
      <c r="AW10" s="23">
        <v>0</v>
      </c>
      <c r="AX10" s="23">
        <v>0</v>
      </c>
      <c r="AY10" s="23">
        <v>0</v>
      </c>
      <c r="AZ10" s="23">
        <v>0</v>
      </c>
      <c r="BA10" s="23">
        <v>0</v>
      </c>
      <c r="BB10" s="23">
        <v>0</v>
      </c>
      <c r="BC10" s="23">
        <v>1</v>
      </c>
      <c r="BD10" s="23">
        <v>0</v>
      </c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>
      <c r="A11" s="13" t="s">
        <v>56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>
        <v>1</v>
      </c>
      <c r="N11" s="11"/>
      <c r="O11" s="11"/>
      <c r="P11" s="11"/>
      <c r="Q11" s="11"/>
      <c r="R11" s="13" t="s">
        <v>56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>
        <v>2602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>
        <v>0</v>
      </c>
      <c r="AQ11" s="11"/>
      <c r="AR11" s="13" t="s">
        <v>56</v>
      </c>
      <c r="AS11" s="23">
        <v>0</v>
      </c>
      <c r="AT11" s="23">
        <v>0</v>
      </c>
      <c r="AU11" s="23">
        <v>0</v>
      </c>
      <c r="AV11" s="23">
        <v>0</v>
      </c>
      <c r="AW11" s="23">
        <v>0</v>
      </c>
      <c r="AX11" s="23">
        <v>0</v>
      </c>
      <c r="AY11" s="23">
        <v>0</v>
      </c>
      <c r="AZ11" s="23">
        <v>0</v>
      </c>
      <c r="BA11" s="23">
        <v>0</v>
      </c>
      <c r="BB11" s="23">
        <v>0</v>
      </c>
      <c r="BC11" s="23">
        <v>0</v>
      </c>
      <c r="BD11" s="23">
        <v>1</v>
      </c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>
      <c r="A12" s="13" t="s">
        <v>57</v>
      </c>
      <c r="B12" s="14"/>
      <c r="C12" s="14"/>
      <c r="D12" s="14"/>
      <c r="E12" s="14"/>
      <c r="F12" s="14"/>
      <c r="G12" s="14"/>
      <c r="H12" s="14"/>
      <c r="I12" s="14"/>
      <c r="J12" s="14"/>
      <c r="K12" s="14">
        <v>1</v>
      </c>
      <c r="L12" s="14"/>
      <c r="M12" s="14"/>
      <c r="N12" s="11"/>
      <c r="O12" s="11"/>
      <c r="P12" s="11"/>
      <c r="Q12" s="11"/>
      <c r="R12" s="13" t="s">
        <v>57</v>
      </c>
      <c r="S12" s="14"/>
      <c r="T12" s="14"/>
      <c r="U12" s="14"/>
      <c r="V12" s="14"/>
      <c r="W12" s="14"/>
      <c r="X12" s="14"/>
      <c r="Y12" s="14"/>
      <c r="Z12" s="14">
        <v>1</v>
      </c>
      <c r="AA12" s="14">
        <v>1</v>
      </c>
      <c r="AB12" s="14">
        <v>2026</v>
      </c>
      <c r="AC12" s="14"/>
      <c r="AD12" s="14"/>
      <c r="AE12" s="15"/>
      <c r="AF12" s="15"/>
      <c r="AG12" s="15"/>
      <c r="AH12" s="15"/>
      <c r="AI12" s="15"/>
      <c r="AJ12" s="15"/>
      <c r="AK12" s="15"/>
      <c r="AL12" s="15">
        <v>0</v>
      </c>
      <c r="AM12" s="15">
        <v>0</v>
      </c>
      <c r="AN12" s="15">
        <v>0</v>
      </c>
      <c r="AO12" s="15"/>
      <c r="AP12" s="15"/>
      <c r="AQ12" s="11"/>
      <c r="AR12" s="13" t="s">
        <v>57</v>
      </c>
      <c r="AS12" s="23">
        <v>0</v>
      </c>
      <c r="AT12" s="23">
        <v>0</v>
      </c>
      <c r="AU12" s="23">
        <v>0</v>
      </c>
      <c r="AV12" s="23">
        <v>0</v>
      </c>
      <c r="AW12" s="23">
        <v>0</v>
      </c>
      <c r="AX12" s="23">
        <v>0</v>
      </c>
      <c r="AY12" s="23">
        <v>0</v>
      </c>
      <c r="AZ12" s="23">
        <v>0</v>
      </c>
      <c r="BA12" s="23">
        <v>0</v>
      </c>
      <c r="BB12" s="23">
        <v>1</v>
      </c>
      <c r="BC12" s="23">
        <v>0</v>
      </c>
      <c r="BD12" s="23">
        <v>0</v>
      </c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>
      <c r="A13" s="13" t="s">
        <v>58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>
        <v>1</v>
      </c>
      <c r="M13" s="14"/>
      <c r="N13" s="11"/>
      <c r="O13" s="11"/>
      <c r="P13" s="11"/>
      <c r="Q13" s="11"/>
      <c r="R13" s="13" t="s">
        <v>58</v>
      </c>
      <c r="S13" s="14"/>
      <c r="T13" s="14"/>
      <c r="U13" s="14"/>
      <c r="V13" s="14"/>
      <c r="W13" s="14"/>
      <c r="X13" s="14"/>
      <c r="Y13" s="14"/>
      <c r="Z13" s="14">
        <v>2</v>
      </c>
      <c r="AA13" s="14">
        <v>1</v>
      </c>
      <c r="AB13" s="14"/>
      <c r="AC13" s="14">
        <v>51675</v>
      </c>
      <c r="AD13" s="14"/>
      <c r="AE13" s="15"/>
      <c r="AF13" s="15"/>
      <c r="AG13" s="15"/>
      <c r="AH13" s="15"/>
      <c r="AI13" s="15"/>
      <c r="AJ13" s="15"/>
      <c r="AK13" s="15"/>
      <c r="AL13" s="15">
        <v>0</v>
      </c>
      <c r="AM13" s="15">
        <v>0</v>
      </c>
      <c r="AN13" s="15"/>
      <c r="AO13" s="15">
        <v>0</v>
      </c>
      <c r="AP13" s="15"/>
      <c r="AQ13" s="11"/>
      <c r="AR13" s="13" t="s">
        <v>58</v>
      </c>
      <c r="AS13" s="23">
        <v>0</v>
      </c>
      <c r="AT13" s="23">
        <v>0</v>
      </c>
      <c r="AU13" s="23">
        <v>0</v>
      </c>
      <c r="AV13" s="23">
        <v>0</v>
      </c>
      <c r="AW13" s="23">
        <v>0</v>
      </c>
      <c r="AX13" s="23">
        <v>0</v>
      </c>
      <c r="AY13" s="23">
        <v>0</v>
      </c>
      <c r="AZ13" s="23">
        <v>0</v>
      </c>
      <c r="BA13" s="23">
        <v>0</v>
      </c>
      <c r="BB13" s="23">
        <v>0</v>
      </c>
      <c r="BC13" s="23">
        <v>1</v>
      </c>
      <c r="BD13" s="23">
        <v>0</v>
      </c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>
      <c r="A14" s="13" t="s">
        <v>59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>
        <v>1</v>
      </c>
      <c r="N14" s="11"/>
      <c r="O14" s="11"/>
      <c r="P14" s="11"/>
      <c r="Q14" s="11"/>
      <c r="R14" s="13" t="s">
        <v>59</v>
      </c>
      <c r="S14" s="14"/>
      <c r="T14" s="14"/>
      <c r="U14" s="14"/>
      <c r="V14" s="14"/>
      <c r="W14" s="14"/>
      <c r="X14" s="14"/>
      <c r="Y14" s="14"/>
      <c r="Z14" s="14">
        <v>1</v>
      </c>
      <c r="AA14" s="14">
        <v>2</v>
      </c>
      <c r="AB14" s="14"/>
      <c r="AC14" s="14"/>
      <c r="AD14" s="14">
        <v>85528</v>
      </c>
      <c r="AE14" s="15"/>
      <c r="AF14" s="15"/>
      <c r="AG14" s="15"/>
      <c r="AH14" s="15"/>
      <c r="AI14" s="15"/>
      <c r="AJ14" s="15"/>
      <c r="AK14" s="15"/>
      <c r="AL14" s="15">
        <v>0</v>
      </c>
      <c r="AM14" s="15">
        <v>0</v>
      </c>
      <c r="AN14" s="15"/>
      <c r="AO14" s="15"/>
      <c r="AP14" s="15">
        <v>0</v>
      </c>
      <c r="AQ14" s="11"/>
      <c r="AR14" s="13" t="s">
        <v>59</v>
      </c>
      <c r="AS14" s="23">
        <v>0</v>
      </c>
      <c r="AT14" s="23">
        <v>0</v>
      </c>
      <c r="AU14" s="23">
        <v>0</v>
      </c>
      <c r="AV14" s="23">
        <v>0</v>
      </c>
      <c r="AW14" s="23">
        <v>0</v>
      </c>
      <c r="AX14" s="23">
        <v>0</v>
      </c>
      <c r="AY14" s="23">
        <v>0</v>
      </c>
      <c r="AZ14" s="23">
        <v>0</v>
      </c>
      <c r="BA14" s="23">
        <v>0</v>
      </c>
      <c r="BB14" s="23">
        <v>0</v>
      </c>
      <c r="BC14" s="23">
        <v>0</v>
      </c>
      <c r="BD14" s="23">
        <v>1</v>
      </c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</row>
    <row r="15" spans="1:68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</row>
    <row r="18" spans="1:451">
      <c r="A18" s="19" t="s">
        <v>47</v>
      </c>
      <c r="B18" s="19" t="s">
        <v>48</v>
      </c>
      <c r="C18" s="19" t="s">
        <v>49</v>
      </c>
      <c r="D18" s="19" t="s">
        <v>50</v>
      </c>
      <c r="E18" s="19" t="s">
        <v>51</v>
      </c>
      <c r="F18" s="19" t="s">
        <v>52</v>
      </c>
      <c r="G18" s="19" t="s">
        <v>53</v>
      </c>
      <c r="H18" s="19" t="s">
        <v>54</v>
      </c>
      <c r="I18" s="19" t="s">
        <v>55</v>
      </c>
      <c r="J18" s="19" t="s">
        <v>56</v>
      </c>
      <c r="K18" s="19" t="s">
        <v>57</v>
      </c>
      <c r="L18" s="19" t="s">
        <v>58</v>
      </c>
      <c r="M18" s="19" t="s">
        <v>59</v>
      </c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</row>
    <row r="19" spans="1:451">
      <c r="A19" s="13" t="s">
        <v>48</v>
      </c>
      <c r="B19" s="11">
        <v>0</v>
      </c>
      <c r="C19" s="11">
        <v>0</v>
      </c>
      <c r="D19" s="11">
        <v>-1</v>
      </c>
      <c r="E19" s="11">
        <v>-2</v>
      </c>
      <c r="F19" s="11">
        <v>-3</v>
      </c>
      <c r="G19" s="11">
        <v>0</v>
      </c>
      <c r="H19" s="11">
        <v>-1000</v>
      </c>
      <c r="I19" s="11">
        <v>-1000</v>
      </c>
      <c r="J19" s="11">
        <v>-1000</v>
      </c>
      <c r="K19" s="11">
        <v>-1000</v>
      </c>
      <c r="L19" s="11">
        <v>-1000</v>
      </c>
      <c r="M19" s="11">
        <v>-1000</v>
      </c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</row>
    <row r="20" spans="1:451">
      <c r="A20" s="13" t="s">
        <v>49</v>
      </c>
      <c r="B20" s="11">
        <v>0</v>
      </c>
      <c r="C20" s="11">
        <v>0</v>
      </c>
      <c r="D20" s="11">
        <v>-1</v>
      </c>
      <c r="E20" s="11">
        <v>-2</v>
      </c>
      <c r="F20" s="11">
        <v>-3</v>
      </c>
      <c r="G20" s="11">
        <v>0</v>
      </c>
      <c r="H20" s="11">
        <v>-1000</v>
      </c>
      <c r="I20" s="11">
        <v>-1000</v>
      </c>
      <c r="J20" s="11">
        <v>0</v>
      </c>
      <c r="K20" s="11">
        <v>0</v>
      </c>
      <c r="L20" s="11">
        <v>0</v>
      </c>
      <c r="M20" s="11">
        <v>0</v>
      </c>
      <c r="N20" s="11"/>
      <c r="O20" s="11"/>
      <c r="P20" s="11"/>
      <c r="Q20" s="11"/>
      <c r="R20" s="13"/>
      <c r="S20" s="13"/>
      <c r="T20" s="12" t="s">
        <v>61</v>
      </c>
      <c r="U20" s="12" t="s">
        <v>47</v>
      </c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  <c r="OW20" s="13"/>
      <c r="OX20" s="13"/>
      <c r="OY20" s="13"/>
      <c r="OZ20" s="13"/>
      <c r="PA20" s="13"/>
      <c r="PB20" s="13"/>
      <c r="PC20" s="13"/>
      <c r="PD20" s="13"/>
      <c r="PE20" s="13"/>
      <c r="PF20" s="13"/>
      <c r="PG20" s="13"/>
      <c r="PH20" s="13"/>
      <c r="PI20" s="13"/>
      <c r="PJ20" s="13"/>
      <c r="PK20" s="13"/>
      <c r="PL20" s="13"/>
      <c r="PM20" s="13"/>
      <c r="PN20" s="13"/>
      <c r="PO20" s="13"/>
      <c r="PP20" s="13"/>
      <c r="PQ20" s="13"/>
      <c r="PR20" s="13"/>
      <c r="PS20" s="13"/>
      <c r="PT20" s="13"/>
      <c r="PU20" s="13"/>
      <c r="PV20" s="13"/>
      <c r="PW20" s="13"/>
      <c r="PX20" s="13"/>
      <c r="PY20" s="13"/>
      <c r="PZ20" s="13"/>
      <c r="QA20" s="13"/>
      <c r="QB20" s="13"/>
      <c r="QC20" s="13"/>
      <c r="QD20" s="13"/>
      <c r="QE20" s="13"/>
      <c r="QF20" s="13"/>
      <c r="QG20" s="13"/>
      <c r="QH20" s="13"/>
      <c r="QI20" s="13"/>
    </row>
    <row r="21" spans="1:451">
      <c r="A21" s="13" t="s">
        <v>50</v>
      </c>
      <c r="B21" s="11">
        <v>-1</v>
      </c>
      <c r="C21" s="11">
        <v>0</v>
      </c>
      <c r="D21" s="11">
        <v>-1</v>
      </c>
      <c r="E21" s="11">
        <v>-2</v>
      </c>
      <c r="F21" s="11">
        <v>-3</v>
      </c>
      <c r="G21" s="11">
        <v>0</v>
      </c>
      <c r="H21" s="11">
        <v>-1000</v>
      </c>
      <c r="I21" s="11">
        <v>-1000</v>
      </c>
      <c r="J21" s="11">
        <v>0</v>
      </c>
      <c r="K21" s="11">
        <v>0</v>
      </c>
      <c r="L21" s="11">
        <v>0</v>
      </c>
      <c r="M21" s="11">
        <v>0</v>
      </c>
      <c r="N21" s="11"/>
      <c r="O21" s="11"/>
      <c r="P21" s="11"/>
      <c r="Q21" s="11"/>
      <c r="R21" s="13"/>
      <c r="S21" s="13"/>
      <c r="T21" s="13" t="s">
        <v>62</v>
      </c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 t="s">
        <v>63</v>
      </c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 t="s">
        <v>64</v>
      </c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 t="s">
        <v>65</v>
      </c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 t="s">
        <v>66</v>
      </c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 t="s">
        <v>67</v>
      </c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 t="s">
        <v>68</v>
      </c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 t="s">
        <v>69</v>
      </c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 t="s">
        <v>70</v>
      </c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 t="s">
        <v>71</v>
      </c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 t="s">
        <v>72</v>
      </c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 t="s">
        <v>73</v>
      </c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 t="s">
        <v>74</v>
      </c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 t="s">
        <v>75</v>
      </c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 t="s">
        <v>76</v>
      </c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 t="s">
        <v>77</v>
      </c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 t="s">
        <v>78</v>
      </c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 t="s">
        <v>79</v>
      </c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 t="s">
        <v>80</v>
      </c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 t="s">
        <v>81</v>
      </c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 t="s">
        <v>82</v>
      </c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 t="s">
        <v>83</v>
      </c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 t="s">
        <v>84</v>
      </c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 t="s">
        <v>85</v>
      </c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 t="s">
        <v>86</v>
      </c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 t="s">
        <v>87</v>
      </c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 t="s">
        <v>88</v>
      </c>
      <c r="LU21" s="13"/>
      <c r="LV21" s="13"/>
      <c r="LW21" s="13"/>
      <c r="LX21" s="13"/>
      <c r="LY21" s="13"/>
      <c r="LZ21" s="13"/>
      <c r="MA21" s="13"/>
      <c r="MB21" s="13"/>
      <c r="MC21" s="13"/>
      <c r="MD21" s="13"/>
      <c r="ME21" s="13"/>
      <c r="MF21" s="13" t="s">
        <v>89</v>
      </c>
      <c r="MG21" s="13"/>
      <c r="MH21" s="13"/>
      <c r="MI21" s="13"/>
      <c r="MJ21" s="13"/>
      <c r="MK21" s="13"/>
      <c r="ML21" s="13"/>
      <c r="MM21" s="13"/>
      <c r="MN21" s="13"/>
      <c r="MO21" s="13"/>
      <c r="MP21" s="13"/>
      <c r="MQ21" s="13"/>
      <c r="MR21" s="13" t="s">
        <v>90</v>
      </c>
      <c r="MS21" s="13"/>
      <c r="MT21" s="13"/>
      <c r="MU21" s="13"/>
      <c r="MV21" s="13"/>
      <c r="MW21" s="13"/>
      <c r="MX21" s="13"/>
      <c r="MY21" s="13"/>
      <c r="MZ21" s="13"/>
      <c r="NA21" s="13"/>
      <c r="NB21" s="13"/>
      <c r="NC21" s="13"/>
      <c r="ND21" s="13" t="s">
        <v>91</v>
      </c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 t="s">
        <v>92</v>
      </c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 t="s">
        <v>93</v>
      </c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 t="s">
        <v>94</v>
      </c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 t="s">
        <v>95</v>
      </c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 t="s">
        <v>96</v>
      </c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 t="s">
        <v>97</v>
      </c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</row>
    <row r="22" spans="1:451">
      <c r="A22" s="13" t="s">
        <v>51</v>
      </c>
      <c r="B22" s="11">
        <v>-2</v>
      </c>
      <c r="C22" s="11">
        <v>0</v>
      </c>
      <c r="D22" s="11">
        <v>-1</v>
      </c>
      <c r="E22" s="11">
        <v>-2</v>
      </c>
      <c r="F22" s="11">
        <v>-3</v>
      </c>
      <c r="G22" s="11">
        <v>0</v>
      </c>
      <c r="H22" s="11">
        <v>-1000</v>
      </c>
      <c r="I22" s="11">
        <v>-1000</v>
      </c>
      <c r="J22" s="11">
        <v>0</v>
      </c>
      <c r="K22" s="11">
        <v>0</v>
      </c>
      <c r="L22" s="11">
        <v>0</v>
      </c>
      <c r="M22" s="11">
        <v>0</v>
      </c>
      <c r="N22" s="11"/>
      <c r="O22" s="11"/>
      <c r="P22" s="11"/>
      <c r="Q22" s="11"/>
      <c r="R22" s="12" t="s">
        <v>98</v>
      </c>
      <c r="S22" s="12" t="s">
        <v>60</v>
      </c>
      <c r="T22" s="13" t="s">
        <v>48</v>
      </c>
      <c r="U22" s="13" t="s">
        <v>49</v>
      </c>
      <c r="V22" s="13" t="s">
        <v>50</v>
      </c>
      <c r="W22" s="13" t="s">
        <v>51</v>
      </c>
      <c r="X22" s="13" t="s">
        <v>52</v>
      </c>
      <c r="Y22" s="13" t="s">
        <v>99</v>
      </c>
      <c r="Z22" s="13" t="s">
        <v>54</v>
      </c>
      <c r="AA22" s="13" t="s">
        <v>55</v>
      </c>
      <c r="AB22" s="13" t="s">
        <v>56</v>
      </c>
      <c r="AC22" s="13" t="s">
        <v>57</v>
      </c>
      <c r="AD22" s="13" t="s">
        <v>58</v>
      </c>
      <c r="AE22" s="13" t="s">
        <v>59</v>
      </c>
      <c r="AF22" s="13" t="s">
        <v>48</v>
      </c>
      <c r="AG22" s="13" t="s">
        <v>49</v>
      </c>
      <c r="AH22" s="13" t="s">
        <v>50</v>
      </c>
      <c r="AI22" s="13" t="s">
        <v>51</v>
      </c>
      <c r="AJ22" s="13" t="s">
        <v>52</v>
      </c>
      <c r="AK22" s="13" t="s">
        <v>99</v>
      </c>
      <c r="AL22" s="13" t="s">
        <v>54</v>
      </c>
      <c r="AM22" s="13" t="s">
        <v>55</v>
      </c>
      <c r="AN22" s="13" t="s">
        <v>56</v>
      </c>
      <c r="AO22" s="13" t="s">
        <v>57</v>
      </c>
      <c r="AP22" s="13" t="s">
        <v>58</v>
      </c>
      <c r="AQ22" s="13" t="s">
        <v>59</v>
      </c>
      <c r="AR22" s="13" t="s">
        <v>48</v>
      </c>
      <c r="AS22" s="13" t="s">
        <v>49</v>
      </c>
      <c r="AT22" s="13" t="s">
        <v>50</v>
      </c>
      <c r="AU22" s="13" t="s">
        <v>51</v>
      </c>
      <c r="AV22" s="13" t="s">
        <v>52</v>
      </c>
      <c r="AW22" s="13" t="s">
        <v>99</v>
      </c>
      <c r="AX22" s="13" t="s">
        <v>54</v>
      </c>
      <c r="AY22" s="13" t="s">
        <v>55</v>
      </c>
      <c r="AZ22" s="13" t="s">
        <v>56</v>
      </c>
      <c r="BA22" s="13" t="s">
        <v>57</v>
      </c>
      <c r="BB22" s="13" t="s">
        <v>58</v>
      </c>
      <c r="BC22" s="13" t="s">
        <v>59</v>
      </c>
      <c r="BD22" s="13" t="s">
        <v>48</v>
      </c>
      <c r="BE22" s="13" t="s">
        <v>49</v>
      </c>
      <c r="BF22" s="13" t="s">
        <v>50</v>
      </c>
      <c r="BG22" s="13" t="s">
        <v>51</v>
      </c>
      <c r="BH22" s="13" t="s">
        <v>52</v>
      </c>
      <c r="BI22" s="13" t="s">
        <v>99</v>
      </c>
      <c r="BJ22" s="13" t="s">
        <v>54</v>
      </c>
      <c r="BK22" s="13" t="s">
        <v>55</v>
      </c>
      <c r="BL22" s="13" t="s">
        <v>56</v>
      </c>
      <c r="BM22" s="13" t="s">
        <v>57</v>
      </c>
      <c r="BN22" s="13" t="s">
        <v>58</v>
      </c>
      <c r="BO22" s="13" t="s">
        <v>59</v>
      </c>
      <c r="BP22" s="13" t="s">
        <v>48</v>
      </c>
      <c r="BQ22" s="13" t="s">
        <v>49</v>
      </c>
      <c r="BR22" s="13" t="s">
        <v>50</v>
      </c>
      <c r="BS22" s="13" t="s">
        <v>51</v>
      </c>
      <c r="BT22" s="13" t="s">
        <v>52</v>
      </c>
      <c r="BU22" s="13" t="s">
        <v>99</v>
      </c>
      <c r="BV22" s="13" t="s">
        <v>54</v>
      </c>
      <c r="BW22" s="13" t="s">
        <v>55</v>
      </c>
      <c r="BX22" s="13" t="s">
        <v>56</v>
      </c>
      <c r="BY22" s="13" t="s">
        <v>57</v>
      </c>
      <c r="BZ22" s="13" t="s">
        <v>58</v>
      </c>
      <c r="CA22" s="13" t="s">
        <v>59</v>
      </c>
      <c r="CB22" s="13" t="s">
        <v>48</v>
      </c>
      <c r="CC22" s="13" t="s">
        <v>49</v>
      </c>
      <c r="CD22" s="13" t="s">
        <v>50</v>
      </c>
      <c r="CE22" s="13" t="s">
        <v>51</v>
      </c>
      <c r="CF22" s="13" t="s">
        <v>52</v>
      </c>
      <c r="CG22" s="13" t="s">
        <v>99</v>
      </c>
      <c r="CH22" s="13" t="s">
        <v>54</v>
      </c>
      <c r="CI22" s="13" t="s">
        <v>55</v>
      </c>
      <c r="CJ22" s="13" t="s">
        <v>56</v>
      </c>
      <c r="CK22" s="13" t="s">
        <v>57</v>
      </c>
      <c r="CL22" s="13" t="s">
        <v>58</v>
      </c>
      <c r="CM22" s="13" t="s">
        <v>59</v>
      </c>
      <c r="CN22" s="13" t="s">
        <v>48</v>
      </c>
      <c r="CO22" s="13" t="s">
        <v>49</v>
      </c>
      <c r="CP22" s="13" t="s">
        <v>50</v>
      </c>
      <c r="CQ22" s="13" t="s">
        <v>51</v>
      </c>
      <c r="CR22" s="13" t="s">
        <v>52</v>
      </c>
      <c r="CS22" s="13" t="s">
        <v>99</v>
      </c>
      <c r="CT22" s="13" t="s">
        <v>54</v>
      </c>
      <c r="CU22" s="13" t="s">
        <v>55</v>
      </c>
      <c r="CV22" s="13" t="s">
        <v>56</v>
      </c>
      <c r="CW22" s="13" t="s">
        <v>57</v>
      </c>
      <c r="CX22" s="13" t="s">
        <v>58</v>
      </c>
      <c r="CY22" s="13" t="s">
        <v>59</v>
      </c>
      <c r="CZ22" s="13" t="s">
        <v>48</v>
      </c>
      <c r="DA22" s="13" t="s">
        <v>49</v>
      </c>
      <c r="DB22" s="13" t="s">
        <v>50</v>
      </c>
      <c r="DC22" s="13" t="s">
        <v>51</v>
      </c>
      <c r="DD22" s="13" t="s">
        <v>52</v>
      </c>
      <c r="DE22" s="13" t="s">
        <v>99</v>
      </c>
      <c r="DF22" s="13" t="s">
        <v>54</v>
      </c>
      <c r="DG22" s="13" t="s">
        <v>55</v>
      </c>
      <c r="DH22" s="13" t="s">
        <v>56</v>
      </c>
      <c r="DI22" s="13" t="s">
        <v>57</v>
      </c>
      <c r="DJ22" s="13" t="s">
        <v>58</v>
      </c>
      <c r="DK22" s="13" t="s">
        <v>59</v>
      </c>
      <c r="DL22" s="13" t="s">
        <v>48</v>
      </c>
      <c r="DM22" s="13" t="s">
        <v>49</v>
      </c>
      <c r="DN22" s="13" t="s">
        <v>50</v>
      </c>
      <c r="DO22" s="13" t="s">
        <v>51</v>
      </c>
      <c r="DP22" s="13" t="s">
        <v>52</v>
      </c>
      <c r="DQ22" s="13" t="s">
        <v>99</v>
      </c>
      <c r="DR22" s="13" t="s">
        <v>54</v>
      </c>
      <c r="DS22" s="13" t="s">
        <v>55</v>
      </c>
      <c r="DT22" s="13" t="s">
        <v>56</v>
      </c>
      <c r="DU22" s="13" t="s">
        <v>57</v>
      </c>
      <c r="DV22" s="13" t="s">
        <v>58</v>
      </c>
      <c r="DW22" s="13" t="s">
        <v>59</v>
      </c>
      <c r="DX22" s="13" t="s">
        <v>48</v>
      </c>
      <c r="DY22" s="13" t="s">
        <v>49</v>
      </c>
      <c r="DZ22" s="13" t="s">
        <v>50</v>
      </c>
      <c r="EA22" s="13" t="s">
        <v>51</v>
      </c>
      <c r="EB22" s="13" t="s">
        <v>52</v>
      </c>
      <c r="EC22" s="13" t="s">
        <v>99</v>
      </c>
      <c r="ED22" s="13" t="s">
        <v>54</v>
      </c>
      <c r="EE22" s="13" t="s">
        <v>55</v>
      </c>
      <c r="EF22" s="13" t="s">
        <v>56</v>
      </c>
      <c r="EG22" s="13" t="s">
        <v>57</v>
      </c>
      <c r="EH22" s="13" t="s">
        <v>58</v>
      </c>
      <c r="EI22" s="13" t="s">
        <v>59</v>
      </c>
      <c r="EJ22" s="13" t="s">
        <v>48</v>
      </c>
      <c r="EK22" s="13" t="s">
        <v>49</v>
      </c>
      <c r="EL22" s="13" t="s">
        <v>50</v>
      </c>
      <c r="EM22" s="13" t="s">
        <v>51</v>
      </c>
      <c r="EN22" s="13" t="s">
        <v>52</v>
      </c>
      <c r="EO22" s="13" t="s">
        <v>99</v>
      </c>
      <c r="EP22" s="13" t="s">
        <v>54</v>
      </c>
      <c r="EQ22" s="13" t="s">
        <v>55</v>
      </c>
      <c r="ER22" s="13" t="s">
        <v>56</v>
      </c>
      <c r="ES22" s="13" t="s">
        <v>57</v>
      </c>
      <c r="ET22" s="13" t="s">
        <v>58</v>
      </c>
      <c r="EU22" s="13" t="s">
        <v>59</v>
      </c>
      <c r="EV22" s="13" t="s">
        <v>48</v>
      </c>
      <c r="EW22" s="13" t="s">
        <v>49</v>
      </c>
      <c r="EX22" s="13" t="s">
        <v>50</v>
      </c>
      <c r="EY22" s="13" t="s">
        <v>51</v>
      </c>
      <c r="EZ22" s="13" t="s">
        <v>52</v>
      </c>
      <c r="FA22" s="13" t="s">
        <v>99</v>
      </c>
      <c r="FB22" s="13" t="s">
        <v>54</v>
      </c>
      <c r="FC22" s="13" t="s">
        <v>55</v>
      </c>
      <c r="FD22" s="13" t="s">
        <v>56</v>
      </c>
      <c r="FE22" s="13" t="s">
        <v>57</v>
      </c>
      <c r="FF22" s="13" t="s">
        <v>58</v>
      </c>
      <c r="FG22" s="13" t="s">
        <v>59</v>
      </c>
      <c r="FH22" s="13" t="s">
        <v>48</v>
      </c>
      <c r="FI22" s="13" t="s">
        <v>49</v>
      </c>
      <c r="FJ22" s="13" t="s">
        <v>50</v>
      </c>
      <c r="FK22" s="13" t="s">
        <v>51</v>
      </c>
      <c r="FL22" s="13" t="s">
        <v>52</v>
      </c>
      <c r="FM22" s="13" t="s">
        <v>99</v>
      </c>
      <c r="FN22" s="13" t="s">
        <v>54</v>
      </c>
      <c r="FO22" s="13" t="s">
        <v>55</v>
      </c>
      <c r="FP22" s="13" t="s">
        <v>56</v>
      </c>
      <c r="FQ22" s="13" t="s">
        <v>57</v>
      </c>
      <c r="FR22" s="13" t="s">
        <v>58</v>
      </c>
      <c r="FS22" s="13" t="s">
        <v>59</v>
      </c>
      <c r="FT22" s="13" t="s">
        <v>48</v>
      </c>
      <c r="FU22" s="13" t="s">
        <v>49</v>
      </c>
      <c r="FV22" s="13" t="s">
        <v>50</v>
      </c>
      <c r="FW22" s="13" t="s">
        <v>51</v>
      </c>
      <c r="FX22" s="13" t="s">
        <v>52</v>
      </c>
      <c r="FY22" s="13" t="s">
        <v>99</v>
      </c>
      <c r="FZ22" s="13" t="s">
        <v>54</v>
      </c>
      <c r="GA22" s="13" t="s">
        <v>55</v>
      </c>
      <c r="GB22" s="13" t="s">
        <v>56</v>
      </c>
      <c r="GC22" s="13" t="s">
        <v>57</v>
      </c>
      <c r="GD22" s="13" t="s">
        <v>58</v>
      </c>
      <c r="GE22" s="13" t="s">
        <v>59</v>
      </c>
      <c r="GF22" s="13" t="s">
        <v>48</v>
      </c>
      <c r="GG22" s="13" t="s">
        <v>49</v>
      </c>
      <c r="GH22" s="13" t="s">
        <v>50</v>
      </c>
      <c r="GI22" s="13" t="s">
        <v>51</v>
      </c>
      <c r="GJ22" s="13" t="s">
        <v>52</v>
      </c>
      <c r="GK22" s="13" t="s">
        <v>99</v>
      </c>
      <c r="GL22" s="13" t="s">
        <v>54</v>
      </c>
      <c r="GM22" s="13" t="s">
        <v>55</v>
      </c>
      <c r="GN22" s="13" t="s">
        <v>56</v>
      </c>
      <c r="GO22" s="13" t="s">
        <v>57</v>
      </c>
      <c r="GP22" s="13" t="s">
        <v>58</v>
      </c>
      <c r="GQ22" s="13" t="s">
        <v>59</v>
      </c>
      <c r="GR22" s="13" t="s">
        <v>48</v>
      </c>
      <c r="GS22" s="13" t="s">
        <v>49</v>
      </c>
      <c r="GT22" s="13" t="s">
        <v>50</v>
      </c>
      <c r="GU22" s="13" t="s">
        <v>51</v>
      </c>
      <c r="GV22" s="13" t="s">
        <v>52</v>
      </c>
      <c r="GW22" s="13" t="s">
        <v>99</v>
      </c>
      <c r="GX22" s="13" t="s">
        <v>54</v>
      </c>
      <c r="GY22" s="13" t="s">
        <v>55</v>
      </c>
      <c r="GZ22" s="13" t="s">
        <v>56</v>
      </c>
      <c r="HA22" s="13" t="s">
        <v>57</v>
      </c>
      <c r="HB22" s="13" t="s">
        <v>58</v>
      </c>
      <c r="HC22" s="13" t="s">
        <v>59</v>
      </c>
      <c r="HD22" s="13" t="s">
        <v>48</v>
      </c>
      <c r="HE22" s="13" t="s">
        <v>49</v>
      </c>
      <c r="HF22" s="13" t="s">
        <v>50</v>
      </c>
      <c r="HG22" s="13" t="s">
        <v>51</v>
      </c>
      <c r="HH22" s="13" t="s">
        <v>52</v>
      </c>
      <c r="HI22" s="13" t="s">
        <v>99</v>
      </c>
      <c r="HJ22" s="13" t="s">
        <v>54</v>
      </c>
      <c r="HK22" s="13" t="s">
        <v>55</v>
      </c>
      <c r="HL22" s="13" t="s">
        <v>56</v>
      </c>
      <c r="HM22" s="13" t="s">
        <v>57</v>
      </c>
      <c r="HN22" s="13" t="s">
        <v>58</v>
      </c>
      <c r="HO22" s="13" t="s">
        <v>59</v>
      </c>
      <c r="HP22" s="13" t="s">
        <v>48</v>
      </c>
      <c r="HQ22" s="13" t="s">
        <v>49</v>
      </c>
      <c r="HR22" s="13" t="s">
        <v>50</v>
      </c>
      <c r="HS22" s="13" t="s">
        <v>51</v>
      </c>
      <c r="HT22" s="13" t="s">
        <v>52</v>
      </c>
      <c r="HU22" s="13" t="s">
        <v>99</v>
      </c>
      <c r="HV22" s="13" t="s">
        <v>54</v>
      </c>
      <c r="HW22" s="13" t="s">
        <v>55</v>
      </c>
      <c r="HX22" s="13" t="s">
        <v>56</v>
      </c>
      <c r="HY22" s="13" t="s">
        <v>57</v>
      </c>
      <c r="HZ22" s="13" t="s">
        <v>58</v>
      </c>
      <c r="IA22" s="13" t="s">
        <v>59</v>
      </c>
      <c r="IB22" s="13" t="s">
        <v>48</v>
      </c>
      <c r="IC22" s="13" t="s">
        <v>49</v>
      </c>
      <c r="ID22" s="13" t="s">
        <v>50</v>
      </c>
      <c r="IE22" s="13" t="s">
        <v>51</v>
      </c>
      <c r="IF22" s="13" t="s">
        <v>52</v>
      </c>
      <c r="IG22" s="13" t="s">
        <v>99</v>
      </c>
      <c r="IH22" s="13" t="s">
        <v>54</v>
      </c>
      <c r="II22" s="13" t="s">
        <v>55</v>
      </c>
      <c r="IJ22" s="13" t="s">
        <v>56</v>
      </c>
      <c r="IK22" s="13" t="s">
        <v>57</v>
      </c>
      <c r="IL22" s="13" t="s">
        <v>58</v>
      </c>
      <c r="IM22" s="13" t="s">
        <v>59</v>
      </c>
      <c r="IN22" s="13" t="s">
        <v>48</v>
      </c>
      <c r="IO22" s="13" t="s">
        <v>49</v>
      </c>
      <c r="IP22" s="13" t="s">
        <v>50</v>
      </c>
      <c r="IQ22" s="13" t="s">
        <v>51</v>
      </c>
      <c r="IR22" s="13" t="s">
        <v>52</v>
      </c>
      <c r="IS22" s="13" t="s">
        <v>99</v>
      </c>
      <c r="IT22" s="13" t="s">
        <v>54</v>
      </c>
      <c r="IU22" s="13" t="s">
        <v>55</v>
      </c>
      <c r="IV22" s="13" t="s">
        <v>56</v>
      </c>
      <c r="IW22" s="13" t="s">
        <v>57</v>
      </c>
      <c r="IX22" s="13" t="s">
        <v>58</v>
      </c>
      <c r="IY22" s="13" t="s">
        <v>59</v>
      </c>
      <c r="IZ22" s="13" t="s">
        <v>48</v>
      </c>
      <c r="JA22" s="13" t="s">
        <v>49</v>
      </c>
      <c r="JB22" s="13" t="s">
        <v>50</v>
      </c>
      <c r="JC22" s="13" t="s">
        <v>51</v>
      </c>
      <c r="JD22" s="13" t="s">
        <v>52</v>
      </c>
      <c r="JE22" s="13" t="s">
        <v>99</v>
      </c>
      <c r="JF22" s="13" t="s">
        <v>54</v>
      </c>
      <c r="JG22" s="13" t="s">
        <v>55</v>
      </c>
      <c r="JH22" s="13" t="s">
        <v>56</v>
      </c>
      <c r="JI22" s="13" t="s">
        <v>57</v>
      </c>
      <c r="JJ22" s="13" t="s">
        <v>58</v>
      </c>
      <c r="JK22" s="13" t="s">
        <v>59</v>
      </c>
      <c r="JL22" s="13" t="s">
        <v>48</v>
      </c>
      <c r="JM22" s="13" t="s">
        <v>49</v>
      </c>
      <c r="JN22" s="13" t="s">
        <v>50</v>
      </c>
      <c r="JO22" s="13" t="s">
        <v>51</v>
      </c>
      <c r="JP22" s="13" t="s">
        <v>52</v>
      </c>
      <c r="JQ22" s="13" t="s">
        <v>99</v>
      </c>
      <c r="JR22" s="13" t="s">
        <v>54</v>
      </c>
      <c r="JS22" s="13" t="s">
        <v>55</v>
      </c>
      <c r="JT22" s="13" t="s">
        <v>56</v>
      </c>
      <c r="JU22" s="13" t="s">
        <v>57</v>
      </c>
      <c r="JV22" s="13" t="s">
        <v>58</v>
      </c>
      <c r="JW22" s="13" t="s">
        <v>59</v>
      </c>
      <c r="JX22" s="13" t="s">
        <v>48</v>
      </c>
      <c r="JY22" s="13" t="s">
        <v>49</v>
      </c>
      <c r="JZ22" s="13" t="s">
        <v>50</v>
      </c>
      <c r="KA22" s="13" t="s">
        <v>51</v>
      </c>
      <c r="KB22" s="13" t="s">
        <v>52</v>
      </c>
      <c r="KC22" s="13" t="s">
        <v>99</v>
      </c>
      <c r="KD22" s="13" t="s">
        <v>54</v>
      </c>
      <c r="KE22" s="13" t="s">
        <v>55</v>
      </c>
      <c r="KF22" s="13" t="s">
        <v>56</v>
      </c>
      <c r="KG22" s="13" t="s">
        <v>57</v>
      </c>
      <c r="KH22" s="13" t="s">
        <v>58</v>
      </c>
      <c r="KI22" s="13" t="s">
        <v>59</v>
      </c>
      <c r="KJ22" s="13" t="s">
        <v>48</v>
      </c>
      <c r="KK22" s="13" t="s">
        <v>49</v>
      </c>
      <c r="KL22" s="13" t="s">
        <v>50</v>
      </c>
      <c r="KM22" s="13" t="s">
        <v>51</v>
      </c>
      <c r="KN22" s="13" t="s">
        <v>52</v>
      </c>
      <c r="KO22" s="13" t="s">
        <v>99</v>
      </c>
      <c r="KP22" s="13" t="s">
        <v>54</v>
      </c>
      <c r="KQ22" s="13" t="s">
        <v>55</v>
      </c>
      <c r="KR22" s="13" t="s">
        <v>56</v>
      </c>
      <c r="KS22" s="13" t="s">
        <v>57</v>
      </c>
      <c r="KT22" s="13" t="s">
        <v>58</v>
      </c>
      <c r="KU22" s="13" t="s">
        <v>59</v>
      </c>
      <c r="KV22" s="13" t="s">
        <v>48</v>
      </c>
      <c r="KW22" s="13" t="s">
        <v>49</v>
      </c>
      <c r="KX22" s="13" t="s">
        <v>50</v>
      </c>
      <c r="KY22" s="13" t="s">
        <v>51</v>
      </c>
      <c r="KZ22" s="13" t="s">
        <v>52</v>
      </c>
      <c r="LA22" s="13" t="s">
        <v>99</v>
      </c>
      <c r="LB22" s="13" t="s">
        <v>54</v>
      </c>
      <c r="LC22" s="13" t="s">
        <v>55</v>
      </c>
      <c r="LD22" s="13" t="s">
        <v>56</v>
      </c>
      <c r="LE22" s="13" t="s">
        <v>57</v>
      </c>
      <c r="LF22" s="13" t="s">
        <v>58</v>
      </c>
      <c r="LG22" s="13" t="s">
        <v>59</v>
      </c>
      <c r="LH22" s="13" t="s">
        <v>48</v>
      </c>
      <c r="LI22" s="13" t="s">
        <v>49</v>
      </c>
      <c r="LJ22" s="13" t="s">
        <v>50</v>
      </c>
      <c r="LK22" s="13" t="s">
        <v>51</v>
      </c>
      <c r="LL22" s="13" t="s">
        <v>52</v>
      </c>
      <c r="LM22" s="13" t="s">
        <v>99</v>
      </c>
      <c r="LN22" s="13" t="s">
        <v>54</v>
      </c>
      <c r="LO22" s="13" t="s">
        <v>55</v>
      </c>
      <c r="LP22" s="13" t="s">
        <v>56</v>
      </c>
      <c r="LQ22" s="13" t="s">
        <v>57</v>
      </c>
      <c r="LR22" s="13" t="s">
        <v>58</v>
      </c>
      <c r="LS22" s="13" t="s">
        <v>59</v>
      </c>
      <c r="LT22" s="13" t="s">
        <v>48</v>
      </c>
      <c r="LU22" s="13" t="s">
        <v>49</v>
      </c>
      <c r="LV22" s="13" t="s">
        <v>50</v>
      </c>
      <c r="LW22" s="13" t="s">
        <v>51</v>
      </c>
      <c r="LX22" s="13" t="s">
        <v>52</v>
      </c>
      <c r="LY22" s="13" t="s">
        <v>99</v>
      </c>
      <c r="LZ22" s="13" t="s">
        <v>54</v>
      </c>
      <c r="MA22" s="13" t="s">
        <v>55</v>
      </c>
      <c r="MB22" s="13" t="s">
        <v>56</v>
      </c>
      <c r="MC22" s="13" t="s">
        <v>57</v>
      </c>
      <c r="MD22" s="13" t="s">
        <v>58</v>
      </c>
      <c r="ME22" s="13" t="s">
        <v>59</v>
      </c>
      <c r="MF22" s="13" t="s">
        <v>48</v>
      </c>
      <c r="MG22" s="13" t="s">
        <v>49</v>
      </c>
      <c r="MH22" s="13" t="s">
        <v>50</v>
      </c>
      <c r="MI22" s="13" t="s">
        <v>51</v>
      </c>
      <c r="MJ22" s="13" t="s">
        <v>52</v>
      </c>
      <c r="MK22" s="13" t="s">
        <v>99</v>
      </c>
      <c r="ML22" s="13" t="s">
        <v>54</v>
      </c>
      <c r="MM22" s="13" t="s">
        <v>55</v>
      </c>
      <c r="MN22" s="13" t="s">
        <v>56</v>
      </c>
      <c r="MO22" s="13" t="s">
        <v>57</v>
      </c>
      <c r="MP22" s="13" t="s">
        <v>58</v>
      </c>
      <c r="MQ22" s="13" t="s">
        <v>59</v>
      </c>
      <c r="MR22" s="13" t="s">
        <v>48</v>
      </c>
      <c r="MS22" s="13" t="s">
        <v>49</v>
      </c>
      <c r="MT22" s="13" t="s">
        <v>50</v>
      </c>
      <c r="MU22" s="13" t="s">
        <v>51</v>
      </c>
      <c r="MV22" s="13" t="s">
        <v>52</v>
      </c>
      <c r="MW22" s="13" t="s">
        <v>99</v>
      </c>
      <c r="MX22" s="13" t="s">
        <v>54</v>
      </c>
      <c r="MY22" s="13" t="s">
        <v>55</v>
      </c>
      <c r="MZ22" s="13" t="s">
        <v>56</v>
      </c>
      <c r="NA22" s="13" t="s">
        <v>57</v>
      </c>
      <c r="NB22" s="13" t="s">
        <v>58</v>
      </c>
      <c r="NC22" s="13" t="s">
        <v>59</v>
      </c>
      <c r="ND22" s="13" t="s">
        <v>48</v>
      </c>
      <c r="NE22" s="13" t="s">
        <v>49</v>
      </c>
      <c r="NF22" s="13" t="s">
        <v>50</v>
      </c>
      <c r="NG22" s="13" t="s">
        <v>51</v>
      </c>
      <c r="NH22" s="13" t="s">
        <v>52</v>
      </c>
      <c r="NI22" s="13" t="s">
        <v>99</v>
      </c>
      <c r="NJ22" s="13" t="s">
        <v>54</v>
      </c>
      <c r="NK22" s="13" t="s">
        <v>55</v>
      </c>
      <c r="NL22" s="13" t="s">
        <v>56</v>
      </c>
      <c r="NM22" s="13" t="s">
        <v>57</v>
      </c>
      <c r="NN22" s="13" t="s">
        <v>58</v>
      </c>
      <c r="NO22" s="13" t="s">
        <v>59</v>
      </c>
      <c r="NP22" s="13" t="s">
        <v>48</v>
      </c>
      <c r="NQ22" s="13" t="s">
        <v>49</v>
      </c>
      <c r="NR22" s="13" t="s">
        <v>50</v>
      </c>
      <c r="NS22" s="13" t="s">
        <v>51</v>
      </c>
      <c r="NT22" s="13" t="s">
        <v>52</v>
      </c>
      <c r="NU22" s="13" t="s">
        <v>99</v>
      </c>
      <c r="NV22" s="13" t="s">
        <v>54</v>
      </c>
      <c r="NW22" s="13" t="s">
        <v>55</v>
      </c>
      <c r="NX22" s="13" t="s">
        <v>56</v>
      </c>
      <c r="NY22" s="13" t="s">
        <v>57</v>
      </c>
      <c r="NZ22" s="13" t="s">
        <v>58</v>
      </c>
      <c r="OA22" s="13" t="s">
        <v>59</v>
      </c>
      <c r="OB22" s="13" t="s">
        <v>48</v>
      </c>
      <c r="OC22" s="13" t="s">
        <v>49</v>
      </c>
      <c r="OD22" s="13" t="s">
        <v>50</v>
      </c>
      <c r="OE22" s="13" t="s">
        <v>51</v>
      </c>
      <c r="OF22" s="13" t="s">
        <v>52</v>
      </c>
      <c r="OG22" s="13" t="s">
        <v>99</v>
      </c>
      <c r="OH22" s="13" t="s">
        <v>54</v>
      </c>
      <c r="OI22" s="13" t="s">
        <v>55</v>
      </c>
      <c r="OJ22" s="13" t="s">
        <v>56</v>
      </c>
      <c r="OK22" s="13" t="s">
        <v>57</v>
      </c>
      <c r="OL22" s="13" t="s">
        <v>58</v>
      </c>
      <c r="OM22" s="13" t="s">
        <v>59</v>
      </c>
      <c r="ON22" s="13" t="s">
        <v>48</v>
      </c>
      <c r="OO22" s="13" t="s">
        <v>49</v>
      </c>
      <c r="OP22" s="13" t="s">
        <v>50</v>
      </c>
      <c r="OQ22" s="13" t="s">
        <v>51</v>
      </c>
      <c r="OR22" s="13" t="s">
        <v>52</v>
      </c>
      <c r="OS22" s="13" t="s">
        <v>99</v>
      </c>
      <c r="OT22" s="13" t="s">
        <v>54</v>
      </c>
      <c r="OU22" s="13" t="s">
        <v>55</v>
      </c>
      <c r="OV22" s="13" t="s">
        <v>56</v>
      </c>
      <c r="OW22" s="13" t="s">
        <v>57</v>
      </c>
      <c r="OX22" s="13" t="s">
        <v>58</v>
      </c>
      <c r="OY22" s="13" t="s">
        <v>59</v>
      </c>
      <c r="OZ22" s="13" t="s">
        <v>48</v>
      </c>
      <c r="PA22" s="13" t="s">
        <v>49</v>
      </c>
      <c r="PB22" s="13" t="s">
        <v>50</v>
      </c>
      <c r="PC22" s="13" t="s">
        <v>51</v>
      </c>
      <c r="PD22" s="13" t="s">
        <v>52</v>
      </c>
      <c r="PE22" s="13" t="s">
        <v>99</v>
      </c>
      <c r="PF22" s="13" t="s">
        <v>54</v>
      </c>
      <c r="PG22" s="13" t="s">
        <v>55</v>
      </c>
      <c r="PH22" s="13" t="s">
        <v>56</v>
      </c>
      <c r="PI22" s="13" t="s">
        <v>57</v>
      </c>
      <c r="PJ22" s="13" t="s">
        <v>58</v>
      </c>
      <c r="PK22" s="13" t="s">
        <v>59</v>
      </c>
      <c r="PL22" s="13" t="s">
        <v>48</v>
      </c>
      <c r="PM22" s="13" t="s">
        <v>49</v>
      </c>
      <c r="PN22" s="13" t="s">
        <v>50</v>
      </c>
      <c r="PO22" s="13" t="s">
        <v>51</v>
      </c>
      <c r="PP22" s="13" t="s">
        <v>52</v>
      </c>
      <c r="PQ22" s="13" t="s">
        <v>99</v>
      </c>
      <c r="PR22" s="13" t="s">
        <v>54</v>
      </c>
      <c r="PS22" s="13" t="s">
        <v>55</v>
      </c>
      <c r="PT22" s="13" t="s">
        <v>56</v>
      </c>
      <c r="PU22" s="13" t="s">
        <v>57</v>
      </c>
      <c r="PV22" s="13" t="s">
        <v>58</v>
      </c>
      <c r="PW22" s="13" t="s">
        <v>59</v>
      </c>
      <c r="PX22" s="13" t="s">
        <v>48</v>
      </c>
      <c r="PY22" s="13" t="s">
        <v>49</v>
      </c>
      <c r="PZ22" s="13" t="s">
        <v>50</v>
      </c>
      <c r="QA22" s="13" t="s">
        <v>51</v>
      </c>
      <c r="QB22" s="13" t="s">
        <v>52</v>
      </c>
      <c r="QC22" s="13" t="s">
        <v>99</v>
      </c>
      <c r="QD22" s="13" t="s">
        <v>54</v>
      </c>
      <c r="QE22" s="13" t="s">
        <v>55</v>
      </c>
      <c r="QF22" s="13" t="s">
        <v>56</v>
      </c>
      <c r="QG22" s="13" t="s">
        <v>57</v>
      </c>
      <c r="QH22" s="13" t="s">
        <v>58</v>
      </c>
      <c r="QI22" s="13" t="s">
        <v>59</v>
      </c>
    </row>
    <row r="23" spans="1:451">
      <c r="A23" s="13" t="s">
        <v>52</v>
      </c>
      <c r="B23" s="11">
        <v>-3</v>
      </c>
      <c r="C23" s="11">
        <v>0</v>
      </c>
      <c r="D23" s="11">
        <v>-1</v>
      </c>
      <c r="E23" s="11">
        <v>-2</v>
      </c>
      <c r="F23" s="11">
        <v>-3</v>
      </c>
      <c r="G23" s="11">
        <v>0</v>
      </c>
      <c r="H23" s="11">
        <v>-1000</v>
      </c>
      <c r="I23" s="11">
        <v>-1000</v>
      </c>
      <c r="J23" s="11">
        <v>0</v>
      </c>
      <c r="K23" s="11">
        <v>0</v>
      </c>
      <c r="L23" s="11">
        <v>0</v>
      </c>
      <c r="M23" s="11">
        <v>0</v>
      </c>
      <c r="N23" s="11"/>
      <c r="O23" s="11"/>
      <c r="P23" s="11"/>
      <c r="Q23" s="11"/>
      <c r="R23" s="13" t="s">
        <v>100</v>
      </c>
      <c r="S23" s="13" t="s">
        <v>48</v>
      </c>
      <c r="T23" s="16"/>
      <c r="U23" s="16">
        <v>964</v>
      </c>
      <c r="V23" s="16"/>
      <c r="W23" s="16"/>
      <c r="X23" s="16"/>
      <c r="Y23" s="16"/>
      <c r="Z23" s="16">
        <v>56</v>
      </c>
      <c r="AA23" s="16"/>
      <c r="AB23" s="16">
        <v>189</v>
      </c>
      <c r="AC23" s="16"/>
      <c r="AD23" s="16"/>
      <c r="AE23" s="16"/>
      <c r="AF23" s="24"/>
      <c r="AG23" s="24">
        <v>13516803.580000004</v>
      </c>
      <c r="AH23" s="24"/>
      <c r="AI23" s="24"/>
      <c r="AJ23" s="24"/>
      <c r="AK23" s="24"/>
      <c r="AL23" s="24">
        <v>754934.01</v>
      </c>
      <c r="AM23" s="24"/>
      <c r="AN23" s="24">
        <v>2638326.2799999998</v>
      </c>
      <c r="AO23" s="24"/>
      <c r="AP23" s="24"/>
      <c r="AQ23" s="24"/>
      <c r="AR23" s="15"/>
      <c r="AS23" s="15">
        <v>6046456.1600000001</v>
      </c>
      <c r="AT23" s="15"/>
      <c r="AU23" s="15"/>
      <c r="AV23" s="15"/>
      <c r="AW23" s="15"/>
      <c r="AX23" s="15">
        <v>0</v>
      </c>
      <c r="AY23" s="15"/>
      <c r="AZ23" s="15">
        <v>0</v>
      </c>
      <c r="BA23" s="15"/>
      <c r="BB23" s="15"/>
      <c r="BC23" s="15"/>
      <c r="BD23" s="15"/>
      <c r="BE23" s="15">
        <v>6303.5199999999995</v>
      </c>
      <c r="BF23" s="15"/>
      <c r="BG23" s="15"/>
      <c r="BH23" s="15"/>
      <c r="BI23" s="15"/>
      <c r="BJ23" s="15">
        <v>0</v>
      </c>
      <c r="BK23" s="15"/>
      <c r="BL23" s="15">
        <v>0</v>
      </c>
      <c r="BM23" s="15"/>
      <c r="BN23" s="15"/>
      <c r="BO23" s="15"/>
      <c r="BP23" s="15"/>
      <c r="BQ23" s="15">
        <v>171613.52544125001</v>
      </c>
      <c r="BR23" s="15"/>
      <c r="BS23" s="15"/>
      <c r="BT23" s="15"/>
      <c r="BU23" s="15"/>
      <c r="BV23" s="15">
        <v>0</v>
      </c>
      <c r="BW23" s="15"/>
      <c r="BX23" s="15">
        <v>0.1</v>
      </c>
      <c r="BY23" s="15"/>
      <c r="BZ23" s="15"/>
      <c r="CA23" s="15"/>
      <c r="CB23" s="17" t="e">
        <v>#DIV/0!</v>
      </c>
      <c r="CC23" s="17">
        <v>0</v>
      </c>
      <c r="CD23" s="17" t="e">
        <v>#DIV/0!</v>
      </c>
      <c r="CE23" s="17" t="e">
        <v>#DIV/0!</v>
      </c>
      <c r="CF23" s="17" t="e">
        <v>#DIV/0!</v>
      </c>
      <c r="CG23" s="17" t="e">
        <v>#DIV/0!</v>
      </c>
      <c r="CH23" s="17">
        <v>0</v>
      </c>
      <c r="CI23" s="17" t="e">
        <v>#DIV/0!</v>
      </c>
      <c r="CJ23" s="17">
        <v>0</v>
      </c>
      <c r="CK23" s="17" t="e">
        <v>#DIV/0!</v>
      </c>
      <c r="CL23" s="17" t="e">
        <v>#DIV/0!</v>
      </c>
      <c r="CM23" s="17" t="e">
        <v>#DIV/0!</v>
      </c>
      <c r="CN23" s="17" t="e">
        <v>#DIV/0!</v>
      </c>
      <c r="CO23" s="17">
        <v>0</v>
      </c>
      <c r="CP23" s="17" t="e">
        <v>#DIV/0!</v>
      </c>
      <c r="CQ23" s="17" t="e">
        <v>#DIV/0!</v>
      </c>
      <c r="CR23" s="17" t="e">
        <v>#DIV/0!</v>
      </c>
      <c r="CS23" s="17" t="e">
        <v>#DIV/0!</v>
      </c>
      <c r="CT23" s="17">
        <v>0</v>
      </c>
      <c r="CU23" s="17" t="e">
        <v>#DIV/0!</v>
      </c>
      <c r="CV23" s="17">
        <v>0.99999999999968914</v>
      </c>
      <c r="CW23" s="17" t="e">
        <v>#DIV/0!</v>
      </c>
      <c r="CX23" s="17" t="e">
        <v>#DIV/0!</v>
      </c>
      <c r="CY23" s="17" t="e">
        <v>#DIV/0!</v>
      </c>
      <c r="CZ23" s="17">
        <v>0</v>
      </c>
      <c r="DA23" s="17">
        <v>0.15420266792409804</v>
      </c>
      <c r="DB23" s="17">
        <v>0</v>
      </c>
      <c r="DC23" s="17">
        <v>0</v>
      </c>
      <c r="DD23" s="17">
        <v>0</v>
      </c>
      <c r="DE23" s="17">
        <v>0</v>
      </c>
      <c r="DF23" s="17">
        <v>0.15397615163608802</v>
      </c>
      <c r="DG23" s="17">
        <v>0</v>
      </c>
      <c r="DH23" s="17">
        <v>0.15221551625980095</v>
      </c>
      <c r="DI23" s="17">
        <v>0</v>
      </c>
      <c r="DJ23" s="17">
        <v>0</v>
      </c>
      <c r="DK23" s="17">
        <v>0</v>
      </c>
      <c r="DL23" s="18">
        <v>0</v>
      </c>
      <c r="DM23" s="18">
        <v>117.21083814892569</v>
      </c>
      <c r="DN23" s="18">
        <v>0</v>
      </c>
      <c r="DO23" s="18">
        <v>0</v>
      </c>
      <c r="DP23" s="18">
        <v>0</v>
      </c>
      <c r="DQ23" s="18">
        <v>0</v>
      </c>
      <c r="DR23" s="18">
        <v>115.54963851114665</v>
      </c>
      <c r="DS23" s="18">
        <v>0</v>
      </c>
      <c r="DT23" s="18">
        <v>117.46469296139392</v>
      </c>
      <c r="DU23" s="18">
        <v>0</v>
      </c>
      <c r="DV23" s="18">
        <v>0</v>
      </c>
      <c r="DW23" s="18">
        <v>0</v>
      </c>
      <c r="DX23" s="18">
        <v>0</v>
      </c>
      <c r="DY23" s="18">
        <v>117.17843795211824</v>
      </c>
      <c r="DZ23" s="18">
        <v>0</v>
      </c>
      <c r="EA23" s="18">
        <v>0</v>
      </c>
      <c r="EB23" s="18">
        <v>0</v>
      </c>
      <c r="EC23" s="18">
        <v>0</v>
      </c>
      <c r="ED23" s="18">
        <v>117.45355226478669</v>
      </c>
      <c r="EE23" s="18">
        <v>0</v>
      </c>
      <c r="EF23" s="18">
        <v>118.00473162098815</v>
      </c>
      <c r="EG23" s="18">
        <v>0</v>
      </c>
      <c r="EH23" s="18">
        <v>0</v>
      </c>
      <c r="EI23" s="18">
        <v>0</v>
      </c>
      <c r="EJ23" s="18">
        <v>0</v>
      </c>
      <c r="EK23" s="18">
        <v>0</v>
      </c>
      <c r="EL23" s="18">
        <v>0</v>
      </c>
      <c r="EM23" s="18">
        <v>0</v>
      </c>
      <c r="EN23" s="18">
        <v>0</v>
      </c>
      <c r="EO23" s="18">
        <v>0</v>
      </c>
      <c r="EP23" s="18">
        <v>0</v>
      </c>
      <c r="EQ23" s="18">
        <v>0</v>
      </c>
      <c r="ER23" s="18">
        <v>0</v>
      </c>
      <c r="ES23" s="18">
        <v>0</v>
      </c>
      <c r="ET23" s="18">
        <v>0</v>
      </c>
      <c r="EU23" s="18">
        <v>0</v>
      </c>
      <c r="EV23" s="18">
        <v>0</v>
      </c>
      <c r="EW23" s="18">
        <v>731.60590152118539</v>
      </c>
      <c r="EX23" s="18">
        <v>0</v>
      </c>
      <c r="EY23" s="18">
        <v>0</v>
      </c>
      <c r="EZ23" s="18">
        <v>0</v>
      </c>
      <c r="FA23" s="18">
        <v>0</v>
      </c>
      <c r="FB23" s="18">
        <v>716.40821466613136</v>
      </c>
      <c r="FC23" s="18">
        <v>0</v>
      </c>
      <c r="FD23" s="18">
        <v>768.48519589805107</v>
      </c>
      <c r="FE23" s="18">
        <v>0</v>
      </c>
      <c r="FF23" s="18">
        <v>0</v>
      </c>
      <c r="FG23" s="18">
        <v>0</v>
      </c>
      <c r="FH23" s="14">
        <v>0</v>
      </c>
      <c r="FI23" s="14">
        <v>16044.269709543569</v>
      </c>
      <c r="FJ23" s="14">
        <v>0</v>
      </c>
      <c r="FK23" s="14">
        <v>0</v>
      </c>
      <c r="FL23" s="14">
        <v>0</v>
      </c>
      <c r="FM23" s="14">
        <v>0</v>
      </c>
      <c r="FN23" s="14">
        <v>9047.1428571428569</v>
      </c>
      <c r="FO23" s="14">
        <v>0</v>
      </c>
      <c r="FP23" s="14">
        <v>12560.79365079365</v>
      </c>
      <c r="FQ23" s="14">
        <v>0</v>
      </c>
      <c r="FR23" s="14">
        <v>0</v>
      </c>
      <c r="FS23" s="14">
        <v>0</v>
      </c>
      <c r="FT23" s="17">
        <v>0</v>
      </c>
      <c r="FU23" s="17">
        <v>0.16689812859595687</v>
      </c>
      <c r="FV23" s="17">
        <v>0</v>
      </c>
      <c r="FW23" s="17">
        <v>0</v>
      </c>
      <c r="FX23" s="17">
        <v>0</v>
      </c>
      <c r="FY23" s="17">
        <v>0</v>
      </c>
      <c r="FZ23" s="17">
        <v>0.14739280356860887</v>
      </c>
      <c r="GA23" s="17">
        <v>0</v>
      </c>
      <c r="GB23" s="17">
        <v>0.20182360498569918</v>
      </c>
      <c r="GC23" s="17">
        <v>0</v>
      </c>
      <c r="GD23" s="17">
        <v>0</v>
      </c>
      <c r="GE23" s="17">
        <v>0</v>
      </c>
      <c r="GF23" s="16"/>
      <c r="GG23" s="16">
        <v>0</v>
      </c>
      <c r="GH23" s="16"/>
      <c r="GI23" s="16"/>
      <c r="GJ23" s="16"/>
      <c r="GK23" s="16"/>
      <c r="GL23" s="16">
        <v>0</v>
      </c>
      <c r="GM23" s="16"/>
      <c r="GN23" s="16">
        <v>0</v>
      </c>
      <c r="GO23" s="16"/>
      <c r="GP23" s="16"/>
      <c r="GQ23" s="16"/>
      <c r="GR23" s="16"/>
      <c r="GS23" s="16">
        <v>964</v>
      </c>
      <c r="GT23" s="16"/>
      <c r="GU23" s="16"/>
      <c r="GV23" s="16"/>
      <c r="GW23" s="16"/>
      <c r="GX23" s="16">
        <v>0</v>
      </c>
      <c r="GY23" s="16"/>
      <c r="GZ23" s="16">
        <v>0</v>
      </c>
      <c r="HA23" s="16"/>
      <c r="HB23" s="16"/>
      <c r="HC23" s="16"/>
      <c r="HD23" s="16"/>
      <c r="HE23" s="16">
        <v>0</v>
      </c>
      <c r="HF23" s="16"/>
      <c r="HG23" s="16"/>
      <c r="HH23" s="16"/>
      <c r="HI23" s="16"/>
      <c r="HJ23" s="16">
        <v>0</v>
      </c>
      <c r="HK23" s="16"/>
      <c r="HL23" s="16">
        <v>0</v>
      </c>
      <c r="HM23" s="16"/>
      <c r="HN23" s="16"/>
      <c r="HO23" s="16"/>
      <c r="HP23" s="16"/>
      <c r="HQ23" s="16">
        <v>0</v>
      </c>
      <c r="HR23" s="16"/>
      <c r="HS23" s="16"/>
      <c r="HT23" s="16"/>
      <c r="HU23" s="16"/>
      <c r="HV23" s="16">
        <v>0</v>
      </c>
      <c r="HW23" s="16"/>
      <c r="HX23" s="16">
        <v>0</v>
      </c>
      <c r="HY23" s="16"/>
      <c r="HZ23" s="16"/>
      <c r="IA23" s="16"/>
      <c r="IB23" s="16"/>
      <c r="IC23" s="16">
        <v>0</v>
      </c>
      <c r="ID23" s="16"/>
      <c r="IE23" s="16"/>
      <c r="IF23" s="16"/>
      <c r="IG23" s="16"/>
      <c r="IH23" s="16">
        <v>0</v>
      </c>
      <c r="II23" s="16"/>
      <c r="IJ23" s="16">
        <v>0</v>
      </c>
      <c r="IK23" s="16"/>
      <c r="IL23" s="16"/>
      <c r="IM23" s="16"/>
      <c r="IN23" s="16"/>
      <c r="IO23" s="16">
        <v>0</v>
      </c>
      <c r="IP23" s="16"/>
      <c r="IQ23" s="16"/>
      <c r="IR23" s="16"/>
      <c r="IS23" s="16"/>
      <c r="IT23" s="16">
        <v>0</v>
      </c>
      <c r="IU23" s="16"/>
      <c r="IV23" s="16">
        <v>0</v>
      </c>
      <c r="IW23" s="16"/>
      <c r="IX23" s="16"/>
      <c r="IY23" s="16"/>
      <c r="IZ23" s="16"/>
      <c r="JA23" s="16">
        <v>0</v>
      </c>
      <c r="JB23" s="16"/>
      <c r="JC23" s="16"/>
      <c r="JD23" s="16"/>
      <c r="JE23" s="16"/>
      <c r="JF23" s="16">
        <v>56</v>
      </c>
      <c r="JG23" s="16"/>
      <c r="JH23" s="16">
        <v>0</v>
      </c>
      <c r="JI23" s="16"/>
      <c r="JJ23" s="16"/>
      <c r="JK23" s="16"/>
      <c r="JL23" s="16"/>
      <c r="JM23" s="16">
        <v>0</v>
      </c>
      <c r="JN23" s="16"/>
      <c r="JO23" s="16"/>
      <c r="JP23" s="16"/>
      <c r="JQ23" s="16"/>
      <c r="JR23" s="16">
        <v>0</v>
      </c>
      <c r="JS23" s="16"/>
      <c r="JT23" s="16">
        <v>0</v>
      </c>
      <c r="JU23" s="16"/>
      <c r="JV23" s="16"/>
      <c r="JW23" s="16"/>
      <c r="JX23" s="16"/>
      <c r="JY23" s="16">
        <v>0</v>
      </c>
      <c r="JZ23" s="16"/>
      <c r="KA23" s="16"/>
      <c r="KB23" s="16"/>
      <c r="KC23" s="16"/>
      <c r="KD23" s="16">
        <v>0</v>
      </c>
      <c r="KE23" s="16"/>
      <c r="KF23" s="16">
        <v>189</v>
      </c>
      <c r="KG23" s="16"/>
      <c r="KH23" s="16"/>
      <c r="KI23" s="16"/>
      <c r="KJ23" s="16"/>
      <c r="KK23" s="16">
        <v>0</v>
      </c>
      <c r="KL23" s="16"/>
      <c r="KM23" s="16"/>
      <c r="KN23" s="16"/>
      <c r="KO23" s="16"/>
      <c r="KP23" s="16">
        <v>0</v>
      </c>
      <c r="KQ23" s="16"/>
      <c r="KR23" s="16">
        <v>0</v>
      </c>
      <c r="KS23" s="16"/>
      <c r="KT23" s="16"/>
      <c r="KU23" s="16"/>
      <c r="KV23" s="16"/>
      <c r="KW23" s="16">
        <v>0</v>
      </c>
      <c r="KX23" s="16"/>
      <c r="KY23" s="16"/>
      <c r="KZ23" s="16"/>
      <c r="LA23" s="16"/>
      <c r="LB23" s="16">
        <v>0</v>
      </c>
      <c r="LC23" s="16"/>
      <c r="LD23" s="16">
        <v>0</v>
      </c>
      <c r="LE23" s="16"/>
      <c r="LF23" s="16"/>
      <c r="LG23" s="16"/>
      <c r="LH23" s="16"/>
      <c r="LI23" s="16">
        <v>0</v>
      </c>
      <c r="LJ23" s="16"/>
      <c r="LK23" s="16"/>
      <c r="LL23" s="16"/>
      <c r="LM23" s="16"/>
      <c r="LN23" s="16">
        <v>0</v>
      </c>
      <c r="LO23" s="16"/>
      <c r="LP23" s="16">
        <v>0</v>
      </c>
      <c r="LQ23" s="16"/>
      <c r="LR23" s="16"/>
      <c r="LS23" s="16"/>
      <c r="LT23" s="15"/>
      <c r="LU23" s="15">
        <v>0</v>
      </c>
      <c r="LV23" s="15"/>
      <c r="LW23" s="15"/>
      <c r="LX23" s="15"/>
      <c r="LY23" s="15"/>
      <c r="LZ23" s="15">
        <v>0</v>
      </c>
      <c r="MA23" s="15"/>
      <c r="MB23" s="15">
        <v>0</v>
      </c>
      <c r="MC23" s="15"/>
      <c r="MD23" s="15"/>
      <c r="ME23" s="15"/>
      <c r="MF23" s="15"/>
      <c r="MG23" s="15">
        <v>6046456.1600000001</v>
      </c>
      <c r="MH23" s="15"/>
      <c r="MI23" s="15"/>
      <c r="MJ23" s="15"/>
      <c r="MK23" s="15"/>
      <c r="ML23" s="15">
        <v>0</v>
      </c>
      <c r="MM23" s="15"/>
      <c r="MN23" s="15">
        <v>0</v>
      </c>
      <c r="MO23" s="15"/>
      <c r="MP23" s="15"/>
      <c r="MQ23" s="15"/>
      <c r="MR23" s="15"/>
      <c r="MS23" s="15">
        <v>0</v>
      </c>
      <c r="MT23" s="15"/>
      <c r="MU23" s="15"/>
      <c r="MV23" s="15"/>
      <c r="MW23" s="15"/>
      <c r="MX23" s="15">
        <v>0</v>
      </c>
      <c r="MY23" s="15"/>
      <c r="MZ23" s="15">
        <v>0</v>
      </c>
      <c r="NA23" s="15"/>
      <c r="NB23" s="15"/>
      <c r="NC23" s="15"/>
      <c r="ND23" s="15"/>
      <c r="NE23" s="15">
        <v>0</v>
      </c>
      <c r="NF23" s="15"/>
      <c r="NG23" s="15"/>
      <c r="NH23" s="15"/>
      <c r="NI23" s="15"/>
      <c r="NJ23" s="15">
        <v>0</v>
      </c>
      <c r="NK23" s="15"/>
      <c r="NL23" s="15">
        <v>0</v>
      </c>
      <c r="NM23" s="15"/>
      <c r="NN23" s="15"/>
      <c r="NO23" s="15"/>
      <c r="NP23" s="15"/>
      <c r="NQ23" s="15">
        <v>0</v>
      </c>
      <c r="NR23" s="15"/>
      <c r="NS23" s="15"/>
      <c r="NT23" s="15"/>
      <c r="NU23" s="15"/>
      <c r="NV23" s="15">
        <v>0</v>
      </c>
      <c r="NW23" s="15"/>
      <c r="NX23" s="15">
        <v>0</v>
      </c>
      <c r="NY23" s="15"/>
      <c r="NZ23" s="15"/>
      <c r="OA23" s="15"/>
      <c r="OB23" s="15"/>
      <c r="OC23" s="15">
        <v>0</v>
      </c>
      <c r="OD23" s="15"/>
      <c r="OE23" s="15"/>
      <c r="OF23" s="15"/>
      <c r="OG23" s="15"/>
      <c r="OH23" s="15">
        <v>0</v>
      </c>
      <c r="OI23" s="15"/>
      <c r="OJ23" s="15">
        <v>0</v>
      </c>
      <c r="OK23" s="15"/>
      <c r="OL23" s="15"/>
      <c r="OM23" s="15"/>
      <c r="ON23" s="15"/>
      <c r="OO23" s="15">
        <v>0</v>
      </c>
      <c r="OP23" s="15"/>
      <c r="OQ23" s="15"/>
      <c r="OR23" s="15"/>
      <c r="OS23" s="15"/>
      <c r="OT23" s="15">
        <v>754934.01</v>
      </c>
      <c r="OU23" s="15"/>
      <c r="OV23" s="15">
        <v>0</v>
      </c>
      <c r="OW23" s="15"/>
      <c r="OX23" s="15"/>
      <c r="OY23" s="15"/>
      <c r="OZ23" s="15"/>
      <c r="PA23" s="15">
        <v>0</v>
      </c>
      <c r="PB23" s="15"/>
      <c r="PC23" s="15"/>
      <c r="PD23" s="15"/>
      <c r="PE23" s="15"/>
      <c r="PF23" s="15">
        <v>0</v>
      </c>
      <c r="PG23" s="15"/>
      <c r="PH23" s="15">
        <v>0</v>
      </c>
      <c r="PI23" s="15"/>
      <c r="PJ23" s="15"/>
      <c r="PK23" s="15"/>
      <c r="PL23" s="15"/>
      <c r="PM23" s="15">
        <v>0</v>
      </c>
      <c r="PN23" s="15"/>
      <c r="PO23" s="15"/>
      <c r="PP23" s="15"/>
      <c r="PQ23" s="15"/>
      <c r="PR23" s="15">
        <v>0</v>
      </c>
      <c r="PS23" s="15"/>
      <c r="PT23" s="15">
        <v>2638326.2799999998</v>
      </c>
      <c r="PU23" s="15"/>
      <c r="PV23" s="15"/>
      <c r="PW23" s="15"/>
      <c r="PX23" s="15"/>
      <c r="PY23" s="15">
        <v>0</v>
      </c>
      <c r="PZ23" s="15"/>
      <c r="QA23" s="15"/>
      <c r="QB23" s="15"/>
      <c r="QC23" s="15"/>
      <c r="QD23" s="15">
        <v>0</v>
      </c>
      <c r="QE23" s="15"/>
      <c r="QF23" s="15">
        <v>0</v>
      </c>
      <c r="QG23" s="15"/>
      <c r="QH23" s="15"/>
      <c r="QI23" s="15"/>
    </row>
    <row r="24" spans="1:451">
      <c r="A24" s="13" t="s">
        <v>53</v>
      </c>
      <c r="B24" s="11">
        <v>0</v>
      </c>
      <c r="C24" s="11">
        <v>0</v>
      </c>
      <c r="D24" s="11">
        <v>-1</v>
      </c>
      <c r="E24" s="11">
        <v>-2</v>
      </c>
      <c r="F24" s="11">
        <v>-3</v>
      </c>
      <c r="G24" s="11">
        <v>0</v>
      </c>
      <c r="H24" s="11">
        <v>-1000</v>
      </c>
      <c r="I24" s="11">
        <v>-1000</v>
      </c>
      <c r="J24" s="11">
        <v>0</v>
      </c>
      <c r="K24" s="11">
        <v>0</v>
      </c>
      <c r="L24" s="11">
        <v>0</v>
      </c>
      <c r="M24" s="11">
        <v>0</v>
      </c>
      <c r="N24" s="11"/>
      <c r="O24" s="11"/>
      <c r="P24" s="11"/>
      <c r="Q24" s="11"/>
      <c r="R24" s="13"/>
      <c r="S24" s="13" t="s">
        <v>49</v>
      </c>
      <c r="T24" s="16"/>
      <c r="U24" s="16">
        <v>5</v>
      </c>
      <c r="V24" s="16"/>
      <c r="W24" s="16"/>
      <c r="X24" s="16"/>
      <c r="Y24" s="16"/>
      <c r="Z24" s="16">
        <v>2</v>
      </c>
      <c r="AA24" s="16"/>
      <c r="AB24" s="16">
        <v>6</v>
      </c>
      <c r="AC24" s="16"/>
      <c r="AD24" s="16"/>
      <c r="AE24" s="16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15"/>
      <c r="AS24" s="15"/>
      <c r="AT24" s="15"/>
      <c r="AU24" s="15"/>
      <c r="AV24" s="15"/>
      <c r="AW24" s="15"/>
      <c r="AX24" s="15">
        <v>0</v>
      </c>
      <c r="AY24" s="15"/>
      <c r="AZ24" s="15">
        <v>0</v>
      </c>
      <c r="BA24" s="15"/>
      <c r="BB24" s="15"/>
      <c r="BC24" s="15"/>
      <c r="BD24" s="15"/>
      <c r="BE24" s="15">
        <v>0</v>
      </c>
      <c r="BF24" s="15"/>
      <c r="BG24" s="15"/>
      <c r="BH24" s="15"/>
      <c r="BI24" s="15"/>
      <c r="BJ24" s="15">
        <v>0</v>
      </c>
      <c r="BK24" s="15"/>
      <c r="BL24" s="15">
        <v>0</v>
      </c>
      <c r="BM24" s="15"/>
      <c r="BN24" s="15"/>
      <c r="BO24" s="15"/>
      <c r="BP24" s="15"/>
      <c r="BQ24" s="15"/>
      <c r="BR24" s="15"/>
      <c r="BS24" s="15"/>
      <c r="BT24" s="15"/>
      <c r="BU24" s="15"/>
      <c r="BV24" s="15">
        <v>0</v>
      </c>
      <c r="BW24" s="15"/>
      <c r="BX24" s="15">
        <v>0</v>
      </c>
      <c r="BY24" s="15"/>
      <c r="BZ24" s="15"/>
      <c r="CA24" s="15"/>
      <c r="CB24" s="17" t="e">
        <v>#DIV/0!</v>
      </c>
      <c r="CC24" s="17" t="e">
        <v>#DIV/0!</v>
      </c>
      <c r="CD24" s="17" t="e">
        <v>#DIV/0!</v>
      </c>
      <c r="CE24" s="17" t="e">
        <v>#DIV/0!</v>
      </c>
      <c r="CF24" s="17" t="e">
        <v>#DIV/0!</v>
      </c>
      <c r="CG24" s="17" t="e">
        <v>#DIV/0!</v>
      </c>
      <c r="CH24" s="17" t="e">
        <v>#DIV/0!</v>
      </c>
      <c r="CI24" s="17" t="e">
        <v>#DIV/0!</v>
      </c>
      <c r="CJ24" s="17" t="e">
        <v>#DIV/0!</v>
      </c>
      <c r="CK24" s="17" t="e">
        <v>#DIV/0!</v>
      </c>
      <c r="CL24" s="17" t="e">
        <v>#DIV/0!</v>
      </c>
      <c r="CM24" s="17" t="e">
        <v>#DIV/0!</v>
      </c>
      <c r="CN24" s="17" t="e">
        <v>#DIV/0!</v>
      </c>
      <c r="CO24" s="17" t="e">
        <v>#DIV/0!</v>
      </c>
      <c r="CP24" s="17" t="e">
        <v>#DIV/0!</v>
      </c>
      <c r="CQ24" s="17" t="e">
        <v>#DIV/0!</v>
      </c>
      <c r="CR24" s="17" t="e">
        <v>#DIV/0!</v>
      </c>
      <c r="CS24" s="17" t="e">
        <v>#DIV/0!</v>
      </c>
      <c r="CT24" s="17" t="e">
        <v>#DIV/0!</v>
      </c>
      <c r="CU24" s="17" t="e">
        <v>#DIV/0!</v>
      </c>
      <c r="CV24" s="17" t="e">
        <v>#DIV/0!</v>
      </c>
      <c r="CW24" s="17" t="e">
        <v>#DIV/0!</v>
      </c>
      <c r="CX24" s="17" t="e">
        <v>#DIV/0!</v>
      </c>
      <c r="CY24" s="17" t="e">
        <v>#DIV/0!</v>
      </c>
      <c r="CZ24" s="17">
        <v>0</v>
      </c>
      <c r="DA24" s="17">
        <v>0.16195945713054716</v>
      </c>
      <c r="DB24" s="17">
        <v>0</v>
      </c>
      <c r="DC24" s="17">
        <v>0</v>
      </c>
      <c r="DD24" s="17">
        <v>0</v>
      </c>
      <c r="DE24" s="17">
        <v>0</v>
      </c>
      <c r="DF24" s="17">
        <v>0.16990000000000002</v>
      </c>
      <c r="DG24" s="17">
        <v>0</v>
      </c>
      <c r="DH24" s="17">
        <v>0.1595788254341321</v>
      </c>
      <c r="DI24" s="17">
        <v>0</v>
      </c>
      <c r="DJ24" s="17">
        <v>0</v>
      </c>
      <c r="DK24" s="17">
        <v>0</v>
      </c>
      <c r="DL24" s="18">
        <v>0</v>
      </c>
      <c r="DM24" s="18">
        <v>120</v>
      </c>
      <c r="DN24" s="18">
        <v>0</v>
      </c>
      <c r="DO24" s="18">
        <v>0</v>
      </c>
      <c r="DP24" s="18">
        <v>0</v>
      </c>
      <c r="DQ24" s="18">
        <v>0</v>
      </c>
      <c r="DR24" s="18">
        <v>120</v>
      </c>
      <c r="DS24" s="18">
        <v>0</v>
      </c>
      <c r="DT24" s="18">
        <v>117.21117334756033</v>
      </c>
      <c r="DU24" s="18">
        <v>0</v>
      </c>
      <c r="DV24" s="18">
        <v>0</v>
      </c>
      <c r="DW24" s="18">
        <v>0</v>
      </c>
      <c r="DX24" s="18">
        <v>0</v>
      </c>
      <c r="DY24" s="18">
        <v>119</v>
      </c>
      <c r="DZ24" s="18">
        <v>0</v>
      </c>
      <c r="EA24" s="18">
        <v>0</v>
      </c>
      <c r="EB24" s="18">
        <v>0</v>
      </c>
      <c r="EC24" s="18">
        <v>0</v>
      </c>
      <c r="ED24" s="18">
        <v>119</v>
      </c>
      <c r="EE24" s="18">
        <v>0</v>
      </c>
      <c r="EF24" s="18">
        <v>116.21117334756033</v>
      </c>
      <c r="EG24" s="18">
        <v>0</v>
      </c>
      <c r="EH24" s="18">
        <v>0</v>
      </c>
      <c r="EI24" s="18">
        <v>0</v>
      </c>
      <c r="EJ24" s="18">
        <v>0</v>
      </c>
      <c r="EK24" s="18">
        <v>0</v>
      </c>
      <c r="EL24" s="18">
        <v>0</v>
      </c>
      <c r="EM24" s="18">
        <v>0</v>
      </c>
      <c r="EN24" s="18">
        <v>0</v>
      </c>
      <c r="EO24" s="18">
        <v>0</v>
      </c>
      <c r="EP24" s="18">
        <v>0</v>
      </c>
      <c r="EQ24" s="18">
        <v>0</v>
      </c>
      <c r="ER24" s="18">
        <v>0</v>
      </c>
      <c r="ES24" s="18">
        <v>0</v>
      </c>
      <c r="ET24" s="18">
        <v>0</v>
      </c>
      <c r="EU24" s="18">
        <v>0</v>
      </c>
      <c r="EV24" s="18">
        <v>0</v>
      </c>
      <c r="EW24" s="18">
        <v>728.09220163722534</v>
      </c>
      <c r="EX24" s="18">
        <v>0</v>
      </c>
      <c r="EY24" s="18">
        <v>0</v>
      </c>
      <c r="EZ24" s="18">
        <v>0</v>
      </c>
      <c r="FA24" s="18">
        <v>0</v>
      </c>
      <c r="FB24" s="18">
        <v>610.41935483870964</v>
      </c>
      <c r="FC24" s="18">
        <v>0</v>
      </c>
      <c r="FD24" s="18">
        <v>769.62305901089485</v>
      </c>
      <c r="FE24" s="18">
        <v>0</v>
      </c>
      <c r="FF24" s="18">
        <v>0</v>
      </c>
      <c r="FG24" s="18">
        <v>0</v>
      </c>
      <c r="FH24" s="14">
        <v>0</v>
      </c>
      <c r="FI24" s="14">
        <v>12480</v>
      </c>
      <c r="FJ24" s="14">
        <v>0</v>
      </c>
      <c r="FK24" s="14">
        <v>0</v>
      </c>
      <c r="FL24" s="14">
        <v>0</v>
      </c>
      <c r="FM24" s="14">
        <v>0</v>
      </c>
      <c r="FN24" s="14">
        <v>12090</v>
      </c>
      <c r="FO24" s="14">
        <v>0</v>
      </c>
      <c r="FP24" s="14">
        <v>19055.166666666668</v>
      </c>
      <c r="FQ24" s="14">
        <v>0</v>
      </c>
      <c r="FR24" s="14">
        <v>0</v>
      </c>
      <c r="FS24" s="14">
        <v>0</v>
      </c>
      <c r="FT24" s="17">
        <v>0</v>
      </c>
      <c r="FU24" s="17">
        <v>0.25608974358974357</v>
      </c>
      <c r="FV24" s="17">
        <v>0</v>
      </c>
      <c r="FW24" s="17">
        <v>0</v>
      </c>
      <c r="FX24" s="17">
        <v>0</v>
      </c>
      <c r="FY24" s="17">
        <v>0</v>
      </c>
      <c r="FZ24" s="17">
        <v>0.1</v>
      </c>
      <c r="GA24" s="17">
        <v>0</v>
      </c>
      <c r="GB24" s="17">
        <v>0.19520611207808905</v>
      </c>
      <c r="GC24" s="17">
        <v>0</v>
      </c>
      <c r="GD24" s="17">
        <v>0</v>
      </c>
      <c r="GE24" s="17">
        <v>0</v>
      </c>
      <c r="GF24" s="16"/>
      <c r="GG24" s="16">
        <v>0</v>
      </c>
      <c r="GH24" s="16"/>
      <c r="GI24" s="16"/>
      <c r="GJ24" s="16"/>
      <c r="GK24" s="16"/>
      <c r="GL24" s="16">
        <v>0</v>
      </c>
      <c r="GM24" s="16"/>
      <c r="GN24" s="16">
        <v>0</v>
      </c>
      <c r="GO24" s="16"/>
      <c r="GP24" s="16"/>
      <c r="GQ24" s="16"/>
      <c r="GR24" s="16"/>
      <c r="GS24" s="16">
        <v>5</v>
      </c>
      <c r="GT24" s="16"/>
      <c r="GU24" s="16"/>
      <c r="GV24" s="16"/>
      <c r="GW24" s="16"/>
      <c r="GX24" s="16">
        <v>0</v>
      </c>
      <c r="GY24" s="16"/>
      <c r="GZ24" s="16">
        <v>0</v>
      </c>
      <c r="HA24" s="16"/>
      <c r="HB24" s="16"/>
      <c r="HC24" s="16"/>
      <c r="HD24" s="16"/>
      <c r="HE24" s="16">
        <v>0</v>
      </c>
      <c r="HF24" s="16"/>
      <c r="HG24" s="16"/>
      <c r="HH24" s="16"/>
      <c r="HI24" s="16"/>
      <c r="HJ24" s="16">
        <v>0</v>
      </c>
      <c r="HK24" s="16"/>
      <c r="HL24" s="16">
        <v>0</v>
      </c>
      <c r="HM24" s="16"/>
      <c r="HN24" s="16"/>
      <c r="HO24" s="16"/>
      <c r="HP24" s="16"/>
      <c r="HQ24" s="16">
        <v>0</v>
      </c>
      <c r="HR24" s="16"/>
      <c r="HS24" s="16"/>
      <c r="HT24" s="16"/>
      <c r="HU24" s="16"/>
      <c r="HV24" s="16">
        <v>0</v>
      </c>
      <c r="HW24" s="16"/>
      <c r="HX24" s="16">
        <v>0</v>
      </c>
      <c r="HY24" s="16"/>
      <c r="HZ24" s="16"/>
      <c r="IA24" s="16"/>
      <c r="IB24" s="16"/>
      <c r="IC24" s="16">
        <v>0</v>
      </c>
      <c r="ID24" s="16"/>
      <c r="IE24" s="16"/>
      <c r="IF24" s="16"/>
      <c r="IG24" s="16"/>
      <c r="IH24" s="16">
        <v>0</v>
      </c>
      <c r="II24" s="16"/>
      <c r="IJ24" s="16">
        <v>0</v>
      </c>
      <c r="IK24" s="16"/>
      <c r="IL24" s="16"/>
      <c r="IM24" s="16"/>
      <c r="IN24" s="16"/>
      <c r="IO24" s="16">
        <v>0</v>
      </c>
      <c r="IP24" s="16"/>
      <c r="IQ24" s="16"/>
      <c r="IR24" s="16"/>
      <c r="IS24" s="16"/>
      <c r="IT24" s="16">
        <v>0</v>
      </c>
      <c r="IU24" s="16"/>
      <c r="IV24" s="16">
        <v>0</v>
      </c>
      <c r="IW24" s="16"/>
      <c r="IX24" s="16"/>
      <c r="IY24" s="16"/>
      <c r="IZ24" s="16"/>
      <c r="JA24" s="16">
        <v>0</v>
      </c>
      <c r="JB24" s="16"/>
      <c r="JC24" s="16"/>
      <c r="JD24" s="16"/>
      <c r="JE24" s="16"/>
      <c r="JF24" s="16">
        <v>2</v>
      </c>
      <c r="JG24" s="16"/>
      <c r="JH24" s="16">
        <v>0</v>
      </c>
      <c r="JI24" s="16"/>
      <c r="JJ24" s="16"/>
      <c r="JK24" s="16"/>
      <c r="JL24" s="16"/>
      <c r="JM24" s="16">
        <v>0</v>
      </c>
      <c r="JN24" s="16"/>
      <c r="JO24" s="16"/>
      <c r="JP24" s="16"/>
      <c r="JQ24" s="16"/>
      <c r="JR24" s="16">
        <v>0</v>
      </c>
      <c r="JS24" s="16"/>
      <c r="JT24" s="16">
        <v>0</v>
      </c>
      <c r="JU24" s="16"/>
      <c r="JV24" s="16"/>
      <c r="JW24" s="16"/>
      <c r="JX24" s="16"/>
      <c r="JY24" s="16">
        <v>0</v>
      </c>
      <c r="JZ24" s="16"/>
      <c r="KA24" s="16"/>
      <c r="KB24" s="16"/>
      <c r="KC24" s="16"/>
      <c r="KD24" s="16">
        <v>0</v>
      </c>
      <c r="KE24" s="16"/>
      <c r="KF24" s="16">
        <v>6</v>
      </c>
      <c r="KG24" s="16"/>
      <c r="KH24" s="16"/>
      <c r="KI24" s="16"/>
      <c r="KJ24" s="16"/>
      <c r="KK24" s="16">
        <v>0</v>
      </c>
      <c r="KL24" s="16"/>
      <c r="KM24" s="16"/>
      <c r="KN24" s="16"/>
      <c r="KO24" s="16"/>
      <c r="KP24" s="16">
        <v>0</v>
      </c>
      <c r="KQ24" s="16"/>
      <c r="KR24" s="16">
        <v>0</v>
      </c>
      <c r="KS24" s="16"/>
      <c r="KT24" s="16"/>
      <c r="KU24" s="16"/>
      <c r="KV24" s="16"/>
      <c r="KW24" s="16">
        <v>0</v>
      </c>
      <c r="KX24" s="16"/>
      <c r="KY24" s="16"/>
      <c r="KZ24" s="16"/>
      <c r="LA24" s="16"/>
      <c r="LB24" s="16">
        <v>0</v>
      </c>
      <c r="LC24" s="16"/>
      <c r="LD24" s="16">
        <v>0</v>
      </c>
      <c r="LE24" s="16"/>
      <c r="LF24" s="16"/>
      <c r="LG24" s="16"/>
      <c r="LH24" s="16"/>
      <c r="LI24" s="16">
        <v>0</v>
      </c>
      <c r="LJ24" s="16"/>
      <c r="LK24" s="16"/>
      <c r="LL24" s="16"/>
      <c r="LM24" s="16"/>
      <c r="LN24" s="16">
        <v>0</v>
      </c>
      <c r="LO24" s="16"/>
      <c r="LP24" s="16">
        <v>0</v>
      </c>
      <c r="LQ24" s="16"/>
      <c r="LR24" s="16"/>
      <c r="LS24" s="16"/>
      <c r="LT24" s="15"/>
      <c r="LU24" s="15">
        <v>0</v>
      </c>
      <c r="LV24" s="15"/>
      <c r="LW24" s="15"/>
      <c r="LX24" s="15"/>
      <c r="LY24" s="15"/>
      <c r="LZ24" s="15">
        <v>0</v>
      </c>
      <c r="MA24" s="15"/>
      <c r="MB24" s="15">
        <v>0</v>
      </c>
      <c r="MC24" s="15"/>
      <c r="MD24" s="15"/>
      <c r="ME24" s="15"/>
      <c r="MF24" s="15"/>
      <c r="MG24" s="15"/>
      <c r="MH24" s="15"/>
      <c r="MI24" s="15"/>
      <c r="MJ24" s="15"/>
      <c r="MK24" s="15"/>
      <c r="ML24" s="15">
        <v>0</v>
      </c>
      <c r="MM24" s="15"/>
      <c r="MN24" s="15">
        <v>0</v>
      </c>
      <c r="MO24" s="15"/>
      <c r="MP24" s="15"/>
      <c r="MQ24" s="15"/>
      <c r="MR24" s="15"/>
      <c r="MS24" s="15"/>
      <c r="MT24" s="15"/>
      <c r="MU24" s="15"/>
      <c r="MV24" s="15"/>
      <c r="MW24" s="15"/>
      <c r="MX24" s="15">
        <v>0</v>
      </c>
      <c r="MY24" s="15"/>
      <c r="MZ24" s="15">
        <v>0</v>
      </c>
      <c r="NA24" s="15"/>
      <c r="NB24" s="15"/>
      <c r="NC24" s="15"/>
      <c r="ND24" s="15"/>
      <c r="NE24" s="15"/>
      <c r="NF24" s="15"/>
      <c r="NG24" s="15"/>
      <c r="NH24" s="15"/>
      <c r="NI24" s="15"/>
      <c r="NJ24" s="15">
        <v>0</v>
      </c>
      <c r="NK24" s="15"/>
      <c r="NL24" s="15">
        <v>0</v>
      </c>
      <c r="NM24" s="15"/>
      <c r="NN24" s="15"/>
      <c r="NO24" s="15"/>
      <c r="NP24" s="15"/>
      <c r="NQ24" s="15"/>
      <c r="NR24" s="15"/>
      <c r="NS24" s="15"/>
      <c r="NT24" s="15"/>
      <c r="NU24" s="15"/>
      <c r="NV24" s="15">
        <v>0</v>
      </c>
      <c r="NW24" s="15"/>
      <c r="NX24" s="15">
        <v>0</v>
      </c>
      <c r="NY24" s="15"/>
      <c r="NZ24" s="15"/>
      <c r="OA24" s="15"/>
      <c r="OB24" s="15"/>
      <c r="OC24" s="15"/>
      <c r="OD24" s="15"/>
      <c r="OE24" s="15"/>
      <c r="OF24" s="15"/>
      <c r="OG24" s="15"/>
      <c r="OH24" s="15">
        <v>0</v>
      </c>
      <c r="OI24" s="15"/>
      <c r="OJ24" s="15">
        <v>0</v>
      </c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</row>
    <row r="25" spans="1:451">
      <c r="A25" s="13" t="s">
        <v>54</v>
      </c>
      <c r="B25" s="11">
        <v>-1000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1000</v>
      </c>
      <c r="L25" s="11">
        <v>0</v>
      </c>
      <c r="M25" s="11">
        <v>0</v>
      </c>
      <c r="N25" s="11"/>
      <c r="O25" s="11"/>
      <c r="P25" s="11"/>
      <c r="Q25" s="11"/>
      <c r="R25" s="13"/>
      <c r="S25" s="13" t="s">
        <v>50</v>
      </c>
      <c r="T25" s="1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7" t="e">
        <v>#DIV/0!</v>
      </c>
      <c r="CC25" s="17" t="e">
        <v>#DIV/0!</v>
      </c>
      <c r="CD25" s="17" t="e">
        <v>#DIV/0!</v>
      </c>
      <c r="CE25" s="17" t="e">
        <v>#DIV/0!</v>
      </c>
      <c r="CF25" s="17" t="e">
        <v>#DIV/0!</v>
      </c>
      <c r="CG25" s="17" t="e">
        <v>#DIV/0!</v>
      </c>
      <c r="CH25" s="17" t="e">
        <v>#DIV/0!</v>
      </c>
      <c r="CI25" s="17" t="e">
        <v>#DIV/0!</v>
      </c>
      <c r="CJ25" s="17" t="e">
        <v>#DIV/0!</v>
      </c>
      <c r="CK25" s="17" t="e">
        <v>#DIV/0!</v>
      </c>
      <c r="CL25" s="17" t="e">
        <v>#DIV/0!</v>
      </c>
      <c r="CM25" s="17" t="e">
        <v>#DIV/0!</v>
      </c>
      <c r="CN25" s="17" t="e">
        <v>#DIV/0!</v>
      </c>
      <c r="CO25" s="17" t="e">
        <v>#DIV/0!</v>
      </c>
      <c r="CP25" s="17" t="e">
        <v>#DIV/0!</v>
      </c>
      <c r="CQ25" s="17" t="e">
        <v>#DIV/0!</v>
      </c>
      <c r="CR25" s="17" t="e">
        <v>#DIV/0!</v>
      </c>
      <c r="CS25" s="17" t="e">
        <v>#DIV/0!</v>
      </c>
      <c r="CT25" s="17" t="e">
        <v>#DIV/0!</v>
      </c>
      <c r="CU25" s="17" t="e">
        <v>#DIV/0!</v>
      </c>
      <c r="CV25" s="17" t="e">
        <v>#DIV/0!</v>
      </c>
      <c r="CW25" s="17" t="e">
        <v>#DIV/0!</v>
      </c>
      <c r="CX25" s="17" t="e">
        <v>#DIV/0!</v>
      </c>
      <c r="CY25" s="17" t="e">
        <v>#DIV/0!</v>
      </c>
      <c r="CZ25" s="17">
        <v>0</v>
      </c>
      <c r="DA25" s="17">
        <v>0</v>
      </c>
      <c r="DB25" s="17">
        <v>0</v>
      </c>
      <c r="DC25" s="17">
        <v>0</v>
      </c>
      <c r="DD25" s="17">
        <v>0</v>
      </c>
      <c r="DE25" s="17">
        <v>0</v>
      </c>
      <c r="DF25" s="17">
        <v>0</v>
      </c>
      <c r="DG25" s="17">
        <v>0</v>
      </c>
      <c r="DH25" s="17">
        <v>0</v>
      </c>
      <c r="DI25" s="17">
        <v>0</v>
      </c>
      <c r="DJ25" s="17">
        <v>0</v>
      </c>
      <c r="DK25" s="17">
        <v>0</v>
      </c>
      <c r="DL25" s="18">
        <v>0</v>
      </c>
      <c r="DM25" s="18">
        <v>0</v>
      </c>
      <c r="DN25" s="18">
        <v>0</v>
      </c>
      <c r="DO25" s="18">
        <v>0</v>
      </c>
      <c r="DP25" s="18">
        <v>0</v>
      </c>
      <c r="DQ25" s="18">
        <v>0</v>
      </c>
      <c r="DR25" s="18">
        <v>0</v>
      </c>
      <c r="DS25" s="18">
        <v>0</v>
      </c>
      <c r="DT25" s="18">
        <v>0</v>
      </c>
      <c r="DU25" s="18">
        <v>0</v>
      </c>
      <c r="DV25" s="18">
        <v>0</v>
      </c>
      <c r="DW25" s="18">
        <v>0</v>
      </c>
      <c r="DX25" s="18">
        <v>0</v>
      </c>
      <c r="DY25" s="18">
        <v>0</v>
      </c>
      <c r="DZ25" s="18">
        <v>0</v>
      </c>
      <c r="EA25" s="18">
        <v>0</v>
      </c>
      <c r="EB25" s="18">
        <v>0</v>
      </c>
      <c r="EC25" s="18">
        <v>0</v>
      </c>
      <c r="ED25" s="18">
        <v>0</v>
      </c>
      <c r="EE25" s="18">
        <v>0</v>
      </c>
      <c r="EF25" s="18">
        <v>0</v>
      </c>
      <c r="EG25" s="18">
        <v>0</v>
      </c>
      <c r="EH25" s="18">
        <v>0</v>
      </c>
      <c r="EI25" s="18">
        <v>0</v>
      </c>
      <c r="EJ25" s="18">
        <v>0</v>
      </c>
      <c r="EK25" s="18">
        <v>0</v>
      </c>
      <c r="EL25" s="18">
        <v>0</v>
      </c>
      <c r="EM25" s="18">
        <v>0</v>
      </c>
      <c r="EN25" s="18">
        <v>0</v>
      </c>
      <c r="EO25" s="18">
        <v>0</v>
      </c>
      <c r="EP25" s="18">
        <v>0</v>
      </c>
      <c r="EQ25" s="18">
        <v>0</v>
      </c>
      <c r="ER25" s="18">
        <v>0</v>
      </c>
      <c r="ES25" s="18">
        <v>0</v>
      </c>
      <c r="ET25" s="18">
        <v>0</v>
      </c>
      <c r="EU25" s="18">
        <v>0</v>
      </c>
      <c r="EV25" s="18">
        <v>0</v>
      </c>
      <c r="EW25" s="18">
        <v>0</v>
      </c>
      <c r="EX25" s="18">
        <v>0</v>
      </c>
      <c r="EY25" s="18">
        <v>0</v>
      </c>
      <c r="EZ25" s="18">
        <v>0</v>
      </c>
      <c r="FA25" s="18">
        <v>0</v>
      </c>
      <c r="FB25" s="18">
        <v>0</v>
      </c>
      <c r="FC25" s="18">
        <v>0</v>
      </c>
      <c r="FD25" s="18">
        <v>0</v>
      </c>
      <c r="FE25" s="18">
        <v>0</v>
      </c>
      <c r="FF25" s="18">
        <v>0</v>
      </c>
      <c r="FG25" s="18">
        <v>0</v>
      </c>
      <c r="FH25" s="14">
        <v>0</v>
      </c>
      <c r="FI25" s="14">
        <v>0</v>
      </c>
      <c r="FJ25" s="14">
        <v>0</v>
      </c>
      <c r="FK25" s="14">
        <v>0</v>
      </c>
      <c r="FL25" s="14">
        <v>0</v>
      </c>
      <c r="FM25" s="14">
        <v>0</v>
      </c>
      <c r="FN25" s="14">
        <v>0</v>
      </c>
      <c r="FO25" s="14">
        <v>0</v>
      </c>
      <c r="FP25" s="14">
        <v>0</v>
      </c>
      <c r="FQ25" s="14">
        <v>0</v>
      </c>
      <c r="FR25" s="14">
        <v>0</v>
      </c>
      <c r="FS25" s="14">
        <v>0</v>
      </c>
      <c r="FT25" s="17">
        <v>0</v>
      </c>
      <c r="FU25" s="17">
        <v>0</v>
      </c>
      <c r="FV25" s="17">
        <v>0</v>
      </c>
      <c r="FW25" s="17">
        <v>0</v>
      </c>
      <c r="FX25" s="17">
        <v>0</v>
      </c>
      <c r="FY25" s="17">
        <v>0</v>
      </c>
      <c r="FZ25" s="17">
        <v>0</v>
      </c>
      <c r="GA25" s="17">
        <v>0</v>
      </c>
      <c r="GB25" s="17">
        <v>0</v>
      </c>
      <c r="GC25" s="17">
        <v>0</v>
      </c>
      <c r="GD25" s="17">
        <v>0</v>
      </c>
      <c r="GE25" s="17">
        <v>0</v>
      </c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  <c r="KR25" s="16"/>
      <c r="KS25" s="16"/>
      <c r="KT25" s="16"/>
      <c r="KU25" s="16"/>
      <c r="KV25" s="16"/>
      <c r="KW25" s="16"/>
      <c r="KX25" s="16"/>
      <c r="KY25" s="16"/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16"/>
      <c r="LL25" s="16"/>
      <c r="LM25" s="16"/>
      <c r="LN25" s="16"/>
      <c r="LO25" s="16"/>
      <c r="LP25" s="16"/>
      <c r="LQ25" s="16"/>
      <c r="LR25" s="16"/>
      <c r="LS25" s="16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</row>
    <row r="26" spans="1:451">
      <c r="A26" s="13" t="s">
        <v>55</v>
      </c>
      <c r="B26" s="11">
        <v>-1000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1000</v>
      </c>
      <c r="M26" s="11">
        <v>0</v>
      </c>
      <c r="N26" s="11"/>
      <c r="O26" s="11"/>
      <c r="P26" s="11"/>
      <c r="Q26" s="11"/>
      <c r="R26" s="13"/>
      <c r="S26" s="13" t="s">
        <v>51</v>
      </c>
      <c r="T26" s="1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7" t="e">
        <v>#DIV/0!</v>
      </c>
      <c r="CC26" s="17" t="e">
        <v>#DIV/0!</v>
      </c>
      <c r="CD26" s="17" t="e">
        <v>#DIV/0!</v>
      </c>
      <c r="CE26" s="17" t="e">
        <v>#DIV/0!</v>
      </c>
      <c r="CF26" s="17" t="e">
        <v>#DIV/0!</v>
      </c>
      <c r="CG26" s="17" t="e">
        <v>#DIV/0!</v>
      </c>
      <c r="CH26" s="17" t="e">
        <v>#DIV/0!</v>
      </c>
      <c r="CI26" s="17" t="e">
        <v>#DIV/0!</v>
      </c>
      <c r="CJ26" s="17" t="e">
        <v>#DIV/0!</v>
      </c>
      <c r="CK26" s="17" t="e">
        <v>#DIV/0!</v>
      </c>
      <c r="CL26" s="17" t="e">
        <v>#DIV/0!</v>
      </c>
      <c r="CM26" s="17" t="e">
        <v>#DIV/0!</v>
      </c>
      <c r="CN26" s="17" t="e">
        <v>#DIV/0!</v>
      </c>
      <c r="CO26" s="17" t="e">
        <v>#DIV/0!</v>
      </c>
      <c r="CP26" s="17" t="e">
        <v>#DIV/0!</v>
      </c>
      <c r="CQ26" s="17" t="e">
        <v>#DIV/0!</v>
      </c>
      <c r="CR26" s="17" t="e">
        <v>#DIV/0!</v>
      </c>
      <c r="CS26" s="17" t="e">
        <v>#DIV/0!</v>
      </c>
      <c r="CT26" s="17" t="e">
        <v>#DIV/0!</v>
      </c>
      <c r="CU26" s="17" t="e">
        <v>#DIV/0!</v>
      </c>
      <c r="CV26" s="17" t="e">
        <v>#DIV/0!</v>
      </c>
      <c r="CW26" s="17" t="e">
        <v>#DIV/0!</v>
      </c>
      <c r="CX26" s="17" t="e">
        <v>#DIV/0!</v>
      </c>
      <c r="CY26" s="17" t="e">
        <v>#DIV/0!</v>
      </c>
      <c r="CZ26" s="17">
        <v>0</v>
      </c>
      <c r="DA26" s="17">
        <v>0</v>
      </c>
      <c r="DB26" s="17">
        <v>0</v>
      </c>
      <c r="DC26" s="17">
        <v>0</v>
      </c>
      <c r="DD26" s="17">
        <v>0</v>
      </c>
      <c r="DE26" s="17">
        <v>0</v>
      </c>
      <c r="DF26" s="17">
        <v>0</v>
      </c>
      <c r="DG26" s="17">
        <v>0</v>
      </c>
      <c r="DH26" s="17">
        <v>0</v>
      </c>
      <c r="DI26" s="17">
        <v>0</v>
      </c>
      <c r="DJ26" s="17">
        <v>0</v>
      </c>
      <c r="DK26" s="17">
        <v>0</v>
      </c>
      <c r="DL26" s="18">
        <v>0</v>
      </c>
      <c r="DM26" s="18">
        <v>0</v>
      </c>
      <c r="DN26" s="18">
        <v>0</v>
      </c>
      <c r="DO26" s="18">
        <v>0</v>
      </c>
      <c r="DP26" s="18">
        <v>0</v>
      </c>
      <c r="DQ26" s="18">
        <v>0</v>
      </c>
      <c r="DR26" s="18">
        <v>0</v>
      </c>
      <c r="DS26" s="18">
        <v>0</v>
      </c>
      <c r="DT26" s="18">
        <v>0</v>
      </c>
      <c r="DU26" s="18">
        <v>0</v>
      </c>
      <c r="DV26" s="18">
        <v>0</v>
      </c>
      <c r="DW26" s="18">
        <v>0</v>
      </c>
      <c r="DX26" s="18">
        <v>0</v>
      </c>
      <c r="DY26" s="18">
        <v>0</v>
      </c>
      <c r="DZ26" s="18">
        <v>0</v>
      </c>
      <c r="EA26" s="18">
        <v>0</v>
      </c>
      <c r="EB26" s="18">
        <v>0</v>
      </c>
      <c r="EC26" s="18">
        <v>0</v>
      </c>
      <c r="ED26" s="18">
        <v>0</v>
      </c>
      <c r="EE26" s="18">
        <v>0</v>
      </c>
      <c r="EF26" s="18">
        <v>0</v>
      </c>
      <c r="EG26" s="18">
        <v>0</v>
      </c>
      <c r="EH26" s="18">
        <v>0</v>
      </c>
      <c r="EI26" s="18">
        <v>0</v>
      </c>
      <c r="EJ26" s="18">
        <v>0</v>
      </c>
      <c r="EK26" s="18">
        <v>0</v>
      </c>
      <c r="EL26" s="18">
        <v>0</v>
      </c>
      <c r="EM26" s="18">
        <v>0</v>
      </c>
      <c r="EN26" s="18">
        <v>0</v>
      </c>
      <c r="EO26" s="18">
        <v>0</v>
      </c>
      <c r="EP26" s="18">
        <v>0</v>
      </c>
      <c r="EQ26" s="18">
        <v>0</v>
      </c>
      <c r="ER26" s="18">
        <v>0</v>
      </c>
      <c r="ES26" s="18">
        <v>0</v>
      </c>
      <c r="ET26" s="18">
        <v>0</v>
      </c>
      <c r="EU26" s="18">
        <v>0</v>
      </c>
      <c r="EV26" s="18">
        <v>0</v>
      </c>
      <c r="EW26" s="18">
        <v>0</v>
      </c>
      <c r="EX26" s="18">
        <v>0</v>
      </c>
      <c r="EY26" s="18">
        <v>0</v>
      </c>
      <c r="EZ26" s="18">
        <v>0</v>
      </c>
      <c r="FA26" s="18">
        <v>0</v>
      </c>
      <c r="FB26" s="18">
        <v>0</v>
      </c>
      <c r="FC26" s="18">
        <v>0</v>
      </c>
      <c r="FD26" s="18">
        <v>0</v>
      </c>
      <c r="FE26" s="18">
        <v>0</v>
      </c>
      <c r="FF26" s="18">
        <v>0</v>
      </c>
      <c r="FG26" s="18">
        <v>0</v>
      </c>
      <c r="FH26" s="14">
        <v>0</v>
      </c>
      <c r="FI26" s="14">
        <v>0</v>
      </c>
      <c r="FJ26" s="14">
        <v>0</v>
      </c>
      <c r="FK26" s="14">
        <v>0</v>
      </c>
      <c r="FL26" s="14">
        <v>0</v>
      </c>
      <c r="FM26" s="14">
        <v>0</v>
      </c>
      <c r="FN26" s="14">
        <v>0</v>
      </c>
      <c r="FO26" s="14">
        <v>0</v>
      </c>
      <c r="FP26" s="14">
        <v>0</v>
      </c>
      <c r="FQ26" s="14">
        <v>0</v>
      </c>
      <c r="FR26" s="14">
        <v>0</v>
      </c>
      <c r="FS26" s="14">
        <v>0</v>
      </c>
      <c r="FT26" s="17">
        <v>0</v>
      </c>
      <c r="FU26" s="17">
        <v>0</v>
      </c>
      <c r="FV26" s="17">
        <v>0</v>
      </c>
      <c r="FW26" s="17">
        <v>0</v>
      </c>
      <c r="FX26" s="17">
        <v>0</v>
      </c>
      <c r="FY26" s="17">
        <v>0</v>
      </c>
      <c r="FZ26" s="17">
        <v>0</v>
      </c>
      <c r="GA26" s="17">
        <v>0</v>
      </c>
      <c r="GB26" s="17">
        <v>0</v>
      </c>
      <c r="GC26" s="17">
        <v>0</v>
      </c>
      <c r="GD26" s="17">
        <v>0</v>
      </c>
      <c r="GE26" s="17">
        <v>0</v>
      </c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  <c r="KR26" s="16"/>
      <c r="KS26" s="16"/>
      <c r="KT26" s="16"/>
      <c r="KU26" s="16"/>
      <c r="KV26" s="16"/>
      <c r="KW26" s="16"/>
      <c r="KX26" s="16"/>
      <c r="KY26" s="16"/>
      <c r="KZ26" s="16"/>
      <c r="LA26" s="16"/>
      <c r="LB26" s="16"/>
      <c r="LC26" s="16"/>
      <c r="LD26" s="16"/>
      <c r="LE26" s="16"/>
      <c r="LF26" s="16"/>
      <c r="LG26" s="16"/>
      <c r="LH26" s="16"/>
      <c r="LI26" s="16"/>
      <c r="LJ26" s="16"/>
      <c r="LK26" s="16"/>
      <c r="LL26" s="16"/>
      <c r="LM26" s="16"/>
      <c r="LN26" s="16"/>
      <c r="LO26" s="16"/>
      <c r="LP26" s="16"/>
      <c r="LQ26" s="16"/>
      <c r="LR26" s="16"/>
      <c r="LS26" s="16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</row>
    <row r="27" spans="1:451">
      <c r="A27" s="13" t="s">
        <v>56</v>
      </c>
      <c r="B27" s="11">
        <v>-1000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1000</v>
      </c>
      <c r="N27" s="11"/>
      <c r="O27" s="11"/>
      <c r="P27" s="11"/>
      <c r="Q27" s="11"/>
      <c r="R27" s="13"/>
      <c r="S27" s="13" t="s">
        <v>52</v>
      </c>
      <c r="T27" s="1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7" t="e">
        <v>#DIV/0!</v>
      </c>
      <c r="CC27" s="17" t="e">
        <v>#DIV/0!</v>
      </c>
      <c r="CD27" s="17" t="e">
        <v>#DIV/0!</v>
      </c>
      <c r="CE27" s="17" t="e">
        <v>#DIV/0!</v>
      </c>
      <c r="CF27" s="17" t="e">
        <v>#DIV/0!</v>
      </c>
      <c r="CG27" s="17" t="e">
        <v>#DIV/0!</v>
      </c>
      <c r="CH27" s="17" t="e">
        <v>#DIV/0!</v>
      </c>
      <c r="CI27" s="17" t="e">
        <v>#DIV/0!</v>
      </c>
      <c r="CJ27" s="17" t="e">
        <v>#DIV/0!</v>
      </c>
      <c r="CK27" s="17" t="e">
        <v>#DIV/0!</v>
      </c>
      <c r="CL27" s="17" t="e">
        <v>#DIV/0!</v>
      </c>
      <c r="CM27" s="17" t="e">
        <v>#DIV/0!</v>
      </c>
      <c r="CN27" s="17" t="e">
        <v>#DIV/0!</v>
      </c>
      <c r="CO27" s="17" t="e">
        <v>#DIV/0!</v>
      </c>
      <c r="CP27" s="17" t="e">
        <v>#DIV/0!</v>
      </c>
      <c r="CQ27" s="17" t="e">
        <v>#DIV/0!</v>
      </c>
      <c r="CR27" s="17" t="e">
        <v>#DIV/0!</v>
      </c>
      <c r="CS27" s="17" t="e">
        <v>#DIV/0!</v>
      </c>
      <c r="CT27" s="17" t="e">
        <v>#DIV/0!</v>
      </c>
      <c r="CU27" s="17" t="e">
        <v>#DIV/0!</v>
      </c>
      <c r="CV27" s="17" t="e">
        <v>#DIV/0!</v>
      </c>
      <c r="CW27" s="17" t="e">
        <v>#DIV/0!</v>
      </c>
      <c r="CX27" s="17" t="e">
        <v>#DIV/0!</v>
      </c>
      <c r="CY27" s="17" t="e">
        <v>#DIV/0!</v>
      </c>
      <c r="CZ27" s="17">
        <v>0</v>
      </c>
      <c r="DA27" s="17">
        <v>0</v>
      </c>
      <c r="DB27" s="17">
        <v>0</v>
      </c>
      <c r="DC27" s="17">
        <v>0</v>
      </c>
      <c r="DD27" s="17">
        <v>0</v>
      </c>
      <c r="DE27" s="17">
        <v>0</v>
      </c>
      <c r="DF27" s="17">
        <v>0</v>
      </c>
      <c r="DG27" s="17">
        <v>0</v>
      </c>
      <c r="DH27" s="17">
        <v>0</v>
      </c>
      <c r="DI27" s="17">
        <v>0</v>
      </c>
      <c r="DJ27" s="17">
        <v>0</v>
      </c>
      <c r="DK27" s="17">
        <v>0</v>
      </c>
      <c r="DL27" s="18">
        <v>0</v>
      </c>
      <c r="DM27" s="18">
        <v>0</v>
      </c>
      <c r="DN27" s="18">
        <v>0</v>
      </c>
      <c r="DO27" s="18">
        <v>0</v>
      </c>
      <c r="DP27" s="18">
        <v>0</v>
      </c>
      <c r="DQ27" s="18">
        <v>0</v>
      </c>
      <c r="DR27" s="18">
        <v>0</v>
      </c>
      <c r="DS27" s="18">
        <v>0</v>
      </c>
      <c r="DT27" s="18">
        <v>0</v>
      </c>
      <c r="DU27" s="18">
        <v>0</v>
      </c>
      <c r="DV27" s="18">
        <v>0</v>
      </c>
      <c r="DW27" s="18">
        <v>0</v>
      </c>
      <c r="DX27" s="18">
        <v>0</v>
      </c>
      <c r="DY27" s="18">
        <v>0</v>
      </c>
      <c r="DZ27" s="18">
        <v>0</v>
      </c>
      <c r="EA27" s="18">
        <v>0</v>
      </c>
      <c r="EB27" s="18">
        <v>0</v>
      </c>
      <c r="EC27" s="18">
        <v>0</v>
      </c>
      <c r="ED27" s="18">
        <v>0</v>
      </c>
      <c r="EE27" s="18">
        <v>0</v>
      </c>
      <c r="EF27" s="18">
        <v>0</v>
      </c>
      <c r="EG27" s="18">
        <v>0</v>
      </c>
      <c r="EH27" s="18">
        <v>0</v>
      </c>
      <c r="EI27" s="18">
        <v>0</v>
      </c>
      <c r="EJ27" s="18">
        <v>0</v>
      </c>
      <c r="EK27" s="18">
        <v>0</v>
      </c>
      <c r="EL27" s="18">
        <v>0</v>
      </c>
      <c r="EM27" s="18">
        <v>0</v>
      </c>
      <c r="EN27" s="18">
        <v>0</v>
      </c>
      <c r="EO27" s="18">
        <v>0</v>
      </c>
      <c r="EP27" s="18">
        <v>0</v>
      </c>
      <c r="EQ27" s="18">
        <v>0</v>
      </c>
      <c r="ER27" s="18">
        <v>0</v>
      </c>
      <c r="ES27" s="18">
        <v>0</v>
      </c>
      <c r="ET27" s="18">
        <v>0</v>
      </c>
      <c r="EU27" s="18">
        <v>0</v>
      </c>
      <c r="EV27" s="18">
        <v>0</v>
      </c>
      <c r="EW27" s="18">
        <v>0</v>
      </c>
      <c r="EX27" s="18">
        <v>0</v>
      </c>
      <c r="EY27" s="18">
        <v>0</v>
      </c>
      <c r="EZ27" s="18">
        <v>0</v>
      </c>
      <c r="FA27" s="18">
        <v>0</v>
      </c>
      <c r="FB27" s="18">
        <v>0</v>
      </c>
      <c r="FC27" s="18">
        <v>0</v>
      </c>
      <c r="FD27" s="18">
        <v>0</v>
      </c>
      <c r="FE27" s="18">
        <v>0</v>
      </c>
      <c r="FF27" s="18">
        <v>0</v>
      </c>
      <c r="FG27" s="18">
        <v>0</v>
      </c>
      <c r="FH27" s="14">
        <v>0</v>
      </c>
      <c r="FI27" s="14">
        <v>0</v>
      </c>
      <c r="FJ27" s="14">
        <v>0</v>
      </c>
      <c r="FK27" s="14">
        <v>0</v>
      </c>
      <c r="FL27" s="14">
        <v>0</v>
      </c>
      <c r="FM27" s="14">
        <v>0</v>
      </c>
      <c r="FN27" s="14">
        <v>0</v>
      </c>
      <c r="FO27" s="14">
        <v>0</v>
      </c>
      <c r="FP27" s="14">
        <v>0</v>
      </c>
      <c r="FQ27" s="14">
        <v>0</v>
      </c>
      <c r="FR27" s="14">
        <v>0</v>
      </c>
      <c r="FS27" s="14">
        <v>0</v>
      </c>
      <c r="FT27" s="17">
        <v>0</v>
      </c>
      <c r="FU27" s="17">
        <v>0</v>
      </c>
      <c r="FV27" s="17">
        <v>0</v>
      </c>
      <c r="FW27" s="17">
        <v>0</v>
      </c>
      <c r="FX27" s="17">
        <v>0</v>
      </c>
      <c r="FY27" s="17">
        <v>0</v>
      </c>
      <c r="FZ27" s="17">
        <v>0</v>
      </c>
      <c r="GA27" s="17">
        <v>0</v>
      </c>
      <c r="GB27" s="17">
        <v>0</v>
      </c>
      <c r="GC27" s="17">
        <v>0</v>
      </c>
      <c r="GD27" s="17">
        <v>0</v>
      </c>
      <c r="GE27" s="17">
        <v>0</v>
      </c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  <c r="KR27" s="16"/>
      <c r="KS27" s="16"/>
      <c r="KT27" s="16"/>
      <c r="KU27" s="16"/>
      <c r="KV27" s="16"/>
      <c r="KW27" s="16"/>
      <c r="KX27" s="16"/>
      <c r="KY27" s="16"/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15"/>
      <c r="OB27" s="15"/>
      <c r="OC27" s="15"/>
      <c r="OD27" s="15"/>
      <c r="OE27" s="15"/>
      <c r="OF27" s="15"/>
      <c r="OG27" s="15"/>
      <c r="OH27" s="15"/>
      <c r="OI27" s="15"/>
      <c r="OJ27" s="15"/>
      <c r="OK27" s="15"/>
      <c r="OL27" s="15"/>
      <c r="OM27" s="15"/>
      <c r="ON27" s="15"/>
      <c r="OO27" s="15"/>
      <c r="OP27" s="15"/>
      <c r="OQ27" s="15"/>
      <c r="OR27" s="15"/>
      <c r="OS27" s="15"/>
      <c r="OT27" s="15"/>
      <c r="OU27" s="15"/>
      <c r="OV27" s="15"/>
      <c r="OW27" s="15"/>
      <c r="OX27" s="15"/>
      <c r="OY27" s="15"/>
      <c r="OZ27" s="15"/>
      <c r="PA27" s="15"/>
      <c r="PB27" s="15"/>
      <c r="PC27" s="15"/>
      <c r="PD27" s="15"/>
      <c r="PE27" s="15"/>
      <c r="PF27" s="15"/>
      <c r="PG27" s="15"/>
      <c r="PH27" s="15"/>
      <c r="PI27" s="15"/>
      <c r="PJ27" s="15"/>
      <c r="PK27" s="15"/>
      <c r="PL27" s="15"/>
      <c r="PM27" s="15"/>
      <c r="PN27" s="15"/>
      <c r="PO27" s="15"/>
      <c r="PP27" s="15"/>
      <c r="PQ27" s="15"/>
      <c r="PR27" s="15"/>
      <c r="PS27" s="15"/>
      <c r="PT27" s="15"/>
      <c r="PU27" s="15"/>
      <c r="PV27" s="15"/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</row>
    <row r="28" spans="1:451">
      <c r="A28" s="13" t="s">
        <v>57</v>
      </c>
      <c r="B28" s="11">
        <v>-1000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1000</v>
      </c>
      <c r="L28" s="11">
        <v>0</v>
      </c>
      <c r="M28" s="11">
        <v>0</v>
      </c>
      <c r="N28" s="11"/>
      <c r="O28" s="11"/>
      <c r="P28" s="11"/>
      <c r="Q28" s="11"/>
      <c r="R28" s="13"/>
      <c r="S28" s="13" t="s">
        <v>99</v>
      </c>
      <c r="T28" s="1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7" t="e">
        <v>#DIV/0!</v>
      </c>
      <c r="CC28" s="17" t="e">
        <v>#DIV/0!</v>
      </c>
      <c r="CD28" s="17" t="e">
        <v>#DIV/0!</v>
      </c>
      <c r="CE28" s="17" t="e">
        <v>#DIV/0!</v>
      </c>
      <c r="CF28" s="17" t="e">
        <v>#DIV/0!</v>
      </c>
      <c r="CG28" s="17" t="e">
        <v>#DIV/0!</v>
      </c>
      <c r="CH28" s="17" t="e">
        <v>#DIV/0!</v>
      </c>
      <c r="CI28" s="17" t="e">
        <v>#DIV/0!</v>
      </c>
      <c r="CJ28" s="17" t="e">
        <v>#DIV/0!</v>
      </c>
      <c r="CK28" s="17" t="e">
        <v>#DIV/0!</v>
      </c>
      <c r="CL28" s="17" t="e">
        <v>#DIV/0!</v>
      </c>
      <c r="CM28" s="17" t="e">
        <v>#DIV/0!</v>
      </c>
      <c r="CN28" s="17" t="e">
        <v>#DIV/0!</v>
      </c>
      <c r="CO28" s="17" t="e">
        <v>#DIV/0!</v>
      </c>
      <c r="CP28" s="17" t="e">
        <v>#DIV/0!</v>
      </c>
      <c r="CQ28" s="17" t="e">
        <v>#DIV/0!</v>
      </c>
      <c r="CR28" s="17" t="e">
        <v>#DIV/0!</v>
      </c>
      <c r="CS28" s="17" t="e">
        <v>#DIV/0!</v>
      </c>
      <c r="CT28" s="17" t="e">
        <v>#DIV/0!</v>
      </c>
      <c r="CU28" s="17" t="e">
        <v>#DIV/0!</v>
      </c>
      <c r="CV28" s="17" t="e">
        <v>#DIV/0!</v>
      </c>
      <c r="CW28" s="17" t="e">
        <v>#DIV/0!</v>
      </c>
      <c r="CX28" s="17" t="e">
        <v>#DIV/0!</v>
      </c>
      <c r="CY28" s="17" t="e">
        <v>#DIV/0!</v>
      </c>
      <c r="CZ28" s="17">
        <v>0</v>
      </c>
      <c r="DA28" s="17">
        <v>0</v>
      </c>
      <c r="DB28" s="17">
        <v>0</v>
      </c>
      <c r="DC28" s="17">
        <v>0</v>
      </c>
      <c r="DD28" s="17">
        <v>0</v>
      </c>
      <c r="DE28" s="17">
        <v>0</v>
      </c>
      <c r="DF28" s="17">
        <v>0</v>
      </c>
      <c r="DG28" s="17">
        <v>0</v>
      </c>
      <c r="DH28" s="17">
        <v>0</v>
      </c>
      <c r="DI28" s="17">
        <v>0</v>
      </c>
      <c r="DJ28" s="17">
        <v>0</v>
      </c>
      <c r="DK28" s="17">
        <v>0</v>
      </c>
      <c r="DL28" s="18">
        <v>0</v>
      </c>
      <c r="DM28" s="18">
        <v>0</v>
      </c>
      <c r="DN28" s="18">
        <v>0</v>
      </c>
      <c r="DO28" s="18">
        <v>0</v>
      </c>
      <c r="DP28" s="18">
        <v>0</v>
      </c>
      <c r="DQ28" s="18">
        <v>0</v>
      </c>
      <c r="DR28" s="18">
        <v>0</v>
      </c>
      <c r="DS28" s="18">
        <v>0</v>
      </c>
      <c r="DT28" s="18">
        <v>0</v>
      </c>
      <c r="DU28" s="18">
        <v>0</v>
      </c>
      <c r="DV28" s="18">
        <v>0</v>
      </c>
      <c r="DW28" s="18">
        <v>0</v>
      </c>
      <c r="DX28" s="18">
        <v>0</v>
      </c>
      <c r="DY28" s="18">
        <v>0</v>
      </c>
      <c r="DZ28" s="18">
        <v>0</v>
      </c>
      <c r="EA28" s="18">
        <v>0</v>
      </c>
      <c r="EB28" s="18">
        <v>0</v>
      </c>
      <c r="EC28" s="18">
        <v>0</v>
      </c>
      <c r="ED28" s="18">
        <v>0</v>
      </c>
      <c r="EE28" s="18">
        <v>0</v>
      </c>
      <c r="EF28" s="18">
        <v>0</v>
      </c>
      <c r="EG28" s="18">
        <v>0</v>
      </c>
      <c r="EH28" s="18">
        <v>0</v>
      </c>
      <c r="EI28" s="18">
        <v>0</v>
      </c>
      <c r="EJ28" s="18">
        <v>0</v>
      </c>
      <c r="EK28" s="18">
        <v>0</v>
      </c>
      <c r="EL28" s="18">
        <v>0</v>
      </c>
      <c r="EM28" s="18">
        <v>0</v>
      </c>
      <c r="EN28" s="18">
        <v>0</v>
      </c>
      <c r="EO28" s="18">
        <v>0</v>
      </c>
      <c r="EP28" s="18">
        <v>0</v>
      </c>
      <c r="EQ28" s="18">
        <v>0</v>
      </c>
      <c r="ER28" s="18">
        <v>0</v>
      </c>
      <c r="ES28" s="18">
        <v>0</v>
      </c>
      <c r="ET28" s="18">
        <v>0</v>
      </c>
      <c r="EU28" s="18">
        <v>0</v>
      </c>
      <c r="EV28" s="18">
        <v>0</v>
      </c>
      <c r="EW28" s="18">
        <v>0</v>
      </c>
      <c r="EX28" s="18">
        <v>0</v>
      </c>
      <c r="EY28" s="18">
        <v>0</v>
      </c>
      <c r="EZ28" s="18">
        <v>0</v>
      </c>
      <c r="FA28" s="18">
        <v>0</v>
      </c>
      <c r="FB28" s="18">
        <v>0</v>
      </c>
      <c r="FC28" s="18">
        <v>0</v>
      </c>
      <c r="FD28" s="18">
        <v>0</v>
      </c>
      <c r="FE28" s="18">
        <v>0</v>
      </c>
      <c r="FF28" s="18">
        <v>0</v>
      </c>
      <c r="FG28" s="18">
        <v>0</v>
      </c>
      <c r="FH28" s="14">
        <v>0</v>
      </c>
      <c r="FI28" s="14">
        <v>0</v>
      </c>
      <c r="FJ28" s="14">
        <v>0</v>
      </c>
      <c r="FK28" s="14">
        <v>0</v>
      </c>
      <c r="FL28" s="14">
        <v>0</v>
      </c>
      <c r="FM28" s="14">
        <v>0</v>
      </c>
      <c r="FN28" s="14">
        <v>0</v>
      </c>
      <c r="FO28" s="14">
        <v>0</v>
      </c>
      <c r="FP28" s="14">
        <v>0</v>
      </c>
      <c r="FQ28" s="14">
        <v>0</v>
      </c>
      <c r="FR28" s="14">
        <v>0</v>
      </c>
      <c r="FS28" s="14">
        <v>0</v>
      </c>
      <c r="FT28" s="17">
        <v>0</v>
      </c>
      <c r="FU28" s="17">
        <v>0</v>
      </c>
      <c r="FV28" s="17">
        <v>0</v>
      </c>
      <c r="FW28" s="17">
        <v>0</v>
      </c>
      <c r="FX28" s="17">
        <v>0</v>
      </c>
      <c r="FY28" s="17">
        <v>0</v>
      </c>
      <c r="FZ28" s="17">
        <v>0</v>
      </c>
      <c r="GA28" s="17">
        <v>0</v>
      </c>
      <c r="GB28" s="17">
        <v>0</v>
      </c>
      <c r="GC28" s="17">
        <v>0</v>
      </c>
      <c r="GD28" s="17">
        <v>0</v>
      </c>
      <c r="GE28" s="17">
        <v>0</v>
      </c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  <c r="KR28" s="16"/>
      <c r="KS28" s="16"/>
      <c r="KT28" s="16"/>
      <c r="KU28" s="16"/>
      <c r="KV28" s="16"/>
      <c r="KW28" s="16"/>
      <c r="KX28" s="16"/>
      <c r="KY28" s="16"/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  <c r="NN28" s="15"/>
      <c r="NO28" s="15"/>
      <c r="NP28" s="15"/>
      <c r="NQ28" s="15"/>
      <c r="NR28" s="15"/>
      <c r="NS28" s="15"/>
      <c r="NT28" s="15"/>
      <c r="NU28" s="15"/>
      <c r="NV28" s="15"/>
      <c r="NW28" s="15"/>
      <c r="NX28" s="15"/>
      <c r="NY28" s="15"/>
      <c r="NZ28" s="15"/>
      <c r="OA28" s="15"/>
      <c r="OB28" s="15"/>
      <c r="OC28" s="15"/>
      <c r="OD28" s="15"/>
      <c r="OE28" s="15"/>
      <c r="OF28" s="15"/>
      <c r="OG28" s="15"/>
      <c r="OH28" s="15"/>
      <c r="OI28" s="15"/>
      <c r="OJ28" s="15"/>
      <c r="OK28" s="15"/>
      <c r="OL28" s="15"/>
      <c r="OM28" s="15"/>
      <c r="ON28" s="15"/>
      <c r="OO28" s="15"/>
      <c r="OP28" s="15"/>
      <c r="OQ28" s="15"/>
      <c r="OR28" s="15"/>
      <c r="OS28" s="15"/>
      <c r="OT28" s="15"/>
      <c r="OU28" s="15"/>
      <c r="OV28" s="15"/>
      <c r="OW28" s="15"/>
      <c r="OX28" s="15"/>
      <c r="OY28" s="15"/>
      <c r="OZ28" s="15"/>
      <c r="PA28" s="15"/>
      <c r="PB28" s="15"/>
      <c r="PC28" s="15"/>
      <c r="PD28" s="15"/>
      <c r="PE28" s="15"/>
      <c r="PF28" s="15"/>
      <c r="PG28" s="15"/>
      <c r="PH28" s="15"/>
      <c r="PI28" s="15"/>
      <c r="PJ28" s="15"/>
      <c r="PK28" s="15"/>
      <c r="PL28" s="15"/>
      <c r="PM28" s="15"/>
      <c r="PN28" s="15"/>
      <c r="PO28" s="15"/>
      <c r="PP28" s="15"/>
      <c r="PQ28" s="15"/>
      <c r="PR28" s="15"/>
      <c r="PS28" s="15"/>
      <c r="PT28" s="15"/>
      <c r="PU28" s="15"/>
      <c r="PV28" s="15"/>
      <c r="PW28" s="15"/>
      <c r="PX28" s="15"/>
      <c r="PY28" s="15"/>
      <c r="PZ28" s="15"/>
      <c r="QA28" s="15"/>
      <c r="QB28" s="15"/>
      <c r="QC28" s="15"/>
      <c r="QD28" s="15"/>
      <c r="QE28" s="15"/>
      <c r="QF28" s="15"/>
      <c r="QG28" s="15"/>
      <c r="QH28" s="15"/>
      <c r="QI28" s="15"/>
    </row>
    <row r="29" spans="1:451">
      <c r="A29" s="13" t="s">
        <v>58</v>
      </c>
      <c r="B29" s="11">
        <v>-1000</v>
      </c>
      <c r="C29" s="11">
        <v>0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1000</v>
      </c>
      <c r="M29" s="11">
        <v>0</v>
      </c>
      <c r="N29" s="11"/>
      <c r="O29" s="11"/>
      <c r="P29" s="11"/>
      <c r="Q29" s="11"/>
      <c r="R29" s="13"/>
      <c r="S29" s="13" t="s">
        <v>54</v>
      </c>
      <c r="T29" s="1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7" t="e">
        <v>#DIV/0!</v>
      </c>
      <c r="CC29" s="17" t="e">
        <v>#DIV/0!</v>
      </c>
      <c r="CD29" s="17" t="e">
        <v>#DIV/0!</v>
      </c>
      <c r="CE29" s="17" t="e">
        <v>#DIV/0!</v>
      </c>
      <c r="CF29" s="17" t="e">
        <v>#DIV/0!</v>
      </c>
      <c r="CG29" s="17" t="e">
        <v>#DIV/0!</v>
      </c>
      <c r="CH29" s="17" t="e">
        <v>#DIV/0!</v>
      </c>
      <c r="CI29" s="17" t="e">
        <v>#DIV/0!</v>
      </c>
      <c r="CJ29" s="17" t="e">
        <v>#DIV/0!</v>
      </c>
      <c r="CK29" s="17" t="e">
        <v>#DIV/0!</v>
      </c>
      <c r="CL29" s="17" t="e">
        <v>#DIV/0!</v>
      </c>
      <c r="CM29" s="17" t="e">
        <v>#DIV/0!</v>
      </c>
      <c r="CN29" s="17" t="e">
        <v>#DIV/0!</v>
      </c>
      <c r="CO29" s="17" t="e">
        <v>#DIV/0!</v>
      </c>
      <c r="CP29" s="17" t="e">
        <v>#DIV/0!</v>
      </c>
      <c r="CQ29" s="17" t="e">
        <v>#DIV/0!</v>
      </c>
      <c r="CR29" s="17" t="e">
        <v>#DIV/0!</v>
      </c>
      <c r="CS29" s="17" t="e">
        <v>#DIV/0!</v>
      </c>
      <c r="CT29" s="17" t="e">
        <v>#DIV/0!</v>
      </c>
      <c r="CU29" s="17" t="e">
        <v>#DIV/0!</v>
      </c>
      <c r="CV29" s="17" t="e">
        <v>#DIV/0!</v>
      </c>
      <c r="CW29" s="17" t="e">
        <v>#DIV/0!</v>
      </c>
      <c r="CX29" s="17" t="e">
        <v>#DIV/0!</v>
      </c>
      <c r="CY29" s="17" t="e">
        <v>#DIV/0!</v>
      </c>
      <c r="CZ29" s="17">
        <v>0</v>
      </c>
      <c r="DA29" s="17">
        <v>0</v>
      </c>
      <c r="DB29" s="17">
        <v>0</v>
      </c>
      <c r="DC29" s="17">
        <v>0</v>
      </c>
      <c r="DD29" s="17">
        <v>0</v>
      </c>
      <c r="DE29" s="17">
        <v>0</v>
      </c>
      <c r="DF29" s="17">
        <v>0</v>
      </c>
      <c r="DG29" s="17">
        <v>0</v>
      </c>
      <c r="DH29" s="17">
        <v>0</v>
      </c>
      <c r="DI29" s="17">
        <v>0</v>
      </c>
      <c r="DJ29" s="17">
        <v>0</v>
      </c>
      <c r="DK29" s="17">
        <v>0</v>
      </c>
      <c r="DL29" s="18">
        <v>0</v>
      </c>
      <c r="DM29" s="18">
        <v>0</v>
      </c>
      <c r="DN29" s="18">
        <v>0</v>
      </c>
      <c r="DO29" s="18">
        <v>0</v>
      </c>
      <c r="DP29" s="18">
        <v>0</v>
      </c>
      <c r="DQ29" s="18">
        <v>0</v>
      </c>
      <c r="DR29" s="18">
        <v>0</v>
      </c>
      <c r="DS29" s="18">
        <v>0</v>
      </c>
      <c r="DT29" s="18">
        <v>0</v>
      </c>
      <c r="DU29" s="18">
        <v>0</v>
      </c>
      <c r="DV29" s="18">
        <v>0</v>
      </c>
      <c r="DW29" s="18">
        <v>0</v>
      </c>
      <c r="DX29" s="18">
        <v>0</v>
      </c>
      <c r="DY29" s="18">
        <v>0</v>
      </c>
      <c r="DZ29" s="18">
        <v>0</v>
      </c>
      <c r="EA29" s="18">
        <v>0</v>
      </c>
      <c r="EB29" s="18">
        <v>0</v>
      </c>
      <c r="EC29" s="18">
        <v>0</v>
      </c>
      <c r="ED29" s="18">
        <v>0</v>
      </c>
      <c r="EE29" s="18">
        <v>0</v>
      </c>
      <c r="EF29" s="18">
        <v>0</v>
      </c>
      <c r="EG29" s="18">
        <v>0</v>
      </c>
      <c r="EH29" s="18">
        <v>0</v>
      </c>
      <c r="EI29" s="18">
        <v>0</v>
      </c>
      <c r="EJ29" s="18">
        <v>0</v>
      </c>
      <c r="EK29" s="18">
        <v>0</v>
      </c>
      <c r="EL29" s="18">
        <v>0</v>
      </c>
      <c r="EM29" s="18">
        <v>0</v>
      </c>
      <c r="EN29" s="18">
        <v>0</v>
      </c>
      <c r="EO29" s="18">
        <v>0</v>
      </c>
      <c r="EP29" s="18">
        <v>0</v>
      </c>
      <c r="EQ29" s="18">
        <v>0</v>
      </c>
      <c r="ER29" s="18">
        <v>0</v>
      </c>
      <c r="ES29" s="18">
        <v>0</v>
      </c>
      <c r="ET29" s="18">
        <v>0</v>
      </c>
      <c r="EU29" s="18">
        <v>0</v>
      </c>
      <c r="EV29" s="18">
        <v>0</v>
      </c>
      <c r="EW29" s="18">
        <v>0</v>
      </c>
      <c r="EX29" s="18">
        <v>0</v>
      </c>
      <c r="EY29" s="18">
        <v>0</v>
      </c>
      <c r="EZ29" s="18">
        <v>0</v>
      </c>
      <c r="FA29" s="18">
        <v>0</v>
      </c>
      <c r="FB29" s="18">
        <v>0</v>
      </c>
      <c r="FC29" s="18">
        <v>0</v>
      </c>
      <c r="FD29" s="18">
        <v>0</v>
      </c>
      <c r="FE29" s="18">
        <v>0</v>
      </c>
      <c r="FF29" s="18">
        <v>0</v>
      </c>
      <c r="FG29" s="18">
        <v>0</v>
      </c>
      <c r="FH29" s="14">
        <v>0</v>
      </c>
      <c r="FI29" s="14">
        <v>0</v>
      </c>
      <c r="FJ29" s="14">
        <v>0</v>
      </c>
      <c r="FK29" s="14">
        <v>0</v>
      </c>
      <c r="FL29" s="14">
        <v>0</v>
      </c>
      <c r="FM29" s="14">
        <v>0</v>
      </c>
      <c r="FN29" s="14">
        <v>0</v>
      </c>
      <c r="FO29" s="14">
        <v>0</v>
      </c>
      <c r="FP29" s="14">
        <v>0</v>
      </c>
      <c r="FQ29" s="14">
        <v>0</v>
      </c>
      <c r="FR29" s="14">
        <v>0</v>
      </c>
      <c r="FS29" s="14">
        <v>0</v>
      </c>
      <c r="FT29" s="17">
        <v>0</v>
      </c>
      <c r="FU29" s="17">
        <v>0</v>
      </c>
      <c r="FV29" s="17">
        <v>0</v>
      </c>
      <c r="FW29" s="17">
        <v>0</v>
      </c>
      <c r="FX29" s="17">
        <v>0</v>
      </c>
      <c r="FY29" s="17">
        <v>0</v>
      </c>
      <c r="FZ29" s="17">
        <v>0</v>
      </c>
      <c r="GA29" s="17">
        <v>0</v>
      </c>
      <c r="GB29" s="17">
        <v>0</v>
      </c>
      <c r="GC29" s="17">
        <v>0</v>
      </c>
      <c r="GD29" s="17">
        <v>0</v>
      </c>
      <c r="GE29" s="17">
        <v>0</v>
      </c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  <c r="NN29" s="15"/>
      <c r="NO29" s="15"/>
      <c r="NP29" s="15"/>
      <c r="NQ29" s="15"/>
      <c r="NR29" s="15"/>
      <c r="NS29" s="15"/>
      <c r="NT29" s="15"/>
      <c r="NU29" s="15"/>
      <c r="NV29" s="15"/>
      <c r="NW29" s="15"/>
      <c r="NX29" s="15"/>
      <c r="NY29" s="15"/>
      <c r="NZ29" s="15"/>
      <c r="OA29" s="15"/>
      <c r="OB29" s="15"/>
      <c r="OC29" s="15"/>
      <c r="OD29" s="15"/>
      <c r="OE29" s="15"/>
      <c r="OF29" s="15"/>
      <c r="OG29" s="15"/>
      <c r="OH29" s="15"/>
      <c r="OI29" s="15"/>
      <c r="OJ29" s="15"/>
      <c r="OK29" s="15"/>
      <c r="OL29" s="15"/>
      <c r="OM29" s="15"/>
      <c r="ON29" s="15"/>
      <c r="OO29" s="15"/>
      <c r="OP29" s="15"/>
      <c r="OQ29" s="15"/>
      <c r="OR29" s="15"/>
      <c r="OS29" s="15"/>
      <c r="OT29" s="15"/>
      <c r="OU29" s="15"/>
      <c r="OV29" s="15"/>
      <c r="OW29" s="15"/>
      <c r="OX29" s="15"/>
      <c r="OY29" s="15"/>
      <c r="OZ29" s="15"/>
      <c r="PA29" s="15"/>
      <c r="PB29" s="15"/>
      <c r="PC29" s="15"/>
      <c r="PD29" s="15"/>
      <c r="PE29" s="15"/>
      <c r="PF29" s="15"/>
      <c r="PG29" s="15"/>
      <c r="PH29" s="15"/>
      <c r="PI29" s="15"/>
      <c r="PJ29" s="15"/>
      <c r="PK29" s="15"/>
      <c r="PL29" s="15"/>
      <c r="PM29" s="15"/>
      <c r="PN29" s="15"/>
      <c r="PO29" s="15"/>
      <c r="PP29" s="15"/>
      <c r="PQ29" s="15"/>
      <c r="PR29" s="15"/>
      <c r="PS29" s="15"/>
      <c r="PT29" s="15"/>
      <c r="PU29" s="15"/>
      <c r="PV29" s="15"/>
      <c r="PW29" s="15"/>
      <c r="PX29" s="15"/>
      <c r="PY29" s="15"/>
      <c r="PZ29" s="15"/>
      <c r="QA29" s="15"/>
      <c r="QB29" s="15"/>
      <c r="QC29" s="15"/>
      <c r="QD29" s="15"/>
      <c r="QE29" s="15"/>
      <c r="QF29" s="15"/>
      <c r="QG29" s="15"/>
      <c r="QH29" s="15"/>
      <c r="QI29" s="15"/>
    </row>
    <row r="30" spans="1:451">
      <c r="A30" s="13" t="s">
        <v>59</v>
      </c>
      <c r="B30" s="11">
        <v>-1000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1000</v>
      </c>
      <c r="N30" s="11"/>
      <c r="O30" s="11"/>
      <c r="P30" s="11"/>
      <c r="Q30" s="11"/>
      <c r="R30" s="13"/>
      <c r="S30" s="13" t="s">
        <v>55</v>
      </c>
      <c r="T30" s="1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7" t="e">
        <v>#DIV/0!</v>
      </c>
      <c r="CC30" s="17" t="e">
        <v>#DIV/0!</v>
      </c>
      <c r="CD30" s="17" t="e">
        <v>#DIV/0!</v>
      </c>
      <c r="CE30" s="17" t="e">
        <v>#DIV/0!</v>
      </c>
      <c r="CF30" s="17" t="e">
        <v>#DIV/0!</v>
      </c>
      <c r="CG30" s="17" t="e">
        <v>#DIV/0!</v>
      </c>
      <c r="CH30" s="17" t="e">
        <v>#DIV/0!</v>
      </c>
      <c r="CI30" s="17" t="e">
        <v>#DIV/0!</v>
      </c>
      <c r="CJ30" s="17" t="e">
        <v>#DIV/0!</v>
      </c>
      <c r="CK30" s="17" t="e">
        <v>#DIV/0!</v>
      </c>
      <c r="CL30" s="17" t="e">
        <v>#DIV/0!</v>
      </c>
      <c r="CM30" s="17" t="e">
        <v>#DIV/0!</v>
      </c>
      <c r="CN30" s="17" t="e">
        <v>#DIV/0!</v>
      </c>
      <c r="CO30" s="17" t="e">
        <v>#DIV/0!</v>
      </c>
      <c r="CP30" s="17" t="e">
        <v>#DIV/0!</v>
      </c>
      <c r="CQ30" s="17" t="e">
        <v>#DIV/0!</v>
      </c>
      <c r="CR30" s="17" t="e">
        <v>#DIV/0!</v>
      </c>
      <c r="CS30" s="17" t="e">
        <v>#DIV/0!</v>
      </c>
      <c r="CT30" s="17" t="e">
        <v>#DIV/0!</v>
      </c>
      <c r="CU30" s="17" t="e">
        <v>#DIV/0!</v>
      </c>
      <c r="CV30" s="17" t="e">
        <v>#DIV/0!</v>
      </c>
      <c r="CW30" s="17" t="e">
        <v>#DIV/0!</v>
      </c>
      <c r="CX30" s="17" t="e">
        <v>#DIV/0!</v>
      </c>
      <c r="CY30" s="17" t="e">
        <v>#DIV/0!</v>
      </c>
      <c r="CZ30" s="17">
        <v>0</v>
      </c>
      <c r="DA30" s="17">
        <v>0</v>
      </c>
      <c r="DB30" s="17">
        <v>0</v>
      </c>
      <c r="DC30" s="17">
        <v>0</v>
      </c>
      <c r="DD30" s="17">
        <v>0</v>
      </c>
      <c r="DE30" s="17">
        <v>0</v>
      </c>
      <c r="DF30" s="17">
        <v>0</v>
      </c>
      <c r="DG30" s="17">
        <v>0</v>
      </c>
      <c r="DH30" s="17">
        <v>0</v>
      </c>
      <c r="DI30" s="17">
        <v>0</v>
      </c>
      <c r="DJ30" s="17">
        <v>0</v>
      </c>
      <c r="DK30" s="17">
        <v>0</v>
      </c>
      <c r="DL30" s="18">
        <v>0</v>
      </c>
      <c r="DM30" s="18">
        <v>0</v>
      </c>
      <c r="DN30" s="18">
        <v>0</v>
      </c>
      <c r="DO30" s="18">
        <v>0</v>
      </c>
      <c r="DP30" s="18">
        <v>0</v>
      </c>
      <c r="DQ30" s="18">
        <v>0</v>
      </c>
      <c r="DR30" s="18">
        <v>0</v>
      </c>
      <c r="DS30" s="18">
        <v>0</v>
      </c>
      <c r="DT30" s="18">
        <v>0</v>
      </c>
      <c r="DU30" s="18">
        <v>0</v>
      </c>
      <c r="DV30" s="18">
        <v>0</v>
      </c>
      <c r="DW30" s="18">
        <v>0</v>
      </c>
      <c r="DX30" s="18">
        <v>0</v>
      </c>
      <c r="DY30" s="18">
        <v>0</v>
      </c>
      <c r="DZ30" s="18">
        <v>0</v>
      </c>
      <c r="EA30" s="18">
        <v>0</v>
      </c>
      <c r="EB30" s="18">
        <v>0</v>
      </c>
      <c r="EC30" s="18">
        <v>0</v>
      </c>
      <c r="ED30" s="18">
        <v>0</v>
      </c>
      <c r="EE30" s="18">
        <v>0</v>
      </c>
      <c r="EF30" s="18">
        <v>0</v>
      </c>
      <c r="EG30" s="18">
        <v>0</v>
      </c>
      <c r="EH30" s="18">
        <v>0</v>
      </c>
      <c r="EI30" s="18">
        <v>0</v>
      </c>
      <c r="EJ30" s="18">
        <v>0</v>
      </c>
      <c r="EK30" s="18">
        <v>0</v>
      </c>
      <c r="EL30" s="18">
        <v>0</v>
      </c>
      <c r="EM30" s="18">
        <v>0</v>
      </c>
      <c r="EN30" s="18">
        <v>0</v>
      </c>
      <c r="EO30" s="18">
        <v>0</v>
      </c>
      <c r="EP30" s="18">
        <v>0</v>
      </c>
      <c r="EQ30" s="18">
        <v>0</v>
      </c>
      <c r="ER30" s="18">
        <v>0</v>
      </c>
      <c r="ES30" s="18">
        <v>0</v>
      </c>
      <c r="ET30" s="18">
        <v>0</v>
      </c>
      <c r="EU30" s="18">
        <v>0</v>
      </c>
      <c r="EV30" s="18">
        <v>0</v>
      </c>
      <c r="EW30" s="18">
        <v>0</v>
      </c>
      <c r="EX30" s="18">
        <v>0</v>
      </c>
      <c r="EY30" s="18">
        <v>0</v>
      </c>
      <c r="EZ30" s="18">
        <v>0</v>
      </c>
      <c r="FA30" s="18">
        <v>0</v>
      </c>
      <c r="FB30" s="18">
        <v>0</v>
      </c>
      <c r="FC30" s="18">
        <v>0</v>
      </c>
      <c r="FD30" s="18">
        <v>0</v>
      </c>
      <c r="FE30" s="18">
        <v>0</v>
      </c>
      <c r="FF30" s="18">
        <v>0</v>
      </c>
      <c r="FG30" s="18">
        <v>0</v>
      </c>
      <c r="FH30" s="14">
        <v>0</v>
      </c>
      <c r="FI30" s="14">
        <v>0</v>
      </c>
      <c r="FJ30" s="14">
        <v>0</v>
      </c>
      <c r="FK30" s="14">
        <v>0</v>
      </c>
      <c r="FL30" s="14">
        <v>0</v>
      </c>
      <c r="FM30" s="14">
        <v>0</v>
      </c>
      <c r="FN30" s="14">
        <v>0</v>
      </c>
      <c r="FO30" s="14">
        <v>0</v>
      </c>
      <c r="FP30" s="14">
        <v>0</v>
      </c>
      <c r="FQ30" s="14">
        <v>0</v>
      </c>
      <c r="FR30" s="14">
        <v>0</v>
      </c>
      <c r="FS30" s="14">
        <v>0</v>
      </c>
      <c r="FT30" s="17">
        <v>0</v>
      </c>
      <c r="FU30" s="17">
        <v>0</v>
      </c>
      <c r="FV30" s="17">
        <v>0</v>
      </c>
      <c r="FW30" s="17">
        <v>0</v>
      </c>
      <c r="FX30" s="17">
        <v>0</v>
      </c>
      <c r="FY30" s="17">
        <v>0</v>
      </c>
      <c r="FZ30" s="17">
        <v>0</v>
      </c>
      <c r="GA30" s="17">
        <v>0</v>
      </c>
      <c r="GB30" s="17">
        <v>0</v>
      </c>
      <c r="GC30" s="17">
        <v>0</v>
      </c>
      <c r="GD30" s="17">
        <v>0</v>
      </c>
      <c r="GE30" s="17">
        <v>0</v>
      </c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  <c r="KR30" s="16"/>
      <c r="KS30" s="16"/>
      <c r="KT30" s="16"/>
      <c r="KU30" s="16"/>
      <c r="KV30" s="16"/>
      <c r="KW30" s="16"/>
      <c r="KX30" s="16"/>
      <c r="KY30" s="16"/>
      <c r="KZ30" s="16"/>
      <c r="LA30" s="16"/>
      <c r="LB30" s="16"/>
      <c r="LC30" s="16"/>
      <c r="LD30" s="16"/>
      <c r="LE30" s="16"/>
      <c r="LF30" s="16"/>
      <c r="LG30" s="16"/>
      <c r="LH30" s="16"/>
      <c r="LI30" s="16"/>
      <c r="LJ30" s="16"/>
      <c r="LK30" s="16"/>
      <c r="LL30" s="16"/>
      <c r="LM30" s="16"/>
      <c r="LN30" s="16"/>
      <c r="LO30" s="16"/>
      <c r="LP30" s="16"/>
      <c r="LQ30" s="16"/>
      <c r="LR30" s="16"/>
      <c r="LS30" s="16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  <c r="NN30" s="15"/>
      <c r="NO30" s="15"/>
      <c r="NP30" s="15"/>
      <c r="NQ30" s="15"/>
      <c r="NR30" s="15"/>
      <c r="NS30" s="15"/>
      <c r="NT30" s="15"/>
      <c r="NU30" s="15"/>
      <c r="NV30" s="15"/>
      <c r="NW30" s="15"/>
      <c r="NX30" s="15"/>
      <c r="NY30" s="15"/>
      <c r="NZ30" s="15"/>
      <c r="OA30" s="15"/>
      <c r="OB30" s="15"/>
      <c r="OC30" s="15"/>
      <c r="OD30" s="15"/>
      <c r="OE30" s="15"/>
      <c r="OF30" s="15"/>
      <c r="OG30" s="15"/>
      <c r="OH30" s="15"/>
      <c r="OI30" s="15"/>
      <c r="OJ30" s="15"/>
      <c r="OK30" s="15"/>
      <c r="OL30" s="15"/>
      <c r="OM30" s="15"/>
      <c r="ON30" s="15"/>
      <c r="OO30" s="15"/>
      <c r="OP30" s="15"/>
      <c r="OQ30" s="15"/>
      <c r="OR30" s="15"/>
      <c r="OS30" s="15"/>
      <c r="OT30" s="15"/>
      <c r="OU30" s="15"/>
      <c r="OV30" s="15"/>
      <c r="OW30" s="15"/>
      <c r="OX30" s="15"/>
      <c r="OY30" s="15"/>
      <c r="OZ30" s="15"/>
      <c r="PA30" s="15"/>
      <c r="PB30" s="15"/>
      <c r="PC30" s="15"/>
      <c r="PD30" s="15"/>
      <c r="PE30" s="15"/>
      <c r="PF30" s="15"/>
      <c r="PG30" s="15"/>
      <c r="PH30" s="15"/>
      <c r="PI30" s="15"/>
      <c r="PJ30" s="15"/>
      <c r="PK30" s="15"/>
      <c r="PL30" s="15"/>
      <c r="PM30" s="15"/>
      <c r="PN30" s="15"/>
      <c r="PO30" s="15"/>
      <c r="PP30" s="15"/>
      <c r="PQ30" s="15"/>
      <c r="PR30" s="15"/>
      <c r="PS30" s="15"/>
      <c r="PT30" s="15"/>
      <c r="PU30" s="15"/>
      <c r="PV30" s="15"/>
      <c r="PW30" s="15"/>
      <c r="PX30" s="15"/>
      <c r="PY30" s="15"/>
      <c r="PZ30" s="15"/>
      <c r="QA30" s="15"/>
      <c r="QB30" s="15"/>
      <c r="QC30" s="15"/>
      <c r="QD30" s="15"/>
      <c r="QE30" s="15"/>
      <c r="QF30" s="15"/>
      <c r="QG30" s="15"/>
      <c r="QH30" s="15"/>
      <c r="QI30" s="15"/>
    </row>
    <row r="31" spans="1:45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3"/>
      <c r="S31" s="13" t="s">
        <v>56</v>
      </c>
      <c r="T31" s="1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7" t="e">
        <v>#DIV/0!</v>
      </c>
      <c r="CC31" s="17" t="e">
        <v>#DIV/0!</v>
      </c>
      <c r="CD31" s="17" t="e">
        <v>#DIV/0!</v>
      </c>
      <c r="CE31" s="17" t="e">
        <v>#DIV/0!</v>
      </c>
      <c r="CF31" s="17" t="e">
        <v>#DIV/0!</v>
      </c>
      <c r="CG31" s="17" t="e">
        <v>#DIV/0!</v>
      </c>
      <c r="CH31" s="17" t="e">
        <v>#DIV/0!</v>
      </c>
      <c r="CI31" s="17" t="e">
        <v>#DIV/0!</v>
      </c>
      <c r="CJ31" s="17" t="e">
        <v>#DIV/0!</v>
      </c>
      <c r="CK31" s="17" t="e">
        <v>#DIV/0!</v>
      </c>
      <c r="CL31" s="17" t="e">
        <v>#DIV/0!</v>
      </c>
      <c r="CM31" s="17" t="e">
        <v>#DIV/0!</v>
      </c>
      <c r="CN31" s="17" t="e">
        <v>#DIV/0!</v>
      </c>
      <c r="CO31" s="17" t="e">
        <v>#DIV/0!</v>
      </c>
      <c r="CP31" s="17" t="e">
        <v>#DIV/0!</v>
      </c>
      <c r="CQ31" s="17" t="e">
        <v>#DIV/0!</v>
      </c>
      <c r="CR31" s="17" t="e">
        <v>#DIV/0!</v>
      </c>
      <c r="CS31" s="17" t="e">
        <v>#DIV/0!</v>
      </c>
      <c r="CT31" s="17" t="e">
        <v>#DIV/0!</v>
      </c>
      <c r="CU31" s="17" t="e">
        <v>#DIV/0!</v>
      </c>
      <c r="CV31" s="17" t="e">
        <v>#DIV/0!</v>
      </c>
      <c r="CW31" s="17" t="e">
        <v>#DIV/0!</v>
      </c>
      <c r="CX31" s="17" t="e">
        <v>#DIV/0!</v>
      </c>
      <c r="CY31" s="17" t="e">
        <v>#DIV/0!</v>
      </c>
      <c r="CZ31" s="17">
        <v>0</v>
      </c>
      <c r="DA31" s="17">
        <v>0</v>
      </c>
      <c r="DB31" s="17">
        <v>0</v>
      </c>
      <c r="DC31" s="17">
        <v>0</v>
      </c>
      <c r="DD31" s="17">
        <v>0</v>
      </c>
      <c r="DE31" s="17">
        <v>0</v>
      </c>
      <c r="DF31" s="17">
        <v>0</v>
      </c>
      <c r="DG31" s="17">
        <v>0</v>
      </c>
      <c r="DH31" s="17">
        <v>0</v>
      </c>
      <c r="DI31" s="17">
        <v>0</v>
      </c>
      <c r="DJ31" s="17">
        <v>0</v>
      </c>
      <c r="DK31" s="17">
        <v>0</v>
      </c>
      <c r="DL31" s="18">
        <v>0</v>
      </c>
      <c r="DM31" s="18">
        <v>0</v>
      </c>
      <c r="DN31" s="18">
        <v>0</v>
      </c>
      <c r="DO31" s="18">
        <v>0</v>
      </c>
      <c r="DP31" s="18">
        <v>0</v>
      </c>
      <c r="DQ31" s="18">
        <v>0</v>
      </c>
      <c r="DR31" s="18">
        <v>0</v>
      </c>
      <c r="DS31" s="18">
        <v>0</v>
      </c>
      <c r="DT31" s="18">
        <v>0</v>
      </c>
      <c r="DU31" s="18">
        <v>0</v>
      </c>
      <c r="DV31" s="18">
        <v>0</v>
      </c>
      <c r="DW31" s="18">
        <v>0</v>
      </c>
      <c r="DX31" s="18">
        <v>0</v>
      </c>
      <c r="DY31" s="18">
        <v>0</v>
      </c>
      <c r="DZ31" s="18">
        <v>0</v>
      </c>
      <c r="EA31" s="18">
        <v>0</v>
      </c>
      <c r="EB31" s="18">
        <v>0</v>
      </c>
      <c r="EC31" s="18">
        <v>0</v>
      </c>
      <c r="ED31" s="18">
        <v>0</v>
      </c>
      <c r="EE31" s="18">
        <v>0</v>
      </c>
      <c r="EF31" s="18">
        <v>0</v>
      </c>
      <c r="EG31" s="18">
        <v>0</v>
      </c>
      <c r="EH31" s="18">
        <v>0</v>
      </c>
      <c r="EI31" s="18">
        <v>0</v>
      </c>
      <c r="EJ31" s="18">
        <v>0</v>
      </c>
      <c r="EK31" s="18">
        <v>0</v>
      </c>
      <c r="EL31" s="18">
        <v>0</v>
      </c>
      <c r="EM31" s="18">
        <v>0</v>
      </c>
      <c r="EN31" s="18">
        <v>0</v>
      </c>
      <c r="EO31" s="18">
        <v>0</v>
      </c>
      <c r="EP31" s="18">
        <v>0</v>
      </c>
      <c r="EQ31" s="18">
        <v>0</v>
      </c>
      <c r="ER31" s="18">
        <v>0</v>
      </c>
      <c r="ES31" s="18">
        <v>0</v>
      </c>
      <c r="ET31" s="18">
        <v>0</v>
      </c>
      <c r="EU31" s="18">
        <v>0</v>
      </c>
      <c r="EV31" s="18">
        <v>0</v>
      </c>
      <c r="EW31" s="18">
        <v>0</v>
      </c>
      <c r="EX31" s="18">
        <v>0</v>
      </c>
      <c r="EY31" s="18">
        <v>0</v>
      </c>
      <c r="EZ31" s="18">
        <v>0</v>
      </c>
      <c r="FA31" s="18">
        <v>0</v>
      </c>
      <c r="FB31" s="18">
        <v>0</v>
      </c>
      <c r="FC31" s="18">
        <v>0</v>
      </c>
      <c r="FD31" s="18">
        <v>0</v>
      </c>
      <c r="FE31" s="18">
        <v>0</v>
      </c>
      <c r="FF31" s="18">
        <v>0</v>
      </c>
      <c r="FG31" s="18">
        <v>0</v>
      </c>
      <c r="FH31" s="14">
        <v>0</v>
      </c>
      <c r="FI31" s="14">
        <v>0</v>
      </c>
      <c r="FJ31" s="14">
        <v>0</v>
      </c>
      <c r="FK31" s="14">
        <v>0</v>
      </c>
      <c r="FL31" s="14">
        <v>0</v>
      </c>
      <c r="FM31" s="14">
        <v>0</v>
      </c>
      <c r="FN31" s="14">
        <v>0</v>
      </c>
      <c r="FO31" s="14">
        <v>0</v>
      </c>
      <c r="FP31" s="14">
        <v>0</v>
      </c>
      <c r="FQ31" s="14">
        <v>0</v>
      </c>
      <c r="FR31" s="14">
        <v>0</v>
      </c>
      <c r="FS31" s="14">
        <v>0</v>
      </c>
      <c r="FT31" s="17">
        <v>0</v>
      </c>
      <c r="FU31" s="17">
        <v>0</v>
      </c>
      <c r="FV31" s="17">
        <v>0</v>
      </c>
      <c r="FW31" s="17">
        <v>0</v>
      </c>
      <c r="FX31" s="17">
        <v>0</v>
      </c>
      <c r="FY31" s="17">
        <v>0</v>
      </c>
      <c r="FZ31" s="17">
        <v>0</v>
      </c>
      <c r="GA31" s="17">
        <v>0</v>
      </c>
      <c r="GB31" s="17">
        <v>0</v>
      </c>
      <c r="GC31" s="17">
        <v>0</v>
      </c>
      <c r="GD31" s="17">
        <v>0</v>
      </c>
      <c r="GE31" s="17">
        <v>0</v>
      </c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  <c r="KR31" s="16"/>
      <c r="KS31" s="16"/>
      <c r="KT31" s="16"/>
      <c r="KU31" s="16"/>
      <c r="KV31" s="16"/>
      <c r="KW31" s="16"/>
      <c r="KX31" s="16"/>
      <c r="KY31" s="16"/>
      <c r="KZ31" s="16"/>
      <c r="LA31" s="16"/>
      <c r="LB31" s="16"/>
      <c r="LC31" s="16"/>
      <c r="LD31" s="16"/>
      <c r="LE31" s="16"/>
      <c r="LF31" s="16"/>
      <c r="LG31" s="16"/>
      <c r="LH31" s="16"/>
      <c r="LI31" s="16"/>
      <c r="LJ31" s="16"/>
      <c r="LK31" s="16"/>
      <c r="LL31" s="16"/>
      <c r="LM31" s="16"/>
      <c r="LN31" s="16"/>
      <c r="LO31" s="16"/>
      <c r="LP31" s="16"/>
      <c r="LQ31" s="16"/>
      <c r="LR31" s="16"/>
      <c r="LS31" s="16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  <c r="NN31" s="15"/>
      <c r="NO31" s="15"/>
      <c r="NP31" s="15"/>
      <c r="NQ31" s="15"/>
      <c r="NR31" s="15"/>
      <c r="NS31" s="15"/>
      <c r="NT31" s="15"/>
      <c r="NU31" s="15"/>
      <c r="NV31" s="15"/>
      <c r="NW31" s="15"/>
      <c r="NX31" s="15"/>
      <c r="NY31" s="15"/>
      <c r="NZ31" s="15"/>
      <c r="OA31" s="15"/>
      <c r="OB31" s="15"/>
      <c r="OC31" s="15"/>
      <c r="OD31" s="15"/>
      <c r="OE31" s="15"/>
      <c r="OF31" s="15"/>
      <c r="OG31" s="15"/>
      <c r="OH31" s="15"/>
      <c r="OI31" s="15"/>
      <c r="OJ31" s="15"/>
      <c r="OK31" s="15"/>
      <c r="OL31" s="15"/>
      <c r="OM31" s="15"/>
      <c r="ON31" s="15"/>
      <c r="OO31" s="15"/>
      <c r="OP31" s="15"/>
      <c r="OQ31" s="15"/>
      <c r="OR31" s="15"/>
      <c r="OS31" s="15"/>
      <c r="OT31" s="15"/>
      <c r="OU31" s="15"/>
      <c r="OV31" s="15"/>
      <c r="OW31" s="15"/>
      <c r="OX31" s="15"/>
      <c r="OY31" s="15"/>
      <c r="OZ31" s="15"/>
      <c r="PA31" s="15"/>
      <c r="PB31" s="15"/>
      <c r="PC31" s="15"/>
      <c r="PD31" s="15"/>
      <c r="PE31" s="15"/>
      <c r="PF31" s="15"/>
      <c r="PG31" s="15"/>
      <c r="PH31" s="15"/>
      <c r="PI31" s="15"/>
      <c r="PJ31" s="15"/>
      <c r="PK31" s="15"/>
      <c r="PL31" s="15"/>
      <c r="PM31" s="15"/>
      <c r="PN31" s="15"/>
      <c r="PO31" s="15"/>
      <c r="PP31" s="15"/>
      <c r="PQ31" s="15"/>
      <c r="PR31" s="15"/>
      <c r="PS31" s="15"/>
      <c r="PT31" s="15"/>
      <c r="PU31" s="15"/>
      <c r="PV31" s="15"/>
      <c r="PW31" s="15"/>
      <c r="PX31" s="15"/>
      <c r="PY31" s="15"/>
      <c r="PZ31" s="15"/>
      <c r="QA31" s="15"/>
      <c r="QB31" s="15"/>
      <c r="QC31" s="15"/>
      <c r="QD31" s="15"/>
      <c r="QE31" s="15"/>
      <c r="QF31" s="15"/>
      <c r="QG31" s="15"/>
      <c r="QH31" s="15"/>
      <c r="QI31" s="15"/>
    </row>
    <row r="32" spans="1:45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3"/>
      <c r="S32" s="13" t="s">
        <v>57</v>
      </c>
      <c r="T32" s="1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7" t="e">
        <v>#DIV/0!</v>
      </c>
      <c r="CC32" s="17" t="e">
        <v>#DIV/0!</v>
      </c>
      <c r="CD32" s="17" t="e">
        <v>#DIV/0!</v>
      </c>
      <c r="CE32" s="17" t="e">
        <v>#DIV/0!</v>
      </c>
      <c r="CF32" s="17" t="e">
        <v>#DIV/0!</v>
      </c>
      <c r="CG32" s="17" t="e">
        <v>#DIV/0!</v>
      </c>
      <c r="CH32" s="17" t="e">
        <v>#DIV/0!</v>
      </c>
      <c r="CI32" s="17" t="e">
        <v>#DIV/0!</v>
      </c>
      <c r="CJ32" s="17" t="e">
        <v>#DIV/0!</v>
      </c>
      <c r="CK32" s="17" t="e">
        <v>#DIV/0!</v>
      </c>
      <c r="CL32" s="17" t="e">
        <v>#DIV/0!</v>
      </c>
      <c r="CM32" s="17" t="e">
        <v>#DIV/0!</v>
      </c>
      <c r="CN32" s="17" t="e">
        <v>#DIV/0!</v>
      </c>
      <c r="CO32" s="17" t="e">
        <v>#DIV/0!</v>
      </c>
      <c r="CP32" s="17" t="e">
        <v>#DIV/0!</v>
      </c>
      <c r="CQ32" s="17" t="e">
        <v>#DIV/0!</v>
      </c>
      <c r="CR32" s="17" t="e">
        <v>#DIV/0!</v>
      </c>
      <c r="CS32" s="17" t="e">
        <v>#DIV/0!</v>
      </c>
      <c r="CT32" s="17" t="e">
        <v>#DIV/0!</v>
      </c>
      <c r="CU32" s="17" t="e">
        <v>#DIV/0!</v>
      </c>
      <c r="CV32" s="17" t="e">
        <v>#DIV/0!</v>
      </c>
      <c r="CW32" s="17" t="e">
        <v>#DIV/0!</v>
      </c>
      <c r="CX32" s="17" t="e">
        <v>#DIV/0!</v>
      </c>
      <c r="CY32" s="17" t="e">
        <v>#DIV/0!</v>
      </c>
      <c r="CZ32" s="17">
        <v>0</v>
      </c>
      <c r="DA32" s="17">
        <v>0</v>
      </c>
      <c r="DB32" s="17">
        <v>0</v>
      </c>
      <c r="DC32" s="17">
        <v>0</v>
      </c>
      <c r="DD32" s="17">
        <v>0</v>
      </c>
      <c r="DE32" s="17">
        <v>0</v>
      </c>
      <c r="DF32" s="17">
        <v>0</v>
      </c>
      <c r="DG32" s="17">
        <v>0</v>
      </c>
      <c r="DH32" s="17">
        <v>0</v>
      </c>
      <c r="DI32" s="17">
        <v>0</v>
      </c>
      <c r="DJ32" s="17">
        <v>0</v>
      </c>
      <c r="DK32" s="17">
        <v>0</v>
      </c>
      <c r="DL32" s="18">
        <v>0</v>
      </c>
      <c r="DM32" s="18">
        <v>0</v>
      </c>
      <c r="DN32" s="18">
        <v>0</v>
      </c>
      <c r="DO32" s="18">
        <v>0</v>
      </c>
      <c r="DP32" s="18">
        <v>0</v>
      </c>
      <c r="DQ32" s="18">
        <v>0</v>
      </c>
      <c r="DR32" s="18">
        <v>0</v>
      </c>
      <c r="DS32" s="18">
        <v>0</v>
      </c>
      <c r="DT32" s="18">
        <v>0</v>
      </c>
      <c r="DU32" s="18">
        <v>0</v>
      </c>
      <c r="DV32" s="18">
        <v>0</v>
      </c>
      <c r="DW32" s="18">
        <v>0</v>
      </c>
      <c r="DX32" s="18">
        <v>0</v>
      </c>
      <c r="DY32" s="18">
        <v>0</v>
      </c>
      <c r="DZ32" s="18">
        <v>0</v>
      </c>
      <c r="EA32" s="18">
        <v>0</v>
      </c>
      <c r="EB32" s="18">
        <v>0</v>
      </c>
      <c r="EC32" s="18">
        <v>0</v>
      </c>
      <c r="ED32" s="18">
        <v>0</v>
      </c>
      <c r="EE32" s="18">
        <v>0</v>
      </c>
      <c r="EF32" s="18">
        <v>0</v>
      </c>
      <c r="EG32" s="18">
        <v>0</v>
      </c>
      <c r="EH32" s="18">
        <v>0</v>
      </c>
      <c r="EI32" s="18">
        <v>0</v>
      </c>
      <c r="EJ32" s="18">
        <v>0</v>
      </c>
      <c r="EK32" s="18">
        <v>0</v>
      </c>
      <c r="EL32" s="18">
        <v>0</v>
      </c>
      <c r="EM32" s="18">
        <v>0</v>
      </c>
      <c r="EN32" s="18">
        <v>0</v>
      </c>
      <c r="EO32" s="18">
        <v>0</v>
      </c>
      <c r="EP32" s="18">
        <v>0</v>
      </c>
      <c r="EQ32" s="18">
        <v>0</v>
      </c>
      <c r="ER32" s="18">
        <v>0</v>
      </c>
      <c r="ES32" s="18">
        <v>0</v>
      </c>
      <c r="ET32" s="18">
        <v>0</v>
      </c>
      <c r="EU32" s="18">
        <v>0</v>
      </c>
      <c r="EV32" s="18">
        <v>0</v>
      </c>
      <c r="EW32" s="18">
        <v>0</v>
      </c>
      <c r="EX32" s="18">
        <v>0</v>
      </c>
      <c r="EY32" s="18">
        <v>0</v>
      </c>
      <c r="EZ32" s="18">
        <v>0</v>
      </c>
      <c r="FA32" s="18">
        <v>0</v>
      </c>
      <c r="FB32" s="18">
        <v>0</v>
      </c>
      <c r="FC32" s="18">
        <v>0</v>
      </c>
      <c r="FD32" s="18">
        <v>0</v>
      </c>
      <c r="FE32" s="18">
        <v>0</v>
      </c>
      <c r="FF32" s="18">
        <v>0</v>
      </c>
      <c r="FG32" s="18">
        <v>0</v>
      </c>
      <c r="FH32" s="14">
        <v>0</v>
      </c>
      <c r="FI32" s="14">
        <v>0</v>
      </c>
      <c r="FJ32" s="14">
        <v>0</v>
      </c>
      <c r="FK32" s="14">
        <v>0</v>
      </c>
      <c r="FL32" s="14">
        <v>0</v>
      </c>
      <c r="FM32" s="14">
        <v>0</v>
      </c>
      <c r="FN32" s="14">
        <v>0</v>
      </c>
      <c r="FO32" s="14">
        <v>0</v>
      </c>
      <c r="FP32" s="14">
        <v>0</v>
      </c>
      <c r="FQ32" s="14">
        <v>0</v>
      </c>
      <c r="FR32" s="14">
        <v>0</v>
      </c>
      <c r="FS32" s="14">
        <v>0</v>
      </c>
      <c r="FT32" s="17">
        <v>0</v>
      </c>
      <c r="FU32" s="17">
        <v>0</v>
      </c>
      <c r="FV32" s="17">
        <v>0</v>
      </c>
      <c r="FW32" s="17">
        <v>0</v>
      </c>
      <c r="FX32" s="17">
        <v>0</v>
      </c>
      <c r="FY32" s="17">
        <v>0</v>
      </c>
      <c r="FZ32" s="17">
        <v>0</v>
      </c>
      <c r="GA32" s="17">
        <v>0</v>
      </c>
      <c r="GB32" s="17">
        <v>0</v>
      </c>
      <c r="GC32" s="17">
        <v>0</v>
      </c>
      <c r="GD32" s="17">
        <v>0</v>
      </c>
      <c r="GE32" s="17">
        <v>0</v>
      </c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  <c r="KR32" s="16"/>
      <c r="KS32" s="16"/>
      <c r="KT32" s="16"/>
      <c r="KU32" s="16"/>
      <c r="KV32" s="16"/>
      <c r="KW32" s="16"/>
      <c r="KX32" s="16"/>
      <c r="KY32" s="16"/>
      <c r="KZ32" s="16"/>
      <c r="LA32" s="16"/>
      <c r="LB32" s="16"/>
      <c r="LC32" s="16"/>
      <c r="LD32" s="16"/>
      <c r="LE32" s="16"/>
      <c r="LF32" s="16"/>
      <c r="LG32" s="16"/>
      <c r="LH32" s="16"/>
      <c r="LI32" s="16"/>
      <c r="LJ32" s="16"/>
      <c r="LK32" s="16"/>
      <c r="LL32" s="16"/>
      <c r="LM32" s="16"/>
      <c r="LN32" s="16"/>
      <c r="LO32" s="16"/>
      <c r="LP32" s="16"/>
      <c r="LQ32" s="16"/>
      <c r="LR32" s="16"/>
      <c r="LS32" s="16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  <c r="OV32" s="15"/>
      <c r="OW32" s="15"/>
      <c r="OX32" s="15"/>
      <c r="OY32" s="15"/>
      <c r="OZ32" s="15"/>
      <c r="PA32" s="15"/>
      <c r="PB32" s="15"/>
      <c r="PC32" s="15"/>
      <c r="PD32" s="15"/>
      <c r="PE32" s="15"/>
      <c r="PF32" s="15"/>
      <c r="PG32" s="15"/>
      <c r="PH32" s="15"/>
      <c r="PI32" s="15"/>
      <c r="PJ32" s="15"/>
      <c r="PK32" s="15"/>
      <c r="PL32" s="15"/>
      <c r="PM32" s="15"/>
      <c r="PN32" s="15"/>
      <c r="PO32" s="15"/>
      <c r="PP32" s="15"/>
      <c r="PQ32" s="15"/>
      <c r="PR32" s="15"/>
      <c r="PS32" s="15"/>
      <c r="PT32" s="15"/>
      <c r="PU32" s="15"/>
      <c r="PV32" s="15"/>
      <c r="PW32" s="15"/>
      <c r="PX32" s="15"/>
      <c r="PY32" s="15"/>
      <c r="PZ32" s="15"/>
      <c r="QA32" s="15"/>
      <c r="QB32" s="15"/>
      <c r="QC32" s="15"/>
      <c r="QD32" s="15"/>
      <c r="QE32" s="15"/>
      <c r="QF32" s="15"/>
      <c r="QG32" s="15"/>
      <c r="QH32" s="15"/>
      <c r="QI32" s="15"/>
    </row>
    <row r="33" spans="1:451">
      <c r="A33" s="19" t="s">
        <v>47</v>
      </c>
      <c r="B33" s="19" t="s">
        <v>48</v>
      </c>
      <c r="C33" s="19" t="s">
        <v>49</v>
      </c>
      <c r="D33" s="19" t="s">
        <v>50</v>
      </c>
      <c r="E33" s="19" t="s">
        <v>51</v>
      </c>
      <c r="F33" s="19" t="s">
        <v>52</v>
      </c>
      <c r="G33" s="19" t="s">
        <v>53</v>
      </c>
      <c r="H33" s="19" t="s">
        <v>54</v>
      </c>
      <c r="I33" s="19" t="s">
        <v>55</v>
      </c>
      <c r="J33" s="19" t="s">
        <v>56</v>
      </c>
      <c r="K33" s="19" t="s">
        <v>57</v>
      </c>
      <c r="L33" s="19" t="s">
        <v>58</v>
      </c>
      <c r="M33" s="19" t="s">
        <v>59</v>
      </c>
      <c r="R33" s="13"/>
      <c r="S33" s="13" t="s">
        <v>58</v>
      </c>
      <c r="T33" s="1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7" t="e">
        <v>#DIV/0!</v>
      </c>
      <c r="CC33" s="17" t="e">
        <v>#DIV/0!</v>
      </c>
      <c r="CD33" s="17" t="e">
        <v>#DIV/0!</v>
      </c>
      <c r="CE33" s="17" t="e">
        <v>#DIV/0!</v>
      </c>
      <c r="CF33" s="17" t="e">
        <v>#DIV/0!</v>
      </c>
      <c r="CG33" s="17" t="e">
        <v>#DIV/0!</v>
      </c>
      <c r="CH33" s="17" t="e">
        <v>#DIV/0!</v>
      </c>
      <c r="CI33" s="17" t="e">
        <v>#DIV/0!</v>
      </c>
      <c r="CJ33" s="17" t="e">
        <v>#DIV/0!</v>
      </c>
      <c r="CK33" s="17" t="e">
        <v>#DIV/0!</v>
      </c>
      <c r="CL33" s="17" t="e">
        <v>#DIV/0!</v>
      </c>
      <c r="CM33" s="17" t="e">
        <v>#DIV/0!</v>
      </c>
      <c r="CN33" s="17" t="e">
        <v>#DIV/0!</v>
      </c>
      <c r="CO33" s="17" t="e">
        <v>#DIV/0!</v>
      </c>
      <c r="CP33" s="17" t="e">
        <v>#DIV/0!</v>
      </c>
      <c r="CQ33" s="17" t="e">
        <v>#DIV/0!</v>
      </c>
      <c r="CR33" s="17" t="e">
        <v>#DIV/0!</v>
      </c>
      <c r="CS33" s="17" t="e">
        <v>#DIV/0!</v>
      </c>
      <c r="CT33" s="17" t="e">
        <v>#DIV/0!</v>
      </c>
      <c r="CU33" s="17" t="e">
        <v>#DIV/0!</v>
      </c>
      <c r="CV33" s="17" t="e">
        <v>#DIV/0!</v>
      </c>
      <c r="CW33" s="17" t="e">
        <v>#DIV/0!</v>
      </c>
      <c r="CX33" s="17" t="e">
        <v>#DIV/0!</v>
      </c>
      <c r="CY33" s="17" t="e">
        <v>#DIV/0!</v>
      </c>
      <c r="CZ33" s="17">
        <v>0</v>
      </c>
      <c r="DA33" s="17">
        <v>0</v>
      </c>
      <c r="DB33" s="17">
        <v>0</v>
      </c>
      <c r="DC33" s="17">
        <v>0</v>
      </c>
      <c r="DD33" s="17">
        <v>0</v>
      </c>
      <c r="DE33" s="17">
        <v>0</v>
      </c>
      <c r="DF33" s="17">
        <v>0</v>
      </c>
      <c r="DG33" s="17">
        <v>0</v>
      </c>
      <c r="DH33" s="17">
        <v>0</v>
      </c>
      <c r="DI33" s="17">
        <v>0</v>
      </c>
      <c r="DJ33" s="17">
        <v>0</v>
      </c>
      <c r="DK33" s="17">
        <v>0</v>
      </c>
      <c r="DL33" s="18">
        <v>0</v>
      </c>
      <c r="DM33" s="18">
        <v>0</v>
      </c>
      <c r="DN33" s="18">
        <v>0</v>
      </c>
      <c r="DO33" s="18">
        <v>0</v>
      </c>
      <c r="DP33" s="18">
        <v>0</v>
      </c>
      <c r="DQ33" s="18">
        <v>0</v>
      </c>
      <c r="DR33" s="18">
        <v>0</v>
      </c>
      <c r="DS33" s="18">
        <v>0</v>
      </c>
      <c r="DT33" s="18">
        <v>0</v>
      </c>
      <c r="DU33" s="18">
        <v>0</v>
      </c>
      <c r="DV33" s="18">
        <v>0</v>
      </c>
      <c r="DW33" s="18">
        <v>0</v>
      </c>
      <c r="DX33" s="18">
        <v>0</v>
      </c>
      <c r="DY33" s="18">
        <v>0</v>
      </c>
      <c r="DZ33" s="18">
        <v>0</v>
      </c>
      <c r="EA33" s="18">
        <v>0</v>
      </c>
      <c r="EB33" s="18">
        <v>0</v>
      </c>
      <c r="EC33" s="18">
        <v>0</v>
      </c>
      <c r="ED33" s="18">
        <v>0</v>
      </c>
      <c r="EE33" s="18">
        <v>0</v>
      </c>
      <c r="EF33" s="18">
        <v>0</v>
      </c>
      <c r="EG33" s="18">
        <v>0</v>
      </c>
      <c r="EH33" s="18">
        <v>0</v>
      </c>
      <c r="EI33" s="18">
        <v>0</v>
      </c>
      <c r="EJ33" s="18">
        <v>0</v>
      </c>
      <c r="EK33" s="18">
        <v>0</v>
      </c>
      <c r="EL33" s="18">
        <v>0</v>
      </c>
      <c r="EM33" s="18">
        <v>0</v>
      </c>
      <c r="EN33" s="18">
        <v>0</v>
      </c>
      <c r="EO33" s="18">
        <v>0</v>
      </c>
      <c r="EP33" s="18">
        <v>0</v>
      </c>
      <c r="EQ33" s="18">
        <v>0</v>
      </c>
      <c r="ER33" s="18">
        <v>0</v>
      </c>
      <c r="ES33" s="18">
        <v>0</v>
      </c>
      <c r="ET33" s="18">
        <v>0</v>
      </c>
      <c r="EU33" s="18">
        <v>0</v>
      </c>
      <c r="EV33" s="18">
        <v>0</v>
      </c>
      <c r="EW33" s="18">
        <v>0</v>
      </c>
      <c r="EX33" s="18">
        <v>0</v>
      </c>
      <c r="EY33" s="18">
        <v>0</v>
      </c>
      <c r="EZ33" s="18">
        <v>0</v>
      </c>
      <c r="FA33" s="18">
        <v>0</v>
      </c>
      <c r="FB33" s="18">
        <v>0</v>
      </c>
      <c r="FC33" s="18">
        <v>0</v>
      </c>
      <c r="FD33" s="18">
        <v>0</v>
      </c>
      <c r="FE33" s="18">
        <v>0</v>
      </c>
      <c r="FF33" s="18">
        <v>0</v>
      </c>
      <c r="FG33" s="18">
        <v>0</v>
      </c>
      <c r="FH33" s="14">
        <v>0</v>
      </c>
      <c r="FI33" s="14">
        <v>0</v>
      </c>
      <c r="FJ33" s="14">
        <v>0</v>
      </c>
      <c r="FK33" s="14">
        <v>0</v>
      </c>
      <c r="FL33" s="14">
        <v>0</v>
      </c>
      <c r="FM33" s="14">
        <v>0</v>
      </c>
      <c r="FN33" s="14">
        <v>0</v>
      </c>
      <c r="FO33" s="14">
        <v>0</v>
      </c>
      <c r="FP33" s="14">
        <v>0</v>
      </c>
      <c r="FQ33" s="14">
        <v>0</v>
      </c>
      <c r="FR33" s="14">
        <v>0</v>
      </c>
      <c r="FS33" s="14">
        <v>0</v>
      </c>
      <c r="FT33" s="17">
        <v>0</v>
      </c>
      <c r="FU33" s="17">
        <v>0</v>
      </c>
      <c r="FV33" s="17">
        <v>0</v>
      </c>
      <c r="FW33" s="17">
        <v>0</v>
      </c>
      <c r="FX33" s="17">
        <v>0</v>
      </c>
      <c r="FY33" s="17">
        <v>0</v>
      </c>
      <c r="FZ33" s="17">
        <v>0</v>
      </c>
      <c r="GA33" s="17">
        <v>0</v>
      </c>
      <c r="GB33" s="17">
        <v>0</v>
      </c>
      <c r="GC33" s="17">
        <v>0</v>
      </c>
      <c r="GD33" s="17">
        <v>0</v>
      </c>
      <c r="GE33" s="17">
        <v>0</v>
      </c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  <c r="KR33" s="16"/>
      <c r="KS33" s="16"/>
      <c r="KT33" s="16"/>
      <c r="KU33" s="16"/>
      <c r="KV33" s="16"/>
      <c r="KW33" s="16"/>
      <c r="KX33" s="16"/>
      <c r="KY33" s="16"/>
      <c r="KZ33" s="16"/>
      <c r="LA33" s="16"/>
      <c r="LB33" s="16"/>
      <c r="LC33" s="16"/>
      <c r="LD33" s="16"/>
      <c r="LE33" s="16"/>
      <c r="LF33" s="16"/>
      <c r="LG33" s="16"/>
      <c r="LH33" s="16"/>
      <c r="LI33" s="16"/>
      <c r="LJ33" s="16"/>
      <c r="LK33" s="16"/>
      <c r="LL33" s="16"/>
      <c r="LM33" s="16"/>
      <c r="LN33" s="16"/>
      <c r="LO33" s="16"/>
      <c r="LP33" s="16"/>
      <c r="LQ33" s="16"/>
      <c r="LR33" s="16"/>
      <c r="LS33" s="16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  <c r="NN33" s="15"/>
      <c r="NO33" s="15"/>
      <c r="NP33" s="15"/>
      <c r="NQ33" s="15"/>
      <c r="NR33" s="15"/>
      <c r="NS33" s="15"/>
      <c r="NT33" s="15"/>
      <c r="NU33" s="15"/>
      <c r="NV33" s="15"/>
      <c r="NW33" s="15"/>
      <c r="NX33" s="15"/>
      <c r="NY33" s="15"/>
      <c r="NZ33" s="15"/>
      <c r="OA33" s="15"/>
      <c r="OB33" s="15"/>
      <c r="OC33" s="15"/>
      <c r="OD33" s="15"/>
      <c r="OE33" s="15"/>
      <c r="OF33" s="15"/>
      <c r="OG33" s="15"/>
      <c r="OH33" s="15"/>
      <c r="OI33" s="15"/>
      <c r="OJ33" s="15"/>
      <c r="OK33" s="15"/>
      <c r="OL33" s="15"/>
      <c r="OM33" s="15"/>
      <c r="ON33" s="15"/>
      <c r="OO33" s="15"/>
      <c r="OP33" s="15"/>
      <c r="OQ33" s="15"/>
      <c r="OR33" s="15"/>
      <c r="OS33" s="15"/>
      <c r="OT33" s="15"/>
      <c r="OU33" s="15"/>
      <c r="OV33" s="15"/>
      <c r="OW33" s="15"/>
      <c r="OX33" s="15"/>
      <c r="OY33" s="15"/>
      <c r="OZ33" s="15"/>
      <c r="PA33" s="15"/>
      <c r="PB33" s="15"/>
      <c r="PC33" s="15"/>
      <c r="PD33" s="15"/>
      <c r="PE33" s="15"/>
      <c r="PF33" s="15"/>
      <c r="PG33" s="15"/>
      <c r="PH33" s="15"/>
      <c r="PI33" s="15"/>
      <c r="PJ33" s="15"/>
      <c r="PK33" s="15"/>
      <c r="PL33" s="15"/>
      <c r="PM33" s="15"/>
      <c r="PN33" s="15"/>
      <c r="PO33" s="15"/>
      <c r="PP33" s="15"/>
      <c r="PQ33" s="15"/>
      <c r="PR33" s="15"/>
      <c r="PS33" s="15"/>
      <c r="PT33" s="15"/>
      <c r="PU33" s="15"/>
      <c r="PV33" s="15"/>
      <c r="PW33" s="15"/>
      <c r="PX33" s="15"/>
      <c r="PY33" s="15"/>
      <c r="PZ33" s="15"/>
      <c r="QA33" s="15"/>
      <c r="QB33" s="15"/>
      <c r="QC33" s="15"/>
      <c r="QD33" s="15"/>
      <c r="QE33" s="15"/>
      <c r="QF33" s="15"/>
      <c r="QG33" s="15"/>
      <c r="QH33" s="15"/>
      <c r="QI33" s="15"/>
    </row>
    <row r="34" spans="1:451">
      <c r="A34" s="13" t="s">
        <v>48</v>
      </c>
      <c r="B34" s="11">
        <v>0</v>
      </c>
      <c r="C34" s="11">
        <v>0</v>
      </c>
      <c r="D34" s="11">
        <v>0</v>
      </c>
      <c r="E34" s="11">
        <v>0</v>
      </c>
      <c r="F34" s="11">
        <v>0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R34" s="13"/>
      <c r="S34" s="13" t="s">
        <v>59</v>
      </c>
      <c r="T34" s="1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7" t="e">
        <v>#DIV/0!</v>
      </c>
      <c r="CC34" s="17" t="e">
        <v>#DIV/0!</v>
      </c>
      <c r="CD34" s="17" t="e">
        <v>#DIV/0!</v>
      </c>
      <c r="CE34" s="17" t="e">
        <v>#DIV/0!</v>
      </c>
      <c r="CF34" s="17" t="e">
        <v>#DIV/0!</v>
      </c>
      <c r="CG34" s="17" t="e">
        <v>#DIV/0!</v>
      </c>
      <c r="CH34" s="17" t="e">
        <v>#DIV/0!</v>
      </c>
      <c r="CI34" s="17" t="e">
        <v>#DIV/0!</v>
      </c>
      <c r="CJ34" s="17" t="e">
        <v>#DIV/0!</v>
      </c>
      <c r="CK34" s="17" t="e">
        <v>#DIV/0!</v>
      </c>
      <c r="CL34" s="17" t="e">
        <v>#DIV/0!</v>
      </c>
      <c r="CM34" s="17" t="e">
        <v>#DIV/0!</v>
      </c>
      <c r="CN34" s="17" t="e">
        <v>#DIV/0!</v>
      </c>
      <c r="CO34" s="17" t="e">
        <v>#DIV/0!</v>
      </c>
      <c r="CP34" s="17" t="e">
        <v>#DIV/0!</v>
      </c>
      <c r="CQ34" s="17" t="e">
        <v>#DIV/0!</v>
      </c>
      <c r="CR34" s="17" t="e">
        <v>#DIV/0!</v>
      </c>
      <c r="CS34" s="17" t="e">
        <v>#DIV/0!</v>
      </c>
      <c r="CT34" s="17" t="e">
        <v>#DIV/0!</v>
      </c>
      <c r="CU34" s="17" t="e">
        <v>#DIV/0!</v>
      </c>
      <c r="CV34" s="17" t="e">
        <v>#DIV/0!</v>
      </c>
      <c r="CW34" s="17" t="e">
        <v>#DIV/0!</v>
      </c>
      <c r="CX34" s="17" t="e">
        <v>#DIV/0!</v>
      </c>
      <c r="CY34" s="17" t="e">
        <v>#DIV/0!</v>
      </c>
      <c r="CZ34" s="17">
        <v>0</v>
      </c>
      <c r="DA34" s="17">
        <v>0</v>
      </c>
      <c r="DB34" s="17">
        <v>0</v>
      </c>
      <c r="DC34" s="17">
        <v>0</v>
      </c>
      <c r="DD34" s="17">
        <v>0</v>
      </c>
      <c r="DE34" s="17">
        <v>0</v>
      </c>
      <c r="DF34" s="17">
        <v>0</v>
      </c>
      <c r="DG34" s="17">
        <v>0</v>
      </c>
      <c r="DH34" s="17">
        <v>0</v>
      </c>
      <c r="DI34" s="17">
        <v>0</v>
      </c>
      <c r="DJ34" s="17">
        <v>0</v>
      </c>
      <c r="DK34" s="17">
        <v>0</v>
      </c>
      <c r="DL34" s="18">
        <v>0</v>
      </c>
      <c r="DM34" s="18">
        <v>0</v>
      </c>
      <c r="DN34" s="18">
        <v>0</v>
      </c>
      <c r="DO34" s="18">
        <v>0</v>
      </c>
      <c r="DP34" s="18">
        <v>0</v>
      </c>
      <c r="DQ34" s="18">
        <v>0</v>
      </c>
      <c r="DR34" s="18">
        <v>0</v>
      </c>
      <c r="DS34" s="18">
        <v>0</v>
      </c>
      <c r="DT34" s="18">
        <v>0</v>
      </c>
      <c r="DU34" s="18">
        <v>0</v>
      </c>
      <c r="DV34" s="18">
        <v>0</v>
      </c>
      <c r="DW34" s="18">
        <v>0</v>
      </c>
      <c r="DX34" s="18">
        <v>0</v>
      </c>
      <c r="DY34" s="18">
        <v>0</v>
      </c>
      <c r="DZ34" s="18">
        <v>0</v>
      </c>
      <c r="EA34" s="18">
        <v>0</v>
      </c>
      <c r="EB34" s="18">
        <v>0</v>
      </c>
      <c r="EC34" s="18">
        <v>0</v>
      </c>
      <c r="ED34" s="18">
        <v>0</v>
      </c>
      <c r="EE34" s="18">
        <v>0</v>
      </c>
      <c r="EF34" s="18">
        <v>0</v>
      </c>
      <c r="EG34" s="18">
        <v>0</v>
      </c>
      <c r="EH34" s="18">
        <v>0</v>
      </c>
      <c r="EI34" s="18">
        <v>0</v>
      </c>
      <c r="EJ34" s="18">
        <v>0</v>
      </c>
      <c r="EK34" s="18">
        <v>0</v>
      </c>
      <c r="EL34" s="18">
        <v>0</v>
      </c>
      <c r="EM34" s="18">
        <v>0</v>
      </c>
      <c r="EN34" s="18">
        <v>0</v>
      </c>
      <c r="EO34" s="18">
        <v>0</v>
      </c>
      <c r="EP34" s="18">
        <v>0</v>
      </c>
      <c r="EQ34" s="18">
        <v>0</v>
      </c>
      <c r="ER34" s="18">
        <v>0</v>
      </c>
      <c r="ES34" s="18">
        <v>0</v>
      </c>
      <c r="ET34" s="18">
        <v>0</v>
      </c>
      <c r="EU34" s="18">
        <v>0</v>
      </c>
      <c r="EV34" s="18">
        <v>0</v>
      </c>
      <c r="EW34" s="18">
        <v>0</v>
      </c>
      <c r="EX34" s="18">
        <v>0</v>
      </c>
      <c r="EY34" s="18">
        <v>0</v>
      </c>
      <c r="EZ34" s="18">
        <v>0</v>
      </c>
      <c r="FA34" s="18">
        <v>0</v>
      </c>
      <c r="FB34" s="18">
        <v>0</v>
      </c>
      <c r="FC34" s="18">
        <v>0</v>
      </c>
      <c r="FD34" s="18">
        <v>0</v>
      </c>
      <c r="FE34" s="18">
        <v>0</v>
      </c>
      <c r="FF34" s="18">
        <v>0</v>
      </c>
      <c r="FG34" s="18">
        <v>0</v>
      </c>
      <c r="FH34" s="14">
        <v>0</v>
      </c>
      <c r="FI34" s="14">
        <v>0</v>
      </c>
      <c r="FJ34" s="14">
        <v>0</v>
      </c>
      <c r="FK34" s="14">
        <v>0</v>
      </c>
      <c r="FL34" s="14">
        <v>0</v>
      </c>
      <c r="FM34" s="14">
        <v>0</v>
      </c>
      <c r="FN34" s="14">
        <v>0</v>
      </c>
      <c r="FO34" s="14">
        <v>0</v>
      </c>
      <c r="FP34" s="14">
        <v>0</v>
      </c>
      <c r="FQ34" s="14">
        <v>0</v>
      </c>
      <c r="FR34" s="14">
        <v>0</v>
      </c>
      <c r="FS34" s="14">
        <v>0</v>
      </c>
      <c r="FT34" s="17">
        <v>0</v>
      </c>
      <c r="FU34" s="17">
        <v>0</v>
      </c>
      <c r="FV34" s="17">
        <v>0</v>
      </c>
      <c r="FW34" s="17">
        <v>0</v>
      </c>
      <c r="FX34" s="17">
        <v>0</v>
      </c>
      <c r="FY34" s="17">
        <v>0</v>
      </c>
      <c r="FZ34" s="17">
        <v>0</v>
      </c>
      <c r="GA34" s="17">
        <v>0</v>
      </c>
      <c r="GB34" s="17">
        <v>0</v>
      </c>
      <c r="GC34" s="17">
        <v>0</v>
      </c>
      <c r="GD34" s="17">
        <v>0</v>
      </c>
      <c r="GE34" s="17">
        <v>0</v>
      </c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</row>
    <row r="35" spans="1:451">
      <c r="A35" s="13" t="s">
        <v>49</v>
      </c>
      <c r="B35" s="11">
        <v>0</v>
      </c>
      <c r="C35" s="11">
        <v>0</v>
      </c>
      <c r="D35" s="11">
        <v>-1</v>
      </c>
      <c r="E35" s="11">
        <v>-2</v>
      </c>
      <c r="F35" s="11">
        <v>-3</v>
      </c>
      <c r="G35" s="11">
        <v>-1</v>
      </c>
      <c r="H35" s="11">
        <v>1</v>
      </c>
      <c r="I35" s="11">
        <v>-4</v>
      </c>
      <c r="J35" s="11">
        <v>0</v>
      </c>
      <c r="K35" s="11">
        <v>0</v>
      </c>
      <c r="L35" s="11">
        <v>0</v>
      </c>
      <c r="M35" s="11">
        <v>0</v>
      </c>
      <c r="R35" s="13" t="s">
        <v>101</v>
      </c>
      <c r="S35" s="13" t="s">
        <v>48</v>
      </c>
      <c r="T35" s="16"/>
      <c r="U35" s="26">
        <v>2025</v>
      </c>
      <c r="V35" s="26"/>
      <c r="W35" s="26"/>
      <c r="X35" s="26"/>
      <c r="Y35" s="26"/>
      <c r="Z35" s="26"/>
      <c r="AA35" s="26"/>
      <c r="AB35" s="26">
        <v>25</v>
      </c>
      <c r="AC35" s="26"/>
      <c r="AD35" s="26"/>
      <c r="AE35" s="26"/>
      <c r="AF35" s="29"/>
      <c r="AG35" s="29">
        <v>26047069.189999994</v>
      </c>
      <c r="AH35" s="29"/>
      <c r="AI35" s="29"/>
      <c r="AJ35" s="29"/>
      <c r="AK35" s="29"/>
      <c r="AL35" s="29"/>
      <c r="AM35" s="29"/>
      <c r="AN35" s="29">
        <v>321908.74</v>
      </c>
      <c r="AO35" s="29"/>
      <c r="AP35" s="29"/>
      <c r="AQ35" s="29"/>
      <c r="AR35" s="26"/>
      <c r="AS35" s="26">
        <v>25194604.959999997</v>
      </c>
      <c r="AT35" s="26"/>
      <c r="AU35" s="26"/>
      <c r="AV35" s="26"/>
      <c r="AW35" s="26"/>
      <c r="AX35" s="26"/>
      <c r="AY35" s="26"/>
      <c r="AZ35" s="26">
        <v>0</v>
      </c>
      <c r="BA35" s="26"/>
      <c r="BB35" s="26"/>
      <c r="BC35" s="26"/>
      <c r="BD35" s="26"/>
      <c r="BE35" s="26">
        <v>105135.74000000003</v>
      </c>
      <c r="BF35" s="26"/>
      <c r="BG35" s="26"/>
      <c r="BH35" s="15"/>
      <c r="BI35" s="15"/>
      <c r="BJ35" s="15"/>
      <c r="BK35" s="15"/>
      <c r="BL35" s="15">
        <v>0</v>
      </c>
      <c r="BM35" s="15"/>
      <c r="BN35" s="15"/>
      <c r="BO35" s="15"/>
      <c r="BP35" s="15"/>
      <c r="BQ35" s="15">
        <v>349202.3760923334</v>
      </c>
      <c r="BR35" s="15"/>
      <c r="BS35" s="15"/>
      <c r="BT35" s="15"/>
      <c r="BU35" s="15"/>
      <c r="BV35" s="15"/>
      <c r="BW35" s="15"/>
      <c r="BX35" s="15">
        <v>110.85</v>
      </c>
      <c r="BY35" s="15"/>
      <c r="BZ35" s="15"/>
      <c r="CA35" s="15"/>
      <c r="CB35" s="17" t="e">
        <v>#DIV/0!</v>
      </c>
      <c r="CC35" s="17">
        <v>0</v>
      </c>
      <c r="CD35" s="17" t="e">
        <v>#DIV/0!</v>
      </c>
      <c r="CE35" s="17" t="e">
        <v>#DIV/0!</v>
      </c>
      <c r="CF35" s="17" t="e">
        <v>#DIV/0!</v>
      </c>
      <c r="CG35" s="17" t="e">
        <v>#DIV/0!</v>
      </c>
      <c r="CH35" s="17" t="e">
        <v>#DIV/0!</v>
      </c>
      <c r="CI35" s="17" t="e">
        <v>#DIV/0!</v>
      </c>
      <c r="CJ35" s="17">
        <v>0</v>
      </c>
      <c r="CK35" s="17" t="e">
        <v>#DIV/0!</v>
      </c>
      <c r="CL35" s="17" t="e">
        <v>#DIV/0!</v>
      </c>
      <c r="CM35" s="17" t="e">
        <v>#DIV/0!</v>
      </c>
      <c r="CN35" s="17" t="e">
        <v>#DIV/0!</v>
      </c>
      <c r="CO35" s="17">
        <v>0</v>
      </c>
      <c r="CP35" s="17" t="e">
        <v>#DIV/0!</v>
      </c>
      <c r="CQ35" s="17" t="e">
        <v>#DIV/0!</v>
      </c>
      <c r="CR35" s="17" t="e">
        <v>#DIV/0!</v>
      </c>
      <c r="CS35" s="17" t="e">
        <v>#DIV/0!</v>
      </c>
      <c r="CT35" s="17" t="e">
        <v>#DIV/0!</v>
      </c>
      <c r="CU35" s="17" t="e">
        <v>#DIV/0!</v>
      </c>
      <c r="CV35" s="17">
        <v>0.99999999999984013</v>
      </c>
      <c r="CW35" s="17" t="e">
        <v>#DIV/0!</v>
      </c>
      <c r="CX35" s="17" t="e">
        <v>#DIV/0!</v>
      </c>
      <c r="CY35" s="17" t="e">
        <v>#DIV/0!</v>
      </c>
      <c r="CZ35" s="17">
        <v>0</v>
      </c>
      <c r="DA35" s="17">
        <v>0.16075869196307074</v>
      </c>
      <c r="DB35" s="17">
        <v>0</v>
      </c>
      <c r="DC35" s="17">
        <v>0</v>
      </c>
      <c r="DD35" s="17">
        <v>0</v>
      </c>
      <c r="DE35" s="17">
        <v>0</v>
      </c>
      <c r="DF35" s="17">
        <v>0</v>
      </c>
      <c r="DG35" s="17">
        <v>0</v>
      </c>
      <c r="DH35" s="17">
        <v>0.15083406845679304</v>
      </c>
      <c r="DI35" s="17">
        <v>0</v>
      </c>
      <c r="DJ35" s="17">
        <v>0</v>
      </c>
      <c r="DK35" s="17">
        <v>0</v>
      </c>
      <c r="DL35" s="18">
        <v>0</v>
      </c>
      <c r="DM35" s="18">
        <v>117.92591028160678</v>
      </c>
      <c r="DN35" s="18">
        <v>0</v>
      </c>
      <c r="DO35" s="18">
        <v>0</v>
      </c>
      <c r="DP35" s="18">
        <v>0</v>
      </c>
      <c r="DQ35" s="18">
        <v>0</v>
      </c>
      <c r="DR35" s="18">
        <v>0</v>
      </c>
      <c r="DS35" s="18">
        <v>0</v>
      </c>
      <c r="DT35" s="18">
        <v>116.25614963176655</v>
      </c>
      <c r="DU35" s="18">
        <v>0</v>
      </c>
      <c r="DV35" s="18">
        <v>0</v>
      </c>
      <c r="DW35" s="18">
        <v>0</v>
      </c>
      <c r="DX35" s="18">
        <v>0</v>
      </c>
      <c r="DY35" s="18">
        <v>116.95949135957285</v>
      </c>
      <c r="DZ35" s="18">
        <v>0</v>
      </c>
      <c r="EA35" s="18">
        <v>0</v>
      </c>
      <c r="EB35" s="18">
        <v>0</v>
      </c>
      <c r="EC35" s="18">
        <v>0</v>
      </c>
      <c r="ED35" s="18">
        <v>0</v>
      </c>
      <c r="EE35" s="18">
        <v>0</v>
      </c>
      <c r="EF35" s="18">
        <v>115.61027376889488</v>
      </c>
      <c r="EG35" s="18">
        <v>0</v>
      </c>
      <c r="EH35" s="18">
        <v>0</v>
      </c>
      <c r="EI35" s="18">
        <v>0</v>
      </c>
      <c r="EJ35" s="18">
        <v>0</v>
      </c>
      <c r="EK35" s="18">
        <v>1</v>
      </c>
      <c r="EL35" s="18">
        <v>0</v>
      </c>
      <c r="EM35" s="18">
        <v>0</v>
      </c>
      <c r="EN35" s="18">
        <v>0</v>
      </c>
      <c r="EO35" s="18">
        <v>0</v>
      </c>
      <c r="EP35" s="18">
        <v>0</v>
      </c>
      <c r="EQ35" s="18">
        <v>0</v>
      </c>
      <c r="ER35" s="18">
        <v>1</v>
      </c>
      <c r="ES35" s="18">
        <v>0</v>
      </c>
      <c r="ET35" s="18">
        <v>0</v>
      </c>
      <c r="EU35" s="18">
        <v>0</v>
      </c>
      <c r="EV35" s="18">
        <v>0</v>
      </c>
      <c r="EW35" s="18">
        <v>694.90201276656558</v>
      </c>
      <c r="EX35" s="18">
        <v>0</v>
      </c>
      <c r="EY35" s="18">
        <v>0</v>
      </c>
      <c r="EZ35" s="18">
        <v>0</v>
      </c>
      <c r="FA35" s="18">
        <v>0</v>
      </c>
      <c r="FB35" s="18">
        <v>0</v>
      </c>
      <c r="FC35" s="18">
        <v>0</v>
      </c>
      <c r="FD35" s="18">
        <v>756.19886356215511</v>
      </c>
      <c r="FE35" s="18">
        <v>0</v>
      </c>
      <c r="FF35" s="18">
        <v>0</v>
      </c>
      <c r="FG35" s="18">
        <v>0</v>
      </c>
      <c r="FH35" s="14">
        <v>0</v>
      </c>
      <c r="FI35" s="14">
        <v>14951.063209876544</v>
      </c>
      <c r="FJ35" s="14">
        <v>0</v>
      </c>
      <c r="FK35" s="14">
        <v>0</v>
      </c>
      <c r="FL35" s="14">
        <v>0</v>
      </c>
      <c r="FM35" s="14">
        <v>0</v>
      </c>
      <c r="FN35" s="14">
        <v>0</v>
      </c>
      <c r="FO35" s="14">
        <v>0</v>
      </c>
      <c r="FP35" s="14">
        <v>15179.28</v>
      </c>
      <c r="FQ35" s="14">
        <v>0</v>
      </c>
      <c r="FR35" s="14">
        <v>0</v>
      </c>
      <c r="FS35" s="14">
        <v>0</v>
      </c>
      <c r="FT35" s="17">
        <v>0</v>
      </c>
      <c r="FU35" s="17">
        <v>0.15478901256884064</v>
      </c>
      <c r="FV35" s="17">
        <v>0</v>
      </c>
      <c r="FW35" s="17">
        <v>0</v>
      </c>
      <c r="FX35" s="17">
        <v>0</v>
      </c>
      <c r="FY35" s="17">
        <v>0</v>
      </c>
      <c r="FZ35" s="17">
        <v>0</v>
      </c>
      <c r="GA35" s="17">
        <v>0</v>
      </c>
      <c r="GB35" s="17">
        <v>0.22401526291102083</v>
      </c>
      <c r="GC35" s="17">
        <v>0</v>
      </c>
      <c r="GD35" s="17">
        <v>0</v>
      </c>
      <c r="GE35" s="17">
        <v>0</v>
      </c>
      <c r="GF35" s="16"/>
      <c r="GG35" s="16">
        <v>0</v>
      </c>
      <c r="GH35" s="16"/>
      <c r="GI35" s="16"/>
      <c r="GJ35" s="16"/>
      <c r="GK35" s="16"/>
      <c r="GL35" s="16"/>
      <c r="GM35" s="16"/>
      <c r="GN35" s="16">
        <v>0</v>
      </c>
      <c r="GO35" s="16"/>
      <c r="GP35" s="16"/>
      <c r="GQ35" s="16"/>
      <c r="GR35" s="16"/>
      <c r="GS35" s="16">
        <v>2025</v>
      </c>
      <c r="GT35" s="16"/>
      <c r="GU35" s="16"/>
      <c r="GV35" s="16"/>
      <c r="GW35" s="16"/>
      <c r="GX35" s="16"/>
      <c r="GY35" s="16"/>
      <c r="GZ35" s="16">
        <v>0</v>
      </c>
      <c r="HA35" s="16"/>
      <c r="HB35" s="16"/>
      <c r="HC35" s="16"/>
      <c r="HD35" s="16"/>
      <c r="HE35" s="16">
        <v>0</v>
      </c>
      <c r="HF35" s="16"/>
      <c r="HG35" s="16"/>
      <c r="HH35" s="16"/>
      <c r="HI35" s="16"/>
      <c r="HJ35" s="16"/>
      <c r="HK35" s="16"/>
      <c r="HL35" s="16">
        <v>0</v>
      </c>
      <c r="HM35" s="16"/>
      <c r="HN35" s="16"/>
      <c r="HO35" s="16"/>
      <c r="HP35" s="16"/>
      <c r="HQ35" s="16">
        <v>0</v>
      </c>
      <c r="HR35" s="16"/>
      <c r="HS35" s="16"/>
      <c r="HT35" s="16"/>
      <c r="HU35" s="16"/>
      <c r="HV35" s="16"/>
      <c r="HW35" s="16"/>
      <c r="HX35" s="16">
        <v>0</v>
      </c>
      <c r="HY35" s="16"/>
      <c r="HZ35" s="16"/>
      <c r="IA35" s="16"/>
      <c r="IB35" s="16"/>
      <c r="IC35" s="16">
        <v>0</v>
      </c>
      <c r="ID35" s="16"/>
      <c r="IE35" s="16"/>
      <c r="IF35" s="16"/>
      <c r="IG35" s="16"/>
      <c r="IH35" s="16"/>
      <c r="II35" s="16"/>
      <c r="IJ35" s="16">
        <v>0</v>
      </c>
      <c r="IK35" s="16"/>
      <c r="IL35" s="16"/>
      <c r="IM35" s="16"/>
      <c r="IN35" s="16"/>
      <c r="IO35" s="16">
        <v>0</v>
      </c>
      <c r="IP35" s="16"/>
      <c r="IQ35" s="16"/>
      <c r="IR35" s="16"/>
      <c r="IS35" s="16"/>
      <c r="IT35" s="16"/>
      <c r="IU35" s="16"/>
      <c r="IV35" s="16">
        <v>0</v>
      </c>
      <c r="IW35" s="16"/>
      <c r="IX35" s="16"/>
      <c r="IY35" s="16"/>
      <c r="IZ35" s="16"/>
      <c r="JA35" s="16">
        <v>0</v>
      </c>
      <c r="JB35" s="16"/>
      <c r="JC35" s="16"/>
      <c r="JD35" s="16"/>
      <c r="JE35" s="16"/>
      <c r="JF35" s="16"/>
      <c r="JG35" s="16"/>
      <c r="JH35" s="16">
        <v>0</v>
      </c>
      <c r="JI35" s="16"/>
      <c r="JJ35" s="16"/>
      <c r="JK35" s="16"/>
      <c r="JL35" s="16"/>
      <c r="JM35" s="16">
        <v>0</v>
      </c>
      <c r="JN35" s="16"/>
      <c r="JO35" s="16"/>
      <c r="JP35" s="16"/>
      <c r="JQ35" s="16"/>
      <c r="JR35" s="16"/>
      <c r="JS35" s="16"/>
      <c r="JT35" s="16">
        <v>0</v>
      </c>
      <c r="JU35" s="16"/>
      <c r="JV35" s="16"/>
      <c r="JW35" s="16"/>
      <c r="JX35" s="16"/>
      <c r="JY35" s="16">
        <v>0</v>
      </c>
      <c r="JZ35" s="16"/>
      <c r="KA35" s="16"/>
      <c r="KB35" s="16"/>
      <c r="KC35" s="16"/>
      <c r="KD35" s="16"/>
      <c r="KE35" s="16"/>
      <c r="KF35" s="16">
        <v>25</v>
      </c>
      <c r="KG35" s="16"/>
      <c r="KH35" s="16"/>
      <c r="KI35" s="16"/>
      <c r="KJ35" s="16"/>
      <c r="KK35" s="16">
        <v>0</v>
      </c>
      <c r="KL35" s="16"/>
      <c r="KM35" s="16"/>
      <c r="KN35" s="16"/>
      <c r="KO35" s="16"/>
      <c r="KP35" s="16"/>
      <c r="KQ35" s="16"/>
      <c r="KR35" s="16">
        <v>0</v>
      </c>
      <c r="KS35" s="16"/>
      <c r="KT35" s="16"/>
      <c r="KU35" s="16"/>
      <c r="KV35" s="16"/>
      <c r="KW35" s="16">
        <v>0</v>
      </c>
      <c r="KX35" s="16"/>
      <c r="KY35" s="16"/>
      <c r="KZ35" s="16"/>
      <c r="LA35" s="16"/>
      <c r="LB35" s="16"/>
      <c r="LC35" s="16"/>
      <c r="LD35" s="16">
        <v>0</v>
      </c>
      <c r="LE35" s="16"/>
      <c r="LF35" s="16"/>
      <c r="LG35" s="16"/>
      <c r="LH35" s="16"/>
      <c r="LI35" s="16">
        <v>0</v>
      </c>
      <c r="LJ35" s="16"/>
      <c r="LK35" s="16"/>
      <c r="LL35" s="16"/>
      <c r="LM35" s="16"/>
      <c r="LN35" s="16"/>
      <c r="LO35" s="16"/>
      <c r="LP35" s="16">
        <v>0</v>
      </c>
      <c r="LQ35" s="16"/>
      <c r="LR35" s="16"/>
      <c r="LS35" s="16"/>
      <c r="LT35" s="15"/>
      <c r="LU35" s="15">
        <v>0</v>
      </c>
      <c r="LV35" s="15"/>
      <c r="LW35" s="15"/>
      <c r="LX35" s="15"/>
      <c r="LY35" s="15"/>
      <c r="LZ35" s="15"/>
      <c r="MA35" s="15"/>
      <c r="MB35" s="15">
        <v>0</v>
      </c>
      <c r="MC35" s="15"/>
      <c r="MD35" s="15"/>
      <c r="ME35" s="15"/>
      <c r="MF35" s="15"/>
      <c r="MG35" s="15">
        <v>25194604.959999997</v>
      </c>
      <c r="MH35" s="15"/>
      <c r="MI35" s="15"/>
      <c r="MJ35" s="15"/>
      <c r="MK35" s="15"/>
      <c r="ML35" s="15"/>
      <c r="MM35" s="15"/>
      <c r="MN35" s="15">
        <v>0</v>
      </c>
      <c r="MO35" s="15"/>
      <c r="MP35" s="15"/>
      <c r="MQ35" s="15"/>
      <c r="MR35" s="15"/>
      <c r="MS35" s="15">
        <v>0</v>
      </c>
      <c r="MT35" s="15"/>
      <c r="MU35" s="15"/>
      <c r="MV35" s="15"/>
      <c r="MW35" s="15"/>
      <c r="MX35" s="15"/>
      <c r="MY35" s="15"/>
      <c r="MZ35" s="15">
        <v>0</v>
      </c>
      <c r="NA35" s="15"/>
      <c r="NB35" s="15"/>
      <c r="NC35" s="15"/>
      <c r="ND35" s="15"/>
      <c r="NE35" s="15">
        <v>0</v>
      </c>
      <c r="NF35" s="15"/>
      <c r="NG35" s="15"/>
      <c r="NH35" s="15"/>
      <c r="NI35" s="15"/>
      <c r="NJ35" s="15"/>
      <c r="NK35" s="15"/>
      <c r="NL35" s="15">
        <v>0</v>
      </c>
      <c r="NM35" s="15"/>
      <c r="NN35" s="15"/>
      <c r="NO35" s="15"/>
      <c r="NP35" s="15"/>
      <c r="NQ35" s="15">
        <v>0</v>
      </c>
      <c r="NR35" s="15"/>
      <c r="NS35" s="15"/>
      <c r="NT35" s="15"/>
      <c r="NU35" s="15"/>
      <c r="NV35" s="15"/>
      <c r="NW35" s="15"/>
      <c r="NX35" s="15">
        <v>0</v>
      </c>
      <c r="NY35" s="15"/>
      <c r="NZ35" s="15"/>
      <c r="OA35" s="15"/>
      <c r="OB35" s="15"/>
      <c r="OC35" s="15">
        <v>0</v>
      </c>
      <c r="OD35" s="15"/>
      <c r="OE35" s="15"/>
      <c r="OF35" s="15"/>
      <c r="OG35" s="15"/>
      <c r="OH35" s="15"/>
      <c r="OI35" s="15"/>
      <c r="OJ35" s="15">
        <v>0</v>
      </c>
      <c r="OK35" s="15"/>
      <c r="OL35" s="15"/>
      <c r="OM35" s="15"/>
      <c r="ON35" s="15"/>
      <c r="OO35" s="15">
        <v>0</v>
      </c>
      <c r="OP35" s="15"/>
      <c r="OQ35" s="15"/>
      <c r="OR35" s="15"/>
      <c r="OS35" s="15"/>
      <c r="OT35" s="15"/>
      <c r="OU35" s="15"/>
      <c r="OV35" s="15">
        <v>0</v>
      </c>
      <c r="OW35" s="15"/>
      <c r="OX35" s="15"/>
      <c r="OY35" s="15"/>
      <c r="OZ35" s="15"/>
      <c r="PA35" s="15">
        <v>0</v>
      </c>
      <c r="PB35" s="15"/>
      <c r="PC35" s="15"/>
      <c r="PD35" s="15"/>
      <c r="PE35" s="15"/>
      <c r="PF35" s="15"/>
      <c r="PG35" s="15"/>
      <c r="PH35" s="15">
        <v>0</v>
      </c>
      <c r="PI35" s="15"/>
      <c r="PJ35" s="15"/>
      <c r="PK35" s="15"/>
      <c r="PL35" s="15"/>
      <c r="PM35" s="15">
        <v>0</v>
      </c>
      <c r="PN35" s="15"/>
      <c r="PO35" s="15"/>
      <c r="PP35" s="15"/>
      <c r="PQ35" s="15"/>
      <c r="PR35" s="15"/>
      <c r="PS35" s="15"/>
      <c r="PT35" s="15">
        <v>321908.74</v>
      </c>
      <c r="PU35" s="15"/>
      <c r="PV35" s="15"/>
      <c r="PW35" s="15"/>
      <c r="PX35" s="15"/>
      <c r="PY35" s="15">
        <v>0</v>
      </c>
      <c r="PZ35" s="15"/>
      <c r="QA35" s="15"/>
      <c r="QB35" s="15"/>
      <c r="QC35" s="15"/>
      <c r="QD35" s="15"/>
      <c r="QE35" s="15"/>
      <c r="QF35" s="15">
        <v>0</v>
      </c>
      <c r="QG35" s="15"/>
      <c r="QH35" s="15"/>
      <c r="QI35" s="15"/>
    </row>
    <row r="36" spans="1:451">
      <c r="A36" s="13" t="s">
        <v>50</v>
      </c>
      <c r="B36" s="11">
        <v>0</v>
      </c>
      <c r="C36" s="11">
        <v>0</v>
      </c>
      <c r="D36" s="11">
        <v>-1</v>
      </c>
      <c r="E36" s="11">
        <v>-2</v>
      </c>
      <c r="F36" s="11">
        <v>-3</v>
      </c>
      <c r="G36" s="11">
        <v>-1</v>
      </c>
      <c r="H36" s="11">
        <v>1</v>
      </c>
      <c r="I36" s="11">
        <v>-4</v>
      </c>
      <c r="J36" s="11">
        <v>0</v>
      </c>
      <c r="K36" s="11">
        <v>0</v>
      </c>
      <c r="L36" s="11">
        <v>0</v>
      </c>
      <c r="M36" s="11">
        <v>0</v>
      </c>
      <c r="R36" s="13"/>
      <c r="S36" s="13" t="s">
        <v>49</v>
      </c>
      <c r="T36" s="16"/>
      <c r="U36" s="26">
        <v>442</v>
      </c>
      <c r="V36" s="26">
        <v>1</v>
      </c>
      <c r="W36" s="26"/>
      <c r="X36" s="26"/>
      <c r="Y36" s="26"/>
      <c r="Z36" s="26">
        <v>42</v>
      </c>
      <c r="AA36" s="26"/>
      <c r="AB36" s="26">
        <v>485</v>
      </c>
      <c r="AC36" s="26"/>
      <c r="AD36" s="26"/>
      <c r="AE36" s="26"/>
      <c r="AF36" s="29"/>
      <c r="AG36" s="29">
        <v>5059733.8699999992</v>
      </c>
      <c r="AH36" s="29">
        <v>17762.71</v>
      </c>
      <c r="AI36" s="29"/>
      <c r="AJ36" s="29"/>
      <c r="AK36" s="29"/>
      <c r="AL36" s="29">
        <v>105609.66</v>
      </c>
      <c r="AM36" s="29"/>
      <c r="AN36" s="29">
        <v>529777.44000000006</v>
      </c>
      <c r="AO36" s="29"/>
      <c r="AP36" s="29"/>
      <c r="AQ36" s="29"/>
      <c r="AR36" s="26"/>
      <c r="AS36" s="26">
        <v>5492986.0166666666</v>
      </c>
      <c r="AT36" s="26">
        <v>17820</v>
      </c>
      <c r="AU36" s="26"/>
      <c r="AV36" s="26"/>
      <c r="AW36" s="26"/>
      <c r="AX36" s="26">
        <v>0</v>
      </c>
      <c r="AY36" s="26"/>
      <c r="AZ36" s="26">
        <v>29187</v>
      </c>
      <c r="BA36" s="26"/>
      <c r="BB36" s="26"/>
      <c r="BC36" s="26"/>
      <c r="BD36" s="26"/>
      <c r="BE36" s="26">
        <v>21717.443333333336</v>
      </c>
      <c r="BF36" s="26">
        <v>0</v>
      </c>
      <c r="BG36" s="26"/>
      <c r="BH36" s="15"/>
      <c r="BI36" s="15"/>
      <c r="BJ36" s="15">
        <v>0</v>
      </c>
      <c r="BK36" s="15"/>
      <c r="BL36" s="15">
        <v>0</v>
      </c>
      <c r="BM36" s="15"/>
      <c r="BN36" s="15"/>
      <c r="BO36" s="15"/>
      <c r="BP36" s="15"/>
      <c r="BQ36" s="15">
        <v>61590.893984166658</v>
      </c>
      <c r="BR36" s="15">
        <v>0</v>
      </c>
      <c r="BS36" s="15"/>
      <c r="BT36" s="15"/>
      <c r="BU36" s="15"/>
      <c r="BV36" s="15">
        <v>-359.78</v>
      </c>
      <c r="BW36" s="15"/>
      <c r="BX36" s="15">
        <v>642.96</v>
      </c>
      <c r="BY36" s="15"/>
      <c r="BZ36" s="15"/>
      <c r="CA36" s="15"/>
      <c r="CB36" s="17" t="e">
        <v>#DIV/0!</v>
      </c>
      <c r="CC36" s="17">
        <v>0</v>
      </c>
      <c r="CD36" s="17">
        <v>0</v>
      </c>
      <c r="CE36" s="17" t="e">
        <v>#DIV/0!</v>
      </c>
      <c r="CF36" s="17" t="e">
        <v>#DIV/0!</v>
      </c>
      <c r="CG36" s="17" t="e">
        <v>#DIV/0!</v>
      </c>
      <c r="CH36" s="17">
        <v>0</v>
      </c>
      <c r="CI36" s="17" t="e">
        <v>#DIV/0!</v>
      </c>
      <c r="CJ36" s="17">
        <v>0</v>
      </c>
      <c r="CK36" s="17" t="e">
        <v>#DIV/0!</v>
      </c>
      <c r="CL36" s="17" t="e">
        <v>#DIV/0!</v>
      </c>
      <c r="CM36" s="17" t="e">
        <v>#DIV/0!</v>
      </c>
      <c r="CN36" s="17" t="e">
        <v>#DIV/0!</v>
      </c>
      <c r="CO36" s="17">
        <v>0</v>
      </c>
      <c r="CP36" s="17">
        <v>0</v>
      </c>
      <c r="CQ36" s="17" t="e">
        <v>#DIV/0!</v>
      </c>
      <c r="CR36" s="17" t="e">
        <v>#DIV/0!</v>
      </c>
      <c r="CS36" s="17" t="e">
        <v>#DIV/0!</v>
      </c>
      <c r="CT36" s="17">
        <v>0</v>
      </c>
      <c r="CU36" s="17" t="e">
        <v>#DIV/0!</v>
      </c>
      <c r="CV36" s="17">
        <v>0.99999999999999922</v>
      </c>
      <c r="CW36" s="17" t="e">
        <v>#DIV/0!</v>
      </c>
      <c r="CX36" s="17" t="e">
        <v>#DIV/0!</v>
      </c>
      <c r="CY36" s="17" t="e">
        <v>#DIV/0!</v>
      </c>
      <c r="CZ36" s="17">
        <v>0</v>
      </c>
      <c r="DA36" s="17">
        <v>0.15632059877341672</v>
      </c>
      <c r="DB36" s="17">
        <v>0.14990000000000001</v>
      </c>
      <c r="DC36" s="17">
        <v>0</v>
      </c>
      <c r="DD36" s="17">
        <v>0</v>
      </c>
      <c r="DE36" s="17">
        <v>0</v>
      </c>
      <c r="DF36" s="17">
        <v>0.15685610129039579</v>
      </c>
      <c r="DG36" s="17">
        <v>0</v>
      </c>
      <c r="DH36" s="17">
        <v>0.15285793813635304</v>
      </c>
      <c r="DI36" s="17">
        <v>0</v>
      </c>
      <c r="DJ36" s="17">
        <v>0</v>
      </c>
      <c r="DK36" s="17">
        <v>0</v>
      </c>
      <c r="DL36" s="18">
        <v>0</v>
      </c>
      <c r="DM36" s="18">
        <v>119.61392275936088</v>
      </c>
      <c r="DN36" s="18">
        <v>0</v>
      </c>
      <c r="DO36" s="18">
        <v>0</v>
      </c>
      <c r="DP36" s="18">
        <v>0</v>
      </c>
      <c r="DQ36" s="18">
        <v>0</v>
      </c>
      <c r="DR36" s="18">
        <v>114.30005120102017</v>
      </c>
      <c r="DS36" s="18">
        <v>0</v>
      </c>
      <c r="DT36" s="18">
        <v>115.40025245838349</v>
      </c>
      <c r="DU36" s="18">
        <v>0</v>
      </c>
      <c r="DV36" s="18">
        <v>0</v>
      </c>
      <c r="DW36" s="18">
        <v>0</v>
      </c>
      <c r="DX36" s="18">
        <v>0</v>
      </c>
      <c r="DY36" s="18">
        <v>118.43268289511722</v>
      </c>
      <c r="DZ36" s="18">
        <v>119</v>
      </c>
      <c r="EA36" s="18">
        <v>0</v>
      </c>
      <c r="EB36" s="18">
        <v>0</v>
      </c>
      <c r="EC36" s="18">
        <v>0</v>
      </c>
      <c r="ED36" s="18">
        <v>113.2581480291006</v>
      </c>
      <c r="EE36" s="18">
        <v>0</v>
      </c>
      <c r="EF36" s="18">
        <v>114.38673423401389</v>
      </c>
      <c r="EG36" s="18">
        <v>0</v>
      </c>
      <c r="EH36" s="18">
        <v>0</v>
      </c>
      <c r="EI36" s="18">
        <v>0</v>
      </c>
      <c r="EJ36" s="18">
        <v>0</v>
      </c>
      <c r="EK36" s="18">
        <v>1</v>
      </c>
      <c r="EL36" s="18">
        <v>1</v>
      </c>
      <c r="EM36" s="18">
        <v>0</v>
      </c>
      <c r="EN36" s="18">
        <v>0</v>
      </c>
      <c r="EO36" s="18">
        <v>0</v>
      </c>
      <c r="EP36" s="18">
        <v>1</v>
      </c>
      <c r="EQ36" s="18">
        <v>0</v>
      </c>
      <c r="ER36" s="18">
        <v>1</v>
      </c>
      <c r="ES36" s="18">
        <v>0</v>
      </c>
      <c r="ET36" s="18">
        <v>0</v>
      </c>
      <c r="EU36" s="18">
        <v>0</v>
      </c>
      <c r="EV36" s="18">
        <v>0</v>
      </c>
      <c r="EW36" s="18">
        <v>699.78461167184923</v>
      </c>
      <c r="EX36" s="18">
        <v>0</v>
      </c>
      <c r="EY36" s="18">
        <v>0</v>
      </c>
      <c r="EZ36" s="18">
        <v>0</v>
      </c>
      <c r="FA36" s="18">
        <v>0</v>
      </c>
      <c r="FB36" s="18">
        <v>710.94188763360273</v>
      </c>
      <c r="FC36" s="18">
        <v>0</v>
      </c>
      <c r="FD36" s="18">
        <v>762.76130355717521</v>
      </c>
      <c r="FE36" s="18">
        <v>0</v>
      </c>
      <c r="FF36" s="18">
        <v>0</v>
      </c>
      <c r="FG36" s="18">
        <v>0</v>
      </c>
      <c r="FH36" s="14">
        <v>0</v>
      </c>
      <c r="FI36" s="14">
        <v>14443.780542986426</v>
      </c>
      <c r="FJ36" s="14">
        <v>19800</v>
      </c>
      <c r="FK36" s="14">
        <v>0</v>
      </c>
      <c r="FL36" s="14">
        <v>0</v>
      </c>
      <c r="FM36" s="14">
        <v>0</v>
      </c>
      <c r="FN36" s="14">
        <v>18327.833333333332</v>
      </c>
      <c r="FO36" s="14">
        <v>0</v>
      </c>
      <c r="FP36" s="14">
        <v>17475.967010309279</v>
      </c>
      <c r="FQ36" s="14">
        <v>0</v>
      </c>
      <c r="FR36" s="14">
        <v>0</v>
      </c>
      <c r="FS36" s="14">
        <v>0</v>
      </c>
      <c r="FT36" s="17">
        <v>0</v>
      </c>
      <c r="FU36" s="17">
        <v>0.146637455786995</v>
      </c>
      <c r="FV36" s="17">
        <v>0.1</v>
      </c>
      <c r="FW36" s="17">
        <v>0</v>
      </c>
      <c r="FX36" s="17">
        <v>0</v>
      </c>
      <c r="FY36" s="17">
        <v>0</v>
      </c>
      <c r="FZ36" s="17">
        <v>0.1629402716918972</v>
      </c>
      <c r="GA36" s="17">
        <v>0</v>
      </c>
      <c r="GB36" s="17">
        <v>0.18686081645674466</v>
      </c>
      <c r="GC36" s="17">
        <v>0</v>
      </c>
      <c r="GD36" s="17">
        <v>0</v>
      </c>
      <c r="GE36" s="17">
        <v>0</v>
      </c>
      <c r="GF36" s="16"/>
      <c r="GG36" s="16">
        <v>0</v>
      </c>
      <c r="GH36" s="16">
        <v>0</v>
      </c>
      <c r="GI36" s="16"/>
      <c r="GJ36" s="16"/>
      <c r="GK36" s="16"/>
      <c r="GL36" s="16">
        <v>0</v>
      </c>
      <c r="GM36" s="16"/>
      <c r="GN36" s="16">
        <v>0</v>
      </c>
      <c r="GO36" s="16"/>
      <c r="GP36" s="16"/>
      <c r="GQ36" s="16"/>
      <c r="GR36" s="16"/>
      <c r="GS36" s="16">
        <v>442</v>
      </c>
      <c r="GT36" s="16">
        <v>0</v>
      </c>
      <c r="GU36" s="16"/>
      <c r="GV36" s="16"/>
      <c r="GW36" s="16"/>
      <c r="GX36" s="16">
        <v>0</v>
      </c>
      <c r="GY36" s="16"/>
      <c r="GZ36" s="16">
        <v>0</v>
      </c>
      <c r="HA36" s="16"/>
      <c r="HB36" s="16"/>
      <c r="HC36" s="16"/>
      <c r="HD36" s="16"/>
      <c r="HE36" s="16">
        <v>0</v>
      </c>
      <c r="HF36" s="16">
        <v>1</v>
      </c>
      <c r="HG36" s="16"/>
      <c r="HH36" s="16"/>
      <c r="HI36" s="16"/>
      <c r="HJ36" s="16">
        <v>0</v>
      </c>
      <c r="HK36" s="16"/>
      <c r="HL36" s="16">
        <v>0</v>
      </c>
      <c r="HM36" s="16"/>
      <c r="HN36" s="16"/>
      <c r="HO36" s="16"/>
      <c r="HP36" s="16"/>
      <c r="HQ36" s="16">
        <v>0</v>
      </c>
      <c r="HR36" s="16">
        <v>0</v>
      </c>
      <c r="HS36" s="16"/>
      <c r="HT36" s="16"/>
      <c r="HU36" s="16"/>
      <c r="HV36" s="16">
        <v>0</v>
      </c>
      <c r="HW36" s="16"/>
      <c r="HX36" s="16">
        <v>0</v>
      </c>
      <c r="HY36" s="16"/>
      <c r="HZ36" s="16"/>
      <c r="IA36" s="16"/>
      <c r="IB36" s="16"/>
      <c r="IC36" s="16">
        <v>0</v>
      </c>
      <c r="ID36" s="16">
        <v>0</v>
      </c>
      <c r="IE36" s="16"/>
      <c r="IF36" s="16"/>
      <c r="IG36" s="16"/>
      <c r="IH36" s="16">
        <v>0</v>
      </c>
      <c r="II36" s="16"/>
      <c r="IJ36" s="16">
        <v>0</v>
      </c>
      <c r="IK36" s="16"/>
      <c r="IL36" s="16"/>
      <c r="IM36" s="16"/>
      <c r="IN36" s="16"/>
      <c r="IO36" s="16">
        <v>0</v>
      </c>
      <c r="IP36" s="16">
        <v>0</v>
      </c>
      <c r="IQ36" s="16"/>
      <c r="IR36" s="16"/>
      <c r="IS36" s="16"/>
      <c r="IT36" s="16">
        <v>0</v>
      </c>
      <c r="IU36" s="16"/>
      <c r="IV36" s="16">
        <v>0</v>
      </c>
      <c r="IW36" s="16"/>
      <c r="IX36" s="16"/>
      <c r="IY36" s="16"/>
      <c r="IZ36" s="16"/>
      <c r="JA36" s="16">
        <v>0</v>
      </c>
      <c r="JB36" s="16">
        <v>0</v>
      </c>
      <c r="JC36" s="16"/>
      <c r="JD36" s="16"/>
      <c r="JE36" s="16"/>
      <c r="JF36" s="16">
        <v>42</v>
      </c>
      <c r="JG36" s="16"/>
      <c r="JH36" s="16">
        <v>0</v>
      </c>
      <c r="JI36" s="16"/>
      <c r="JJ36" s="16"/>
      <c r="JK36" s="16"/>
      <c r="JL36" s="16"/>
      <c r="JM36" s="16">
        <v>0</v>
      </c>
      <c r="JN36" s="16">
        <v>0</v>
      </c>
      <c r="JO36" s="16"/>
      <c r="JP36" s="16"/>
      <c r="JQ36" s="16"/>
      <c r="JR36" s="16">
        <v>0</v>
      </c>
      <c r="JS36" s="16"/>
      <c r="JT36" s="16">
        <v>0</v>
      </c>
      <c r="JU36" s="16"/>
      <c r="JV36" s="16"/>
      <c r="JW36" s="16"/>
      <c r="JX36" s="16"/>
      <c r="JY36" s="16">
        <v>0</v>
      </c>
      <c r="JZ36" s="16">
        <v>0</v>
      </c>
      <c r="KA36" s="16"/>
      <c r="KB36" s="16"/>
      <c r="KC36" s="16"/>
      <c r="KD36" s="16">
        <v>0</v>
      </c>
      <c r="KE36" s="16"/>
      <c r="KF36" s="16">
        <v>485</v>
      </c>
      <c r="KG36" s="16"/>
      <c r="KH36" s="16"/>
      <c r="KI36" s="16"/>
      <c r="KJ36" s="16"/>
      <c r="KK36" s="16">
        <v>0</v>
      </c>
      <c r="KL36" s="16">
        <v>0</v>
      </c>
      <c r="KM36" s="16"/>
      <c r="KN36" s="16"/>
      <c r="KO36" s="16"/>
      <c r="KP36" s="16">
        <v>0</v>
      </c>
      <c r="KQ36" s="16"/>
      <c r="KR36" s="16">
        <v>0</v>
      </c>
      <c r="KS36" s="16"/>
      <c r="KT36" s="16"/>
      <c r="KU36" s="16"/>
      <c r="KV36" s="16"/>
      <c r="KW36" s="16">
        <v>0</v>
      </c>
      <c r="KX36" s="16">
        <v>0</v>
      </c>
      <c r="KY36" s="16"/>
      <c r="KZ36" s="16"/>
      <c r="LA36" s="16"/>
      <c r="LB36" s="16">
        <v>0</v>
      </c>
      <c r="LC36" s="16"/>
      <c r="LD36" s="16">
        <v>0</v>
      </c>
      <c r="LE36" s="16"/>
      <c r="LF36" s="16"/>
      <c r="LG36" s="16"/>
      <c r="LH36" s="16"/>
      <c r="LI36" s="16">
        <v>0</v>
      </c>
      <c r="LJ36" s="16">
        <v>0</v>
      </c>
      <c r="LK36" s="16"/>
      <c r="LL36" s="16"/>
      <c r="LM36" s="16"/>
      <c r="LN36" s="16">
        <v>0</v>
      </c>
      <c r="LO36" s="16"/>
      <c r="LP36" s="16">
        <v>0</v>
      </c>
      <c r="LQ36" s="16"/>
      <c r="LR36" s="16"/>
      <c r="LS36" s="16"/>
      <c r="LT36" s="15"/>
      <c r="LU36" s="15">
        <v>0</v>
      </c>
      <c r="LV36" s="15">
        <v>0</v>
      </c>
      <c r="LW36" s="15"/>
      <c r="LX36" s="15"/>
      <c r="LY36" s="15"/>
      <c r="LZ36" s="15">
        <v>0</v>
      </c>
      <c r="MA36" s="15"/>
      <c r="MB36" s="15">
        <v>0</v>
      </c>
      <c r="MC36" s="15"/>
      <c r="MD36" s="15"/>
      <c r="ME36" s="15"/>
      <c r="MF36" s="15"/>
      <c r="MG36" s="15">
        <v>5492986.0166666666</v>
      </c>
      <c r="MH36" s="15">
        <v>0</v>
      </c>
      <c r="MI36" s="15"/>
      <c r="MJ36" s="15"/>
      <c r="MK36" s="15"/>
      <c r="ML36" s="15">
        <v>0</v>
      </c>
      <c r="MM36" s="15"/>
      <c r="MN36" s="15">
        <v>0</v>
      </c>
      <c r="MO36" s="15"/>
      <c r="MP36" s="15"/>
      <c r="MQ36" s="15"/>
      <c r="MR36" s="15"/>
      <c r="MS36" s="15">
        <v>0</v>
      </c>
      <c r="MT36" s="15">
        <v>17820</v>
      </c>
      <c r="MU36" s="15"/>
      <c r="MV36" s="15"/>
      <c r="MW36" s="15"/>
      <c r="MX36" s="15">
        <v>0</v>
      </c>
      <c r="MY36" s="15"/>
      <c r="MZ36" s="15">
        <v>0</v>
      </c>
      <c r="NA36" s="15"/>
      <c r="NB36" s="15"/>
      <c r="NC36" s="15"/>
      <c r="ND36" s="15"/>
      <c r="NE36" s="15">
        <v>0</v>
      </c>
      <c r="NF36" s="15">
        <v>0</v>
      </c>
      <c r="NG36" s="15"/>
      <c r="NH36" s="15"/>
      <c r="NI36" s="15"/>
      <c r="NJ36" s="15">
        <v>0</v>
      </c>
      <c r="NK36" s="15"/>
      <c r="NL36" s="15">
        <v>0</v>
      </c>
      <c r="NM36" s="15"/>
      <c r="NN36" s="15"/>
      <c r="NO36" s="15"/>
      <c r="NP36" s="15"/>
      <c r="NQ36" s="15">
        <v>0</v>
      </c>
      <c r="NR36" s="15">
        <v>0</v>
      </c>
      <c r="NS36" s="15"/>
      <c r="NT36" s="15"/>
      <c r="NU36" s="15"/>
      <c r="NV36" s="15">
        <v>0</v>
      </c>
      <c r="NW36" s="15"/>
      <c r="NX36" s="15">
        <v>0</v>
      </c>
      <c r="NY36" s="15"/>
      <c r="NZ36" s="15"/>
      <c r="OA36" s="15"/>
      <c r="OB36" s="15"/>
      <c r="OC36" s="15">
        <v>0</v>
      </c>
      <c r="OD36" s="15">
        <v>0</v>
      </c>
      <c r="OE36" s="15"/>
      <c r="OF36" s="15"/>
      <c r="OG36" s="15"/>
      <c r="OH36" s="15">
        <v>0</v>
      </c>
      <c r="OI36" s="15"/>
      <c r="OJ36" s="15">
        <v>0</v>
      </c>
      <c r="OK36" s="15"/>
      <c r="OL36" s="15"/>
      <c r="OM36" s="15"/>
      <c r="ON36" s="15"/>
      <c r="OO36" s="15">
        <v>0</v>
      </c>
      <c r="OP36" s="15">
        <v>0</v>
      </c>
      <c r="OQ36" s="15"/>
      <c r="OR36" s="15"/>
      <c r="OS36" s="15"/>
      <c r="OT36" s="15">
        <v>105609.66</v>
      </c>
      <c r="OU36" s="15"/>
      <c r="OV36" s="15">
        <v>0</v>
      </c>
      <c r="OW36" s="15"/>
      <c r="OX36" s="15"/>
      <c r="OY36" s="15"/>
      <c r="OZ36" s="15"/>
      <c r="PA36" s="15">
        <v>0</v>
      </c>
      <c r="PB36" s="15">
        <v>0</v>
      </c>
      <c r="PC36" s="15"/>
      <c r="PD36" s="15"/>
      <c r="PE36" s="15"/>
      <c r="PF36" s="15">
        <v>0</v>
      </c>
      <c r="PG36" s="15"/>
      <c r="PH36" s="15">
        <v>0</v>
      </c>
      <c r="PI36" s="15"/>
      <c r="PJ36" s="15"/>
      <c r="PK36" s="15"/>
      <c r="PL36" s="15"/>
      <c r="PM36" s="15">
        <v>0</v>
      </c>
      <c r="PN36" s="15">
        <v>0</v>
      </c>
      <c r="PO36" s="15"/>
      <c r="PP36" s="15"/>
      <c r="PQ36" s="15"/>
      <c r="PR36" s="15">
        <v>0</v>
      </c>
      <c r="PS36" s="15"/>
      <c r="PT36" s="15">
        <v>529777.44000000006</v>
      </c>
      <c r="PU36" s="15"/>
      <c r="PV36" s="15"/>
      <c r="PW36" s="15"/>
      <c r="PX36" s="15"/>
      <c r="PY36" s="15">
        <v>0</v>
      </c>
      <c r="PZ36" s="15">
        <v>0</v>
      </c>
      <c r="QA36" s="15"/>
      <c r="QB36" s="15"/>
      <c r="QC36" s="15"/>
      <c r="QD36" s="15">
        <v>0</v>
      </c>
      <c r="QE36" s="15"/>
      <c r="QF36" s="15">
        <v>0</v>
      </c>
      <c r="QG36" s="15"/>
      <c r="QH36" s="15"/>
      <c r="QI36" s="15"/>
    </row>
    <row r="37" spans="1:451">
      <c r="A37" s="13" t="s">
        <v>51</v>
      </c>
      <c r="B37" s="11">
        <v>0</v>
      </c>
      <c r="C37" s="11">
        <v>0</v>
      </c>
      <c r="D37" s="11">
        <v>-1</v>
      </c>
      <c r="E37" s="11">
        <v>-2</v>
      </c>
      <c r="F37" s="11">
        <v>-3</v>
      </c>
      <c r="G37" s="11">
        <v>-1</v>
      </c>
      <c r="H37" s="11">
        <v>1</v>
      </c>
      <c r="I37" s="11">
        <v>-4</v>
      </c>
      <c r="J37" s="11">
        <v>0</v>
      </c>
      <c r="K37" s="11">
        <v>0</v>
      </c>
      <c r="L37" s="11">
        <v>0</v>
      </c>
      <c r="M37" s="11">
        <v>0</v>
      </c>
      <c r="R37" s="13"/>
      <c r="S37" s="13" t="s">
        <v>50</v>
      </c>
      <c r="T37" s="1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7" t="e">
        <v>#DIV/0!</v>
      </c>
      <c r="CC37" s="17" t="e">
        <v>#DIV/0!</v>
      </c>
      <c r="CD37" s="17" t="e">
        <v>#DIV/0!</v>
      </c>
      <c r="CE37" s="17" t="e">
        <v>#DIV/0!</v>
      </c>
      <c r="CF37" s="17" t="e">
        <v>#DIV/0!</v>
      </c>
      <c r="CG37" s="17" t="e">
        <v>#DIV/0!</v>
      </c>
      <c r="CH37" s="17" t="e">
        <v>#DIV/0!</v>
      </c>
      <c r="CI37" s="17" t="e">
        <v>#DIV/0!</v>
      </c>
      <c r="CJ37" s="17" t="e">
        <v>#DIV/0!</v>
      </c>
      <c r="CK37" s="17" t="e">
        <v>#DIV/0!</v>
      </c>
      <c r="CL37" s="17" t="e">
        <v>#DIV/0!</v>
      </c>
      <c r="CM37" s="17" t="e">
        <v>#DIV/0!</v>
      </c>
      <c r="CN37" s="17" t="e">
        <v>#DIV/0!</v>
      </c>
      <c r="CO37" s="17" t="e">
        <v>#DIV/0!</v>
      </c>
      <c r="CP37" s="17" t="e">
        <v>#DIV/0!</v>
      </c>
      <c r="CQ37" s="17" t="e">
        <v>#DIV/0!</v>
      </c>
      <c r="CR37" s="17" t="e">
        <v>#DIV/0!</v>
      </c>
      <c r="CS37" s="17" t="e">
        <v>#DIV/0!</v>
      </c>
      <c r="CT37" s="17" t="e">
        <v>#DIV/0!</v>
      </c>
      <c r="CU37" s="17" t="e">
        <v>#DIV/0!</v>
      </c>
      <c r="CV37" s="17" t="e">
        <v>#DIV/0!</v>
      </c>
      <c r="CW37" s="17" t="e">
        <v>#DIV/0!</v>
      </c>
      <c r="CX37" s="17" t="e">
        <v>#DIV/0!</v>
      </c>
      <c r="CY37" s="17" t="e">
        <v>#DIV/0!</v>
      </c>
      <c r="CZ37" s="17">
        <v>0</v>
      </c>
      <c r="DA37" s="17">
        <v>0</v>
      </c>
      <c r="DB37" s="17">
        <v>0</v>
      </c>
      <c r="DC37" s="17">
        <v>0</v>
      </c>
      <c r="DD37" s="17">
        <v>0</v>
      </c>
      <c r="DE37" s="17">
        <v>0</v>
      </c>
      <c r="DF37" s="17">
        <v>0</v>
      </c>
      <c r="DG37" s="17">
        <v>0</v>
      </c>
      <c r="DH37" s="17">
        <v>0</v>
      </c>
      <c r="DI37" s="17">
        <v>0</v>
      </c>
      <c r="DJ37" s="17">
        <v>0</v>
      </c>
      <c r="DK37" s="17">
        <v>0</v>
      </c>
      <c r="DL37" s="18">
        <v>0</v>
      </c>
      <c r="DM37" s="18">
        <v>0</v>
      </c>
      <c r="DN37" s="18">
        <v>0</v>
      </c>
      <c r="DO37" s="18">
        <v>0</v>
      </c>
      <c r="DP37" s="18">
        <v>0</v>
      </c>
      <c r="DQ37" s="18">
        <v>0</v>
      </c>
      <c r="DR37" s="18">
        <v>0</v>
      </c>
      <c r="DS37" s="18">
        <v>0</v>
      </c>
      <c r="DT37" s="18">
        <v>0</v>
      </c>
      <c r="DU37" s="18">
        <v>0</v>
      </c>
      <c r="DV37" s="18">
        <v>0</v>
      </c>
      <c r="DW37" s="18">
        <v>0</v>
      </c>
      <c r="DX37" s="18">
        <v>0</v>
      </c>
      <c r="DY37" s="18">
        <v>0</v>
      </c>
      <c r="DZ37" s="18">
        <v>0</v>
      </c>
      <c r="EA37" s="18">
        <v>0</v>
      </c>
      <c r="EB37" s="18">
        <v>0</v>
      </c>
      <c r="EC37" s="18">
        <v>0</v>
      </c>
      <c r="ED37" s="18">
        <v>0</v>
      </c>
      <c r="EE37" s="18">
        <v>0</v>
      </c>
      <c r="EF37" s="18">
        <v>0</v>
      </c>
      <c r="EG37" s="18">
        <v>0</v>
      </c>
      <c r="EH37" s="18">
        <v>0</v>
      </c>
      <c r="EI37" s="18">
        <v>0</v>
      </c>
      <c r="EJ37" s="18">
        <v>0</v>
      </c>
      <c r="EK37" s="18">
        <v>0</v>
      </c>
      <c r="EL37" s="18">
        <v>0</v>
      </c>
      <c r="EM37" s="18">
        <v>0</v>
      </c>
      <c r="EN37" s="18">
        <v>0</v>
      </c>
      <c r="EO37" s="18">
        <v>0</v>
      </c>
      <c r="EP37" s="18">
        <v>0</v>
      </c>
      <c r="EQ37" s="18">
        <v>0</v>
      </c>
      <c r="ER37" s="18">
        <v>0</v>
      </c>
      <c r="ES37" s="18">
        <v>0</v>
      </c>
      <c r="ET37" s="18">
        <v>0</v>
      </c>
      <c r="EU37" s="18">
        <v>0</v>
      </c>
      <c r="EV37" s="18">
        <v>0</v>
      </c>
      <c r="EW37" s="18">
        <v>0</v>
      </c>
      <c r="EX37" s="18">
        <v>0</v>
      </c>
      <c r="EY37" s="18">
        <v>0</v>
      </c>
      <c r="EZ37" s="18">
        <v>0</v>
      </c>
      <c r="FA37" s="18">
        <v>0</v>
      </c>
      <c r="FB37" s="18">
        <v>0</v>
      </c>
      <c r="FC37" s="18">
        <v>0</v>
      </c>
      <c r="FD37" s="18">
        <v>0</v>
      </c>
      <c r="FE37" s="18">
        <v>0</v>
      </c>
      <c r="FF37" s="18">
        <v>0</v>
      </c>
      <c r="FG37" s="18">
        <v>0</v>
      </c>
      <c r="FH37" s="14">
        <v>0</v>
      </c>
      <c r="FI37" s="14">
        <v>0</v>
      </c>
      <c r="FJ37" s="14">
        <v>0</v>
      </c>
      <c r="FK37" s="14">
        <v>0</v>
      </c>
      <c r="FL37" s="14">
        <v>0</v>
      </c>
      <c r="FM37" s="14">
        <v>0</v>
      </c>
      <c r="FN37" s="14">
        <v>0</v>
      </c>
      <c r="FO37" s="14">
        <v>0</v>
      </c>
      <c r="FP37" s="14">
        <v>0</v>
      </c>
      <c r="FQ37" s="14">
        <v>0</v>
      </c>
      <c r="FR37" s="14">
        <v>0</v>
      </c>
      <c r="FS37" s="14">
        <v>0</v>
      </c>
      <c r="FT37" s="17">
        <v>0</v>
      </c>
      <c r="FU37" s="17">
        <v>0</v>
      </c>
      <c r="FV37" s="17">
        <v>0</v>
      </c>
      <c r="FW37" s="17">
        <v>0</v>
      </c>
      <c r="FX37" s="17">
        <v>0</v>
      </c>
      <c r="FY37" s="17">
        <v>0</v>
      </c>
      <c r="FZ37" s="17">
        <v>0</v>
      </c>
      <c r="GA37" s="17">
        <v>0</v>
      </c>
      <c r="GB37" s="17">
        <v>0</v>
      </c>
      <c r="GC37" s="17">
        <v>0</v>
      </c>
      <c r="GD37" s="17">
        <v>0</v>
      </c>
      <c r="GE37" s="17">
        <v>0</v>
      </c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  <c r="NN37" s="15"/>
      <c r="NO37" s="15"/>
      <c r="NP37" s="15"/>
      <c r="NQ37" s="15"/>
      <c r="NR37" s="15"/>
      <c r="NS37" s="15"/>
      <c r="NT37" s="15"/>
      <c r="NU37" s="15"/>
      <c r="NV37" s="15"/>
      <c r="NW37" s="15"/>
      <c r="NX37" s="15"/>
      <c r="NY37" s="15"/>
      <c r="NZ37" s="15"/>
      <c r="OA37" s="15"/>
      <c r="OB37" s="15"/>
      <c r="OC37" s="15"/>
      <c r="OD37" s="15"/>
      <c r="OE37" s="15"/>
      <c r="OF37" s="15"/>
      <c r="OG37" s="15"/>
      <c r="OH37" s="15"/>
      <c r="OI37" s="15"/>
      <c r="OJ37" s="15"/>
      <c r="OK37" s="15"/>
      <c r="OL37" s="15"/>
      <c r="OM37" s="15"/>
      <c r="ON37" s="15"/>
      <c r="OO37" s="15"/>
      <c r="OP37" s="15"/>
      <c r="OQ37" s="15"/>
      <c r="OR37" s="15"/>
      <c r="OS37" s="15"/>
      <c r="OT37" s="15"/>
      <c r="OU37" s="15"/>
      <c r="OV37" s="15"/>
      <c r="OW37" s="15"/>
      <c r="OX37" s="15"/>
      <c r="OY37" s="15"/>
      <c r="OZ37" s="15"/>
      <c r="PA37" s="15"/>
      <c r="PB37" s="15"/>
      <c r="PC37" s="15"/>
      <c r="PD37" s="15"/>
      <c r="PE37" s="15"/>
      <c r="PF37" s="15"/>
      <c r="PG37" s="15"/>
      <c r="PH37" s="15"/>
      <c r="PI37" s="15"/>
      <c r="PJ37" s="15"/>
      <c r="PK37" s="15"/>
      <c r="PL37" s="15"/>
      <c r="PM37" s="15"/>
      <c r="PN37" s="15"/>
      <c r="PO37" s="15"/>
      <c r="PP37" s="15"/>
      <c r="PQ37" s="15"/>
      <c r="PR37" s="15"/>
      <c r="PS37" s="15"/>
      <c r="PT37" s="15"/>
      <c r="PU37" s="15"/>
      <c r="PV37" s="15"/>
      <c r="PW37" s="15"/>
      <c r="PX37" s="15"/>
      <c r="PY37" s="15"/>
      <c r="PZ37" s="15"/>
      <c r="QA37" s="15"/>
      <c r="QB37" s="15"/>
      <c r="QC37" s="15"/>
      <c r="QD37" s="15"/>
      <c r="QE37" s="15"/>
      <c r="QF37" s="15"/>
      <c r="QG37" s="15"/>
      <c r="QH37" s="15"/>
      <c r="QI37" s="15"/>
    </row>
    <row r="38" spans="1:451">
      <c r="A38" s="13" t="s">
        <v>52</v>
      </c>
      <c r="B38" s="11">
        <v>0</v>
      </c>
      <c r="C38" s="11">
        <v>0</v>
      </c>
      <c r="D38" s="11">
        <v>-1</v>
      </c>
      <c r="E38" s="11">
        <v>-2</v>
      </c>
      <c r="F38" s="11">
        <v>-3</v>
      </c>
      <c r="G38" s="11">
        <v>-1</v>
      </c>
      <c r="H38" s="11">
        <v>1</v>
      </c>
      <c r="I38" s="11">
        <v>-4</v>
      </c>
      <c r="J38" s="11">
        <v>0</v>
      </c>
      <c r="K38" s="11">
        <v>0</v>
      </c>
      <c r="L38" s="11">
        <v>0</v>
      </c>
      <c r="M38" s="11">
        <v>0</v>
      </c>
      <c r="R38" s="13"/>
      <c r="S38" s="13" t="s">
        <v>51</v>
      </c>
      <c r="T38" s="1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7" t="e">
        <v>#DIV/0!</v>
      </c>
      <c r="CC38" s="17" t="e">
        <v>#DIV/0!</v>
      </c>
      <c r="CD38" s="17" t="e">
        <v>#DIV/0!</v>
      </c>
      <c r="CE38" s="17" t="e">
        <v>#DIV/0!</v>
      </c>
      <c r="CF38" s="17" t="e">
        <v>#DIV/0!</v>
      </c>
      <c r="CG38" s="17" t="e">
        <v>#DIV/0!</v>
      </c>
      <c r="CH38" s="17" t="e">
        <v>#DIV/0!</v>
      </c>
      <c r="CI38" s="17" t="e">
        <v>#DIV/0!</v>
      </c>
      <c r="CJ38" s="17" t="e">
        <v>#DIV/0!</v>
      </c>
      <c r="CK38" s="17" t="e">
        <v>#DIV/0!</v>
      </c>
      <c r="CL38" s="17" t="e">
        <v>#DIV/0!</v>
      </c>
      <c r="CM38" s="17" t="e">
        <v>#DIV/0!</v>
      </c>
      <c r="CN38" s="17" t="e">
        <v>#DIV/0!</v>
      </c>
      <c r="CO38" s="17" t="e">
        <v>#DIV/0!</v>
      </c>
      <c r="CP38" s="17" t="e">
        <v>#DIV/0!</v>
      </c>
      <c r="CQ38" s="17" t="e">
        <v>#DIV/0!</v>
      </c>
      <c r="CR38" s="17" t="e">
        <v>#DIV/0!</v>
      </c>
      <c r="CS38" s="17" t="e">
        <v>#DIV/0!</v>
      </c>
      <c r="CT38" s="17" t="e">
        <v>#DIV/0!</v>
      </c>
      <c r="CU38" s="17" t="e">
        <v>#DIV/0!</v>
      </c>
      <c r="CV38" s="17" t="e">
        <v>#DIV/0!</v>
      </c>
      <c r="CW38" s="17" t="e">
        <v>#DIV/0!</v>
      </c>
      <c r="CX38" s="17" t="e">
        <v>#DIV/0!</v>
      </c>
      <c r="CY38" s="17" t="e">
        <v>#DIV/0!</v>
      </c>
      <c r="CZ38" s="17">
        <v>0</v>
      </c>
      <c r="DA38" s="17">
        <v>0</v>
      </c>
      <c r="DB38" s="17">
        <v>0</v>
      </c>
      <c r="DC38" s="17">
        <v>0</v>
      </c>
      <c r="DD38" s="17">
        <v>0</v>
      </c>
      <c r="DE38" s="17">
        <v>0</v>
      </c>
      <c r="DF38" s="17">
        <v>0</v>
      </c>
      <c r="DG38" s="17">
        <v>0</v>
      </c>
      <c r="DH38" s="17">
        <v>0</v>
      </c>
      <c r="DI38" s="17">
        <v>0</v>
      </c>
      <c r="DJ38" s="17">
        <v>0</v>
      </c>
      <c r="DK38" s="17">
        <v>0</v>
      </c>
      <c r="DL38" s="18">
        <v>0</v>
      </c>
      <c r="DM38" s="18">
        <v>0</v>
      </c>
      <c r="DN38" s="18">
        <v>0</v>
      </c>
      <c r="DO38" s="18">
        <v>0</v>
      </c>
      <c r="DP38" s="18">
        <v>0</v>
      </c>
      <c r="DQ38" s="18">
        <v>0</v>
      </c>
      <c r="DR38" s="18">
        <v>0</v>
      </c>
      <c r="DS38" s="18">
        <v>0</v>
      </c>
      <c r="DT38" s="18">
        <v>0</v>
      </c>
      <c r="DU38" s="18">
        <v>0</v>
      </c>
      <c r="DV38" s="18">
        <v>0</v>
      </c>
      <c r="DW38" s="18">
        <v>0</v>
      </c>
      <c r="DX38" s="18">
        <v>0</v>
      </c>
      <c r="DY38" s="18">
        <v>0</v>
      </c>
      <c r="DZ38" s="18">
        <v>0</v>
      </c>
      <c r="EA38" s="18">
        <v>0</v>
      </c>
      <c r="EB38" s="18">
        <v>0</v>
      </c>
      <c r="EC38" s="18">
        <v>0</v>
      </c>
      <c r="ED38" s="18">
        <v>0</v>
      </c>
      <c r="EE38" s="18">
        <v>0</v>
      </c>
      <c r="EF38" s="18">
        <v>0</v>
      </c>
      <c r="EG38" s="18">
        <v>0</v>
      </c>
      <c r="EH38" s="18">
        <v>0</v>
      </c>
      <c r="EI38" s="18">
        <v>0</v>
      </c>
      <c r="EJ38" s="18">
        <v>0</v>
      </c>
      <c r="EK38" s="18">
        <v>0</v>
      </c>
      <c r="EL38" s="18">
        <v>0</v>
      </c>
      <c r="EM38" s="18">
        <v>0</v>
      </c>
      <c r="EN38" s="18">
        <v>0</v>
      </c>
      <c r="EO38" s="18">
        <v>0</v>
      </c>
      <c r="EP38" s="18">
        <v>0</v>
      </c>
      <c r="EQ38" s="18">
        <v>0</v>
      </c>
      <c r="ER38" s="18">
        <v>0</v>
      </c>
      <c r="ES38" s="18">
        <v>0</v>
      </c>
      <c r="ET38" s="18">
        <v>0</v>
      </c>
      <c r="EU38" s="18">
        <v>0</v>
      </c>
      <c r="EV38" s="18">
        <v>0</v>
      </c>
      <c r="EW38" s="18">
        <v>0</v>
      </c>
      <c r="EX38" s="18">
        <v>0</v>
      </c>
      <c r="EY38" s="18">
        <v>0</v>
      </c>
      <c r="EZ38" s="18">
        <v>0</v>
      </c>
      <c r="FA38" s="18">
        <v>0</v>
      </c>
      <c r="FB38" s="18">
        <v>0</v>
      </c>
      <c r="FC38" s="18">
        <v>0</v>
      </c>
      <c r="FD38" s="18">
        <v>0</v>
      </c>
      <c r="FE38" s="18">
        <v>0</v>
      </c>
      <c r="FF38" s="18">
        <v>0</v>
      </c>
      <c r="FG38" s="18">
        <v>0</v>
      </c>
      <c r="FH38" s="14">
        <v>0</v>
      </c>
      <c r="FI38" s="14">
        <v>0</v>
      </c>
      <c r="FJ38" s="14">
        <v>0</v>
      </c>
      <c r="FK38" s="14">
        <v>0</v>
      </c>
      <c r="FL38" s="14">
        <v>0</v>
      </c>
      <c r="FM38" s="14">
        <v>0</v>
      </c>
      <c r="FN38" s="14">
        <v>0</v>
      </c>
      <c r="FO38" s="14">
        <v>0</v>
      </c>
      <c r="FP38" s="14">
        <v>0</v>
      </c>
      <c r="FQ38" s="14">
        <v>0</v>
      </c>
      <c r="FR38" s="14">
        <v>0</v>
      </c>
      <c r="FS38" s="14">
        <v>0</v>
      </c>
      <c r="FT38" s="17">
        <v>0</v>
      </c>
      <c r="FU38" s="17">
        <v>0</v>
      </c>
      <c r="FV38" s="17">
        <v>0</v>
      </c>
      <c r="FW38" s="17">
        <v>0</v>
      </c>
      <c r="FX38" s="17">
        <v>0</v>
      </c>
      <c r="FY38" s="17">
        <v>0</v>
      </c>
      <c r="FZ38" s="17">
        <v>0</v>
      </c>
      <c r="GA38" s="17">
        <v>0</v>
      </c>
      <c r="GB38" s="17">
        <v>0</v>
      </c>
      <c r="GC38" s="17">
        <v>0</v>
      </c>
      <c r="GD38" s="17">
        <v>0</v>
      </c>
      <c r="GE38" s="17">
        <v>0</v>
      </c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  <c r="NN38" s="15"/>
      <c r="NO38" s="15"/>
      <c r="NP38" s="15"/>
      <c r="NQ38" s="15"/>
      <c r="NR38" s="15"/>
      <c r="NS38" s="15"/>
      <c r="NT38" s="15"/>
      <c r="NU38" s="15"/>
      <c r="NV38" s="15"/>
      <c r="NW38" s="15"/>
      <c r="NX38" s="15"/>
      <c r="NY38" s="15"/>
      <c r="NZ38" s="15"/>
      <c r="OA38" s="15"/>
      <c r="OB38" s="15"/>
      <c r="OC38" s="15"/>
      <c r="OD38" s="15"/>
      <c r="OE38" s="15"/>
      <c r="OF38" s="15"/>
      <c r="OG38" s="15"/>
      <c r="OH38" s="15"/>
      <c r="OI38" s="15"/>
      <c r="OJ38" s="15"/>
      <c r="OK38" s="15"/>
      <c r="OL38" s="15"/>
      <c r="OM38" s="15"/>
      <c r="ON38" s="15"/>
      <c r="OO38" s="15"/>
      <c r="OP38" s="15"/>
      <c r="OQ38" s="15"/>
      <c r="OR38" s="15"/>
      <c r="OS38" s="15"/>
      <c r="OT38" s="15"/>
      <c r="OU38" s="15"/>
      <c r="OV38" s="15"/>
      <c r="OW38" s="15"/>
      <c r="OX38" s="15"/>
      <c r="OY38" s="15"/>
      <c r="OZ38" s="15"/>
      <c r="PA38" s="15"/>
      <c r="PB38" s="15"/>
      <c r="PC38" s="15"/>
      <c r="PD38" s="15"/>
      <c r="PE38" s="15"/>
      <c r="PF38" s="15"/>
      <c r="PG38" s="15"/>
      <c r="PH38" s="15"/>
      <c r="PI38" s="15"/>
      <c r="PJ38" s="15"/>
      <c r="PK38" s="15"/>
      <c r="PL38" s="15"/>
      <c r="PM38" s="15"/>
      <c r="PN38" s="15"/>
      <c r="PO38" s="15"/>
      <c r="PP38" s="15"/>
      <c r="PQ38" s="15"/>
      <c r="PR38" s="15"/>
      <c r="PS38" s="15"/>
      <c r="PT38" s="15"/>
      <c r="PU38" s="15"/>
      <c r="PV38" s="15"/>
      <c r="PW38" s="15"/>
      <c r="PX38" s="15"/>
      <c r="PY38" s="15"/>
      <c r="PZ38" s="15"/>
      <c r="QA38" s="15"/>
      <c r="QB38" s="15"/>
      <c r="QC38" s="15"/>
      <c r="QD38" s="15"/>
      <c r="QE38" s="15"/>
      <c r="QF38" s="15"/>
      <c r="QG38" s="15"/>
      <c r="QH38" s="15"/>
      <c r="QI38" s="15"/>
    </row>
    <row r="39" spans="1:451">
      <c r="A39" s="13" t="s">
        <v>53</v>
      </c>
      <c r="B39" s="11">
        <v>0</v>
      </c>
      <c r="C39" s="11">
        <v>0</v>
      </c>
      <c r="D39" s="11">
        <v>-1</v>
      </c>
      <c r="E39" s="11">
        <v>-2</v>
      </c>
      <c r="F39" s="11">
        <v>-3</v>
      </c>
      <c r="G39" s="11">
        <v>-1</v>
      </c>
      <c r="H39" s="11">
        <v>1</v>
      </c>
      <c r="I39" s="11">
        <v>-4</v>
      </c>
      <c r="J39" s="11">
        <v>0</v>
      </c>
      <c r="K39" s="11">
        <v>0</v>
      </c>
      <c r="L39" s="11">
        <v>0</v>
      </c>
      <c r="M39" s="11">
        <v>0</v>
      </c>
      <c r="R39" s="13"/>
      <c r="S39" s="13" t="s">
        <v>52</v>
      </c>
      <c r="T39" s="1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7" t="e">
        <v>#DIV/0!</v>
      </c>
      <c r="CC39" s="17" t="e">
        <v>#DIV/0!</v>
      </c>
      <c r="CD39" s="17" t="e">
        <v>#DIV/0!</v>
      </c>
      <c r="CE39" s="17" t="e">
        <v>#DIV/0!</v>
      </c>
      <c r="CF39" s="17" t="e">
        <v>#DIV/0!</v>
      </c>
      <c r="CG39" s="17" t="e">
        <v>#DIV/0!</v>
      </c>
      <c r="CH39" s="17" t="e">
        <v>#DIV/0!</v>
      </c>
      <c r="CI39" s="17" t="e">
        <v>#DIV/0!</v>
      </c>
      <c r="CJ39" s="17" t="e">
        <v>#DIV/0!</v>
      </c>
      <c r="CK39" s="17" t="e">
        <v>#DIV/0!</v>
      </c>
      <c r="CL39" s="17" t="e">
        <v>#DIV/0!</v>
      </c>
      <c r="CM39" s="17" t="e">
        <v>#DIV/0!</v>
      </c>
      <c r="CN39" s="17" t="e">
        <v>#DIV/0!</v>
      </c>
      <c r="CO39" s="17" t="e">
        <v>#DIV/0!</v>
      </c>
      <c r="CP39" s="17" t="e">
        <v>#DIV/0!</v>
      </c>
      <c r="CQ39" s="17" t="e">
        <v>#DIV/0!</v>
      </c>
      <c r="CR39" s="17" t="e">
        <v>#DIV/0!</v>
      </c>
      <c r="CS39" s="17" t="e">
        <v>#DIV/0!</v>
      </c>
      <c r="CT39" s="17" t="e">
        <v>#DIV/0!</v>
      </c>
      <c r="CU39" s="17" t="e">
        <v>#DIV/0!</v>
      </c>
      <c r="CV39" s="17" t="e">
        <v>#DIV/0!</v>
      </c>
      <c r="CW39" s="17" t="e">
        <v>#DIV/0!</v>
      </c>
      <c r="CX39" s="17" t="e">
        <v>#DIV/0!</v>
      </c>
      <c r="CY39" s="17" t="e">
        <v>#DIV/0!</v>
      </c>
      <c r="CZ39" s="17">
        <v>0</v>
      </c>
      <c r="DA39" s="17">
        <v>0</v>
      </c>
      <c r="DB39" s="17">
        <v>0</v>
      </c>
      <c r="DC39" s="17">
        <v>0</v>
      </c>
      <c r="DD39" s="17">
        <v>0</v>
      </c>
      <c r="DE39" s="17">
        <v>0</v>
      </c>
      <c r="DF39" s="17">
        <v>0</v>
      </c>
      <c r="DG39" s="17">
        <v>0</v>
      </c>
      <c r="DH39" s="17">
        <v>0</v>
      </c>
      <c r="DI39" s="17">
        <v>0</v>
      </c>
      <c r="DJ39" s="17">
        <v>0</v>
      </c>
      <c r="DK39" s="17">
        <v>0</v>
      </c>
      <c r="DL39" s="18">
        <v>0</v>
      </c>
      <c r="DM39" s="18">
        <v>0</v>
      </c>
      <c r="DN39" s="18">
        <v>0</v>
      </c>
      <c r="DO39" s="18">
        <v>0</v>
      </c>
      <c r="DP39" s="18">
        <v>0</v>
      </c>
      <c r="DQ39" s="18">
        <v>0</v>
      </c>
      <c r="DR39" s="18">
        <v>0</v>
      </c>
      <c r="DS39" s="18">
        <v>0</v>
      </c>
      <c r="DT39" s="18">
        <v>0</v>
      </c>
      <c r="DU39" s="18">
        <v>0</v>
      </c>
      <c r="DV39" s="18">
        <v>0</v>
      </c>
      <c r="DW39" s="18">
        <v>0</v>
      </c>
      <c r="DX39" s="18">
        <v>0</v>
      </c>
      <c r="DY39" s="18">
        <v>0</v>
      </c>
      <c r="DZ39" s="18">
        <v>0</v>
      </c>
      <c r="EA39" s="18">
        <v>0</v>
      </c>
      <c r="EB39" s="18">
        <v>0</v>
      </c>
      <c r="EC39" s="18">
        <v>0</v>
      </c>
      <c r="ED39" s="18">
        <v>0</v>
      </c>
      <c r="EE39" s="18">
        <v>0</v>
      </c>
      <c r="EF39" s="18">
        <v>0</v>
      </c>
      <c r="EG39" s="18">
        <v>0</v>
      </c>
      <c r="EH39" s="18">
        <v>0</v>
      </c>
      <c r="EI39" s="18">
        <v>0</v>
      </c>
      <c r="EJ39" s="18">
        <v>0</v>
      </c>
      <c r="EK39" s="18">
        <v>0</v>
      </c>
      <c r="EL39" s="18">
        <v>0</v>
      </c>
      <c r="EM39" s="18">
        <v>0</v>
      </c>
      <c r="EN39" s="18">
        <v>0</v>
      </c>
      <c r="EO39" s="18">
        <v>0</v>
      </c>
      <c r="EP39" s="18">
        <v>0</v>
      </c>
      <c r="EQ39" s="18">
        <v>0</v>
      </c>
      <c r="ER39" s="18">
        <v>0</v>
      </c>
      <c r="ES39" s="18">
        <v>0</v>
      </c>
      <c r="ET39" s="18">
        <v>0</v>
      </c>
      <c r="EU39" s="18">
        <v>0</v>
      </c>
      <c r="EV39" s="18">
        <v>0</v>
      </c>
      <c r="EW39" s="18">
        <v>0</v>
      </c>
      <c r="EX39" s="18">
        <v>0</v>
      </c>
      <c r="EY39" s="18">
        <v>0</v>
      </c>
      <c r="EZ39" s="18">
        <v>0</v>
      </c>
      <c r="FA39" s="18">
        <v>0</v>
      </c>
      <c r="FB39" s="18">
        <v>0</v>
      </c>
      <c r="FC39" s="18">
        <v>0</v>
      </c>
      <c r="FD39" s="18">
        <v>0</v>
      </c>
      <c r="FE39" s="18">
        <v>0</v>
      </c>
      <c r="FF39" s="18">
        <v>0</v>
      </c>
      <c r="FG39" s="18">
        <v>0</v>
      </c>
      <c r="FH39" s="14">
        <v>0</v>
      </c>
      <c r="FI39" s="14">
        <v>0</v>
      </c>
      <c r="FJ39" s="14">
        <v>0</v>
      </c>
      <c r="FK39" s="14">
        <v>0</v>
      </c>
      <c r="FL39" s="14">
        <v>0</v>
      </c>
      <c r="FM39" s="14">
        <v>0</v>
      </c>
      <c r="FN39" s="14">
        <v>0</v>
      </c>
      <c r="FO39" s="14">
        <v>0</v>
      </c>
      <c r="FP39" s="14">
        <v>0</v>
      </c>
      <c r="FQ39" s="14">
        <v>0</v>
      </c>
      <c r="FR39" s="14">
        <v>0</v>
      </c>
      <c r="FS39" s="14">
        <v>0</v>
      </c>
      <c r="FT39" s="17">
        <v>0</v>
      </c>
      <c r="FU39" s="17">
        <v>0</v>
      </c>
      <c r="FV39" s="17">
        <v>0</v>
      </c>
      <c r="FW39" s="17">
        <v>0</v>
      </c>
      <c r="FX39" s="17">
        <v>0</v>
      </c>
      <c r="FY39" s="17">
        <v>0</v>
      </c>
      <c r="FZ39" s="17">
        <v>0</v>
      </c>
      <c r="GA39" s="17">
        <v>0</v>
      </c>
      <c r="GB39" s="17">
        <v>0</v>
      </c>
      <c r="GC39" s="17">
        <v>0</v>
      </c>
      <c r="GD39" s="17">
        <v>0</v>
      </c>
      <c r="GE39" s="17">
        <v>0</v>
      </c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  <c r="OV39" s="15"/>
      <c r="OW39" s="15"/>
      <c r="OX39" s="15"/>
      <c r="OY39" s="15"/>
      <c r="OZ39" s="15"/>
      <c r="PA39" s="15"/>
      <c r="PB39" s="15"/>
      <c r="PC39" s="15"/>
      <c r="PD39" s="15"/>
      <c r="PE39" s="15"/>
      <c r="PF39" s="15"/>
      <c r="PG39" s="15"/>
      <c r="PH39" s="15"/>
      <c r="PI39" s="15"/>
      <c r="PJ39" s="15"/>
      <c r="PK39" s="15"/>
      <c r="PL39" s="15"/>
      <c r="PM39" s="15"/>
      <c r="PN39" s="15"/>
      <c r="PO39" s="15"/>
      <c r="PP39" s="15"/>
      <c r="PQ39" s="15"/>
      <c r="PR39" s="15"/>
      <c r="PS39" s="15"/>
      <c r="PT39" s="15"/>
      <c r="PU39" s="15"/>
      <c r="PV39" s="15"/>
      <c r="PW39" s="15"/>
      <c r="PX39" s="15"/>
      <c r="PY39" s="15"/>
      <c r="PZ39" s="15"/>
      <c r="QA39" s="15"/>
      <c r="QB39" s="15"/>
      <c r="QC39" s="15"/>
      <c r="QD39" s="15"/>
      <c r="QE39" s="15"/>
      <c r="QF39" s="15"/>
      <c r="QG39" s="15"/>
      <c r="QH39" s="15"/>
      <c r="QI39" s="15"/>
    </row>
    <row r="40" spans="1:451">
      <c r="A40" s="13" t="s">
        <v>54</v>
      </c>
      <c r="B40" s="11">
        <v>0</v>
      </c>
      <c r="C40" s="11">
        <v>0</v>
      </c>
      <c r="D40" s="11">
        <v>0</v>
      </c>
      <c r="E40" s="11">
        <v>0</v>
      </c>
      <c r="F40" s="11">
        <v>0</v>
      </c>
      <c r="G40" s="11">
        <v>0</v>
      </c>
      <c r="H40" s="11">
        <v>0</v>
      </c>
      <c r="I40" s="11">
        <v>0</v>
      </c>
      <c r="J40" s="11">
        <v>0</v>
      </c>
      <c r="K40" s="11">
        <v>100</v>
      </c>
      <c r="L40" s="11">
        <v>0</v>
      </c>
      <c r="M40" s="11">
        <v>0</v>
      </c>
      <c r="R40" s="13"/>
      <c r="S40" s="13" t="s">
        <v>99</v>
      </c>
      <c r="T40" s="1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7" t="e">
        <v>#DIV/0!</v>
      </c>
      <c r="CC40" s="17" t="e">
        <v>#DIV/0!</v>
      </c>
      <c r="CD40" s="17" t="e">
        <v>#DIV/0!</v>
      </c>
      <c r="CE40" s="17" t="e">
        <v>#DIV/0!</v>
      </c>
      <c r="CF40" s="17" t="e">
        <v>#DIV/0!</v>
      </c>
      <c r="CG40" s="17" t="e">
        <v>#DIV/0!</v>
      </c>
      <c r="CH40" s="17" t="e">
        <v>#DIV/0!</v>
      </c>
      <c r="CI40" s="17" t="e">
        <v>#DIV/0!</v>
      </c>
      <c r="CJ40" s="17" t="e">
        <v>#DIV/0!</v>
      </c>
      <c r="CK40" s="17" t="e">
        <v>#DIV/0!</v>
      </c>
      <c r="CL40" s="17" t="e">
        <v>#DIV/0!</v>
      </c>
      <c r="CM40" s="17" t="e">
        <v>#DIV/0!</v>
      </c>
      <c r="CN40" s="17" t="e">
        <v>#DIV/0!</v>
      </c>
      <c r="CO40" s="17" t="e">
        <v>#DIV/0!</v>
      </c>
      <c r="CP40" s="17" t="e">
        <v>#DIV/0!</v>
      </c>
      <c r="CQ40" s="17" t="e">
        <v>#DIV/0!</v>
      </c>
      <c r="CR40" s="17" t="e">
        <v>#DIV/0!</v>
      </c>
      <c r="CS40" s="17" t="e">
        <v>#DIV/0!</v>
      </c>
      <c r="CT40" s="17" t="e">
        <v>#DIV/0!</v>
      </c>
      <c r="CU40" s="17" t="e">
        <v>#DIV/0!</v>
      </c>
      <c r="CV40" s="17" t="e">
        <v>#DIV/0!</v>
      </c>
      <c r="CW40" s="17" t="e">
        <v>#DIV/0!</v>
      </c>
      <c r="CX40" s="17" t="e">
        <v>#DIV/0!</v>
      </c>
      <c r="CY40" s="17" t="e">
        <v>#DIV/0!</v>
      </c>
      <c r="CZ40" s="17">
        <v>0</v>
      </c>
      <c r="DA40" s="17">
        <v>0</v>
      </c>
      <c r="DB40" s="17">
        <v>0</v>
      </c>
      <c r="DC40" s="17">
        <v>0</v>
      </c>
      <c r="DD40" s="17">
        <v>0</v>
      </c>
      <c r="DE40" s="17">
        <v>0</v>
      </c>
      <c r="DF40" s="17">
        <v>0</v>
      </c>
      <c r="DG40" s="17">
        <v>0</v>
      </c>
      <c r="DH40" s="17">
        <v>0</v>
      </c>
      <c r="DI40" s="17">
        <v>0</v>
      </c>
      <c r="DJ40" s="17">
        <v>0</v>
      </c>
      <c r="DK40" s="17">
        <v>0</v>
      </c>
      <c r="DL40" s="18">
        <v>0</v>
      </c>
      <c r="DM40" s="18">
        <v>0</v>
      </c>
      <c r="DN40" s="18">
        <v>0</v>
      </c>
      <c r="DO40" s="18">
        <v>0</v>
      </c>
      <c r="DP40" s="18">
        <v>0</v>
      </c>
      <c r="DQ40" s="18">
        <v>0</v>
      </c>
      <c r="DR40" s="18">
        <v>0</v>
      </c>
      <c r="DS40" s="18">
        <v>0</v>
      </c>
      <c r="DT40" s="18">
        <v>0</v>
      </c>
      <c r="DU40" s="18">
        <v>0</v>
      </c>
      <c r="DV40" s="18">
        <v>0</v>
      </c>
      <c r="DW40" s="18">
        <v>0</v>
      </c>
      <c r="DX40" s="18">
        <v>0</v>
      </c>
      <c r="DY40" s="18">
        <v>0</v>
      </c>
      <c r="DZ40" s="18">
        <v>0</v>
      </c>
      <c r="EA40" s="18">
        <v>0</v>
      </c>
      <c r="EB40" s="18">
        <v>0</v>
      </c>
      <c r="EC40" s="18">
        <v>0</v>
      </c>
      <c r="ED40" s="18">
        <v>0</v>
      </c>
      <c r="EE40" s="18">
        <v>0</v>
      </c>
      <c r="EF40" s="18">
        <v>0</v>
      </c>
      <c r="EG40" s="18">
        <v>0</v>
      </c>
      <c r="EH40" s="18">
        <v>0</v>
      </c>
      <c r="EI40" s="18">
        <v>0</v>
      </c>
      <c r="EJ40" s="18">
        <v>0</v>
      </c>
      <c r="EK40" s="18">
        <v>0</v>
      </c>
      <c r="EL40" s="18">
        <v>0</v>
      </c>
      <c r="EM40" s="18">
        <v>0</v>
      </c>
      <c r="EN40" s="18">
        <v>0</v>
      </c>
      <c r="EO40" s="18">
        <v>0</v>
      </c>
      <c r="EP40" s="18">
        <v>0</v>
      </c>
      <c r="EQ40" s="18">
        <v>0</v>
      </c>
      <c r="ER40" s="18">
        <v>0</v>
      </c>
      <c r="ES40" s="18">
        <v>0</v>
      </c>
      <c r="ET40" s="18">
        <v>0</v>
      </c>
      <c r="EU40" s="18">
        <v>0</v>
      </c>
      <c r="EV40" s="18">
        <v>0</v>
      </c>
      <c r="EW40" s="18">
        <v>0</v>
      </c>
      <c r="EX40" s="18">
        <v>0</v>
      </c>
      <c r="EY40" s="18">
        <v>0</v>
      </c>
      <c r="EZ40" s="18">
        <v>0</v>
      </c>
      <c r="FA40" s="18">
        <v>0</v>
      </c>
      <c r="FB40" s="18">
        <v>0</v>
      </c>
      <c r="FC40" s="18">
        <v>0</v>
      </c>
      <c r="FD40" s="18">
        <v>0</v>
      </c>
      <c r="FE40" s="18">
        <v>0</v>
      </c>
      <c r="FF40" s="18">
        <v>0</v>
      </c>
      <c r="FG40" s="18">
        <v>0</v>
      </c>
      <c r="FH40" s="14">
        <v>0</v>
      </c>
      <c r="FI40" s="14">
        <v>0</v>
      </c>
      <c r="FJ40" s="14">
        <v>0</v>
      </c>
      <c r="FK40" s="14">
        <v>0</v>
      </c>
      <c r="FL40" s="14">
        <v>0</v>
      </c>
      <c r="FM40" s="14">
        <v>0</v>
      </c>
      <c r="FN40" s="14">
        <v>0</v>
      </c>
      <c r="FO40" s="14">
        <v>0</v>
      </c>
      <c r="FP40" s="14">
        <v>0</v>
      </c>
      <c r="FQ40" s="14">
        <v>0</v>
      </c>
      <c r="FR40" s="14">
        <v>0</v>
      </c>
      <c r="FS40" s="14">
        <v>0</v>
      </c>
      <c r="FT40" s="17">
        <v>0</v>
      </c>
      <c r="FU40" s="17">
        <v>0</v>
      </c>
      <c r="FV40" s="17">
        <v>0</v>
      </c>
      <c r="FW40" s="17">
        <v>0</v>
      </c>
      <c r="FX40" s="17">
        <v>0</v>
      </c>
      <c r="FY40" s="17">
        <v>0</v>
      </c>
      <c r="FZ40" s="17">
        <v>0</v>
      </c>
      <c r="GA40" s="17">
        <v>0</v>
      </c>
      <c r="GB40" s="17">
        <v>0</v>
      </c>
      <c r="GC40" s="17">
        <v>0</v>
      </c>
      <c r="GD40" s="17">
        <v>0</v>
      </c>
      <c r="GE40" s="17">
        <v>0</v>
      </c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  <c r="NN40" s="15"/>
      <c r="NO40" s="15"/>
      <c r="NP40" s="15"/>
      <c r="NQ40" s="15"/>
      <c r="NR40" s="15"/>
      <c r="NS40" s="15"/>
      <c r="NT40" s="15"/>
      <c r="NU40" s="15"/>
      <c r="NV40" s="15"/>
      <c r="NW40" s="15"/>
      <c r="NX40" s="15"/>
      <c r="NY40" s="15"/>
      <c r="NZ40" s="15"/>
      <c r="OA40" s="15"/>
      <c r="OB40" s="15"/>
      <c r="OC40" s="15"/>
      <c r="OD40" s="15"/>
      <c r="OE40" s="15"/>
      <c r="OF40" s="15"/>
      <c r="OG40" s="15"/>
      <c r="OH40" s="15"/>
      <c r="OI40" s="15"/>
      <c r="OJ40" s="15"/>
      <c r="OK40" s="15"/>
      <c r="OL40" s="15"/>
      <c r="OM40" s="15"/>
      <c r="ON40" s="15"/>
      <c r="OO40" s="15"/>
      <c r="OP40" s="15"/>
      <c r="OQ40" s="15"/>
      <c r="OR40" s="15"/>
      <c r="OS40" s="15"/>
      <c r="OT40" s="15"/>
      <c r="OU40" s="15"/>
      <c r="OV40" s="15"/>
      <c r="OW40" s="15"/>
      <c r="OX40" s="15"/>
      <c r="OY40" s="15"/>
      <c r="OZ40" s="15"/>
      <c r="PA40" s="15"/>
      <c r="PB40" s="15"/>
      <c r="PC40" s="15"/>
      <c r="PD40" s="15"/>
      <c r="PE40" s="15"/>
      <c r="PF40" s="15"/>
      <c r="PG40" s="15"/>
      <c r="PH40" s="15"/>
      <c r="PI40" s="15"/>
      <c r="PJ40" s="15"/>
      <c r="PK40" s="15"/>
      <c r="PL40" s="15"/>
      <c r="PM40" s="15"/>
      <c r="PN40" s="15"/>
      <c r="PO40" s="15"/>
      <c r="PP40" s="15"/>
      <c r="PQ40" s="15"/>
      <c r="PR40" s="15"/>
      <c r="PS40" s="15"/>
      <c r="PT40" s="15"/>
      <c r="PU40" s="15"/>
      <c r="PV40" s="15"/>
      <c r="PW40" s="15"/>
      <c r="PX40" s="15"/>
      <c r="PY40" s="15"/>
      <c r="PZ40" s="15"/>
      <c r="QA40" s="15"/>
      <c r="QB40" s="15"/>
      <c r="QC40" s="15"/>
      <c r="QD40" s="15"/>
      <c r="QE40" s="15"/>
      <c r="QF40" s="15"/>
      <c r="QG40" s="15"/>
      <c r="QH40" s="15"/>
      <c r="QI40" s="15"/>
    </row>
    <row r="41" spans="1:451">
      <c r="A41" s="13" t="s">
        <v>55</v>
      </c>
      <c r="B41" s="11">
        <v>0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100</v>
      </c>
      <c r="M41" s="11">
        <v>0</v>
      </c>
      <c r="R41" s="13"/>
      <c r="S41" s="13" t="s">
        <v>54</v>
      </c>
      <c r="T41" s="16"/>
      <c r="U41" s="26"/>
      <c r="V41" s="26"/>
      <c r="W41" s="26"/>
      <c r="X41" s="26"/>
      <c r="Y41" s="26"/>
      <c r="Z41" s="26"/>
      <c r="AA41" s="26"/>
      <c r="AB41" s="26"/>
      <c r="AC41" s="26">
        <v>61</v>
      </c>
      <c r="AD41" s="26"/>
      <c r="AE41" s="26"/>
      <c r="AF41" s="29"/>
      <c r="AG41" s="29"/>
      <c r="AH41" s="29"/>
      <c r="AI41" s="29"/>
      <c r="AJ41" s="29"/>
      <c r="AK41" s="29"/>
      <c r="AL41" s="29"/>
      <c r="AM41" s="29"/>
      <c r="AN41" s="29"/>
      <c r="AO41" s="29">
        <v>0</v>
      </c>
      <c r="AP41" s="29"/>
      <c r="AQ41" s="29"/>
      <c r="AR41" s="26"/>
      <c r="AS41" s="26"/>
      <c r="AT41" s="26"/>
      <c r="AU41" s="26"/>
      <c r="AV41" s="26"/>
      <c r="AW41" s="26"/>
      <c r="AX41" s="26"/>
      <c r="AY41" s="26"/>
      <c r="AZ41" s="26"/>
      <c r="BA41" s="26">
        <v>0</v>
      </c>
      <c r="BB41" s="26"/>
      <c r="BC41" s="26"/>
      <c r="BD41" s="26"/>
      <c r="BE41" s="26"/>
      <c r="BF41" s="26"/>
      <c r="BG41" s="26"/>
      <c r="BH41" s="15"/>
      <c r="BI41" s="15"/>
      <c r="BJ41" s="15"/>
      <c r="BK41" s="15"/>
      <c r="BL41" s="15"/>
      <c r="BM41" s="15">
        <v>0</v>
      </c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>
        <v>0</v>
      </c>
      <c r="BZ41" s="15"/>
      <c r="CA41" s="15"/>
      <c r="CB41" s="17" t="e">
        <v>#DIV/0!</v>
      </c>
      <c r="CC41" s="17" t="e">
        <v>#DIV/0!</v>
      </c>
      <c r="CD41" s="17" t="e">
        <v>#DIV/0!</v>
      </c>
      <c r="CE41" s="17" t="e">
        <v>#DIV/0!</v>
      </c>
      <c r="CF41" s="17" t="e">
        <v>#DIV/0!</v>
      </c>
      <c r="CG41" s="17" t="e">
        <v>#DIV/0!</v>
      </c>
      <c r="CH41" s="17" t="e">
        <v>#DIV/0!</v>
      </c>
      <c r="CI41" s="17" t="e">
        <v>#DIV/0!</v>
      </c>
      <c r="CJ41" s="17" t="e">
        <v>#DIV/0!</v>
      </c>
      <c r="CK41" s="17" t="e">
        <v>#DIV/0!</v>
      </c>
      <c r="CL41" s="17" t="e">
        <v>#DIV/0!</v>
      </c>
      <c r="CM41" s="17" t="e">
        <v>#DIV/0!</v>
      </c>
      <c r="CN41" s="17" t="e">
        <v>#DIV/0!</v>
      </c>
      <c r="CO41" s="17" t="e">
        <v>#DIV/0!</v>
      </c>
      <c r="CP41" s="17" t="e">
        <v>#DIV/0!</v>
      </c>
      <c r="CQ41" s="17" t="e">
        <v>#DIV/0!</v>
      </c>
      <c r="CR41" s="17" t="e">
        <v>#DIV/0!</v>
      </c>
      <c r="CS41" s="17" t="e">
        <v>#DIV/0!</v>
      </c>
      <c r="CT41" s="17" t="e">
        <v>#DIV/0!</v>
      </c>
      <c r="CU41" s="17" t="e">
        <v>#DIV/0!</v>
      </c>
      <c r="CV41" s="17" t="e">
        <v>#DIV/0!</v>
      </c>
      <c r="CW41" s="17" t="e">
        <v>#DIV/0!</v>
      </c>
      <c r="CX41" s="17" t="e">
        <v>#DIV/0!</v>
      </c>
      <c r="CY41" s="17" t="e">
        <v>#DIV/0!</v>
      </c>
      <c r="CZ41" s="17">
        <v>0</v>
      </c>
      <c r="DA41" s="17">
        <v>0</v>
      </c>
      <c r="DB41" s="17">
        <v>0</v>
      </c>
      <c r="DC41" s="17">
        <v>0</v>
      </c>
      <c r="DD41" s="17">
        <v>0</v>
      </c>
      <c r="DE41" s="17">
        <v>0</v>
      </c>
      <c r="DF41" s="17">
        <v>0</v>
      </c>
      <c r="DG41" s="17">
        <v>0</v>
      </c>
      <c r="DH41" s="17">
        <v>0</v>
      </c>
      <c r="DI41" s="17">
        <v>0.15505776868214369</v>
      </c>
      <c r="DJ41" s="17">
        <v>0</v>
      </c>
      <c r="DK41" s="17">
        <v>0</v>
      </c>
      <c r="DL41" s="18">
        <v>0</v>
      </c>
      <c r="DM41" s="18">
        <v>0</v>
      </c>
      <c r="DN41" s="18">
        <v>0</v>
      </c>
      <c r="DO41" s="18">
        <v>0</v>
      </c>
      <c r="DP41" s="18">
        <v>0</v>
      </c>
      <c r="DQ41" s="18">
        <v>0</v>
      </c>
      <c r="DR41" s="18">
        <v>0</v>
      </c>
      <c r="DS41" s="18">
        <v>0</v>
      </c>
      <c r="DT41" s="18">
        <v>0</v>
      </c>
      <c r="DU41" s="18">
        <v>115.33817739085005</v>
      </c>
      <c r="DV41" s="18">
        <v>0</v>
      </c>
      <c r="DW41" s="18">
        <v>0</v>
      </c>
      <c r="DX41" s="18">
        <v>0</v>
      </c>
      <c r="DY41" s="18">
        <v>0</v>
      </c>
      <c r="DZ41" s="18">
        <v>0</v>
      </c>
      <c r="EA41" s="18">
        <v>0</v>
      </c>
      <c r="EB41" s="18">
        <v>0</v>
      </c>
      <c r="EC41" s="18">
        <v>0</v>
      </c>
      <c r="ED41" s="18">
        <v>0</v>
      </c>
      <c r="EE41" s="18">
        <v>0</v>
      </c>
      <c r="EF41" s="18">
        <v>0</v>
      </c>
      <c r="EG41" s="18">
        <v>116.03656101844756</v>
      </c>
      <c r="EH41" s="18">
        <v>0</v>
      </c>
      <c r="EI41" s="18">
        <v>0</v>
      </c>
      <c r="EJ41" s="18">
        <v>0</v>
      </c>
      <c r="EK41" s="18">
        <v>0</v>
      </c>
      <c r="EL41" s="18">
        <v>0</v>
      </c>
      <c r="EM41" s="18">
        <v>0</v>
      </c>
      <c r="EN41" s="18">
        <v>0</v>
      </c>
      <c r="EO41" s="18">
        <v>0</v>
      </c>
      <c r="EP41" s="18">
        <v>0</v>
      </c>
      <c r="EQ41" s="18">
        <v>0</v>
      </c>
      <c r="ER41" s="18">
        <v>0</v>
      </c>
      <c r="ES41" s="18">
        <v>1</v>
      </c>
      <c r="ET41" s="18">
        <v>0</v>
      </c>
      <c r="EU41" s="18">
        <v>0</v>
      </c>
      <c r="EV41" s="18">
        <v>0</v>
      </c>
      <c r="EW41" s="18">
        <v>0</v>
      </c>
      <c r="EX41" s="18">
        <v>0</v>
      </c>
      <c r="EY41" s="18">
        <v>0</v>
      </c>
      <c r="EZ41" s="18">
        <v>0</v>
      </c>
      <c r="FA41" s="18">
        <v>0</v>
      </c>
      <c r="FB41" s="18">
        <v>0</v>
      </c>
      <c r="FC41" s="18">
        <v>0</v>
      </c>
      <c r="FD41" s="18">
        <v>0</v>
      </c>
      <c r="FE41" s="18">
        <v>710.11539903513642</v>
      </c>
      <c r="FF41" s="18">
        <v>0</v>
      </c>
      <c r="FG41" s="18">
        <v>0</v>
      </c>
      <c r="FH41" s="14">
        <v>0</v>
      </c>
      <c r="FI41" s="14">
        <v>0</v>
      </c>
      <c r="FJ41" s="14">
        <v>0</v>
      </c>
      <c r="FK41" s="14">
        <v>0</v>
      </c>
      <c r="FL41" s="14">
        <v>0</v>
      </c>
      <c r="FM41" s="14">
        <v>0</v>
      </c>
      <c r="FN41" s="14">
        <v>0</v>
      </c>
      <c r="FO41" s="14">
        <v>0</v>
      </c>
      <c r="FP41" s="14">
        <v>0</v>
      </c>
      <c r="FQ41" s="14">
        <v>608220</v>
      </c>
      <c r="FR41" s="14">
        <v>0</v>
      </c>
      <c r="FS41" s="14">
        <v>0</v>
      </c>
      <c r="FT41" s="17">
        <v>0</v>
      </c>
      <c r="FU41" s="17">
        <v>0</v>
      </c>
      <c r="FV41" s="17">
        <v>0</v>
      </c>
      <c r="FW41" s="17">
        <v>0</v>
      </c>
      <c r="FX41" s="17">
        <v>0</v>
      </c>
      <c r="FY41" s="17">
        <v>0</v>
      </c>
      <c r="FZ41" s="17">
        <v>0</v>
      </c>
      <c r="GA41" s="17">
        <v>0</v>
      </c>
      <c r="GB41" s="17">
        <v>0</v>
      </c>
      <c r="GC41" s="17">
        <v>0.16088436749860249</v>
      </c>
      <c r="GD41" s="17">
        <v>0</v>
      </c>
      <c r="GE41" s="17">
        <v>0</v>
      </c>
      <c r="GF41" s="16"/>
      <c r="GG41" s="16"/>
      <c r="GH41" s="16"/>
      <c r="GI41" s="16"/>
      <c r="GJ41" s="16"/>
      <c r="GK41" s="16"/>
      <c r="GL41" s="16"/>
      <c r="GM41" s="16"/>
      <c r="GN41" s="16"/>
      <c r="GO41" s="16">
        <v>0</v>
      </c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>
        <v>0</v>
      </c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>
        <v>0</v>
      </c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>
        <v>0</v>
      </c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>
        <v>0</v>
      </c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>
        <v>0</v>
      </c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>
        <v>0</v>
      </c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>
        <v>0</v>
      </c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>
        <v>0</v>
      </c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>
        <v>61</v>
      </c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>
        <v>0</v>
      </c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>
        <v>0</v>
      </c>
      <c r="LR41" s="16"/>
      <c r="LS41" s="16"/>
      <c r="LT41" s="15"/>
      <c r="LU41" s="15"/>
      <c r="LV41" s="15"/>
      <c r="LW41" s="15"/>
      <c r="LX41" s="15"/>
      <c r="LY41" s="15"/>
      <c r="LZ41" s="15"/>
      <c r="MA41" s="15"/>
      <c r="MB41" s="15"/>
      <c r="MC41" s="15">
        <v>0</v>
      </c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>
        <v>0</v>
      </c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>
        <v>0</v>
      </c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>
        <v>0</v>
      </c>
      <c r="NN41" s="15"/>
      <c r="NO41" s="15"/>
      <c r="NP41" s="15"/>
      <c r="NQ41" s="15"/>
      <c r="NR41" s="15"/>
      <c r="NS41" s="15"/>
      <c r="NT41" s="15"/>
      <c r="NU41" s="15"/>
      <c r="NV41" s="15"/>
      <c r="NW41" s="15"/>
      <c r="NX41" s="15"/>
      <c r="NY41" s="15">
        <v>0</v>
      </c>
      <c r="NZ41" s="15"/>
      <c r="OA41" s="15"/>
      <c r="OB41" s="15"/>
      <c r="OC41" s="15"/>
      <c r="OD41" s="15"/>
      <c r="OE41" s="15"/>
      <c r="OF41" s="15"/>
      <c r="OG41" s="15"/>
      <c r="OH41" s="15"/>
      <c r="OI41" s="15"/>
      <c r="OJ41" s="15"/>
      <c r="OK41" s="15">
        <v>0</v>
      </c>
      <c r="OL41" s="15"/>
      <c r="OM41" s="15"/>
      <c r="ON41" s="15"/>
      <c r="OO41" s="15"/>
      <c r="OP41" s="15"/>
      <c r="OQ41" s="15"/>
      <c r="OR41" s="15"/>
      <c r="OS41" s="15"/>
      <c r="OT41" s="15"/>
      <c r="OU41" s="15"/>
      <c r="OV41" s="15"/>
      <c r="OW41" s="15">
        <v>0</v>
      </c>
      <c r="OX41" s="15"/>
      <c r="OY41" s="15"/>
      <c r="OZ41" s="15"/>
      <c r="PA41" s="15"/>
      <c r="PB41" s="15"/>
      <c r="PC41" s="15"/>
      <c r="PD41" s="15"/>
      <c r="PE41" s="15"/>
      <c r="PF41" s="15"/>
      <c r="PG41" s="15"/>
      <c r="PH41" s="15"/>
      <c r="PI41" s="15">
        <v>0</v>
      </c>
      <c r="PJ41" s="15"/>
      <c r="PK41" s="15"/>
      <c r="PL41" s="15"/>
      <c r="PM41" s="15"/>
      <c r="PN41" s="15"/>
      <c r="PO41" s="15"/>
      <c r="PP41" s="15"/>
      <c r="PQ41" s="15"/>
      <c r="PR41" s="15"/>
      <c r="PS41" s="15"/>
      <c r="PT41" s="15"/>
      <c r="PU41" s="15">
        <v>0</v>
      </c>
      <c r="PV41" s="15"/>
      <c r="PW41" s="15"/>
      <c r="PX41" s="15"/>
      <c r="PY41" s="15"/>
      <c r="PZ41" s="15"/>
      <c r="QA41" s="15"/>
      <c r="QB41" s="15"/>
      <c r="QC41" s="15"/>
      <c r="QD41" s="15"/>
      <c r="QE41" s="15"/>
      <c r="QF41" s="15"/>
      <c r="QG41" s="15">
        <v>0</v>
      </c>
      <c r="QH41" s="15"/>
      <c r="QI41" s="15"/>
    </row>
    <row r="42" spans="1:451">
      <c r="A42" s="13" t="s">
        <v>56</v>
      </c>
      <c r="B42" s="11">
        <v>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100</v>
      </c>
      <c r="R42" s="13"/>
      <c r="S42" s="13" t="s">
        <v>55</v>
      </c>
      <c r="T42" s="1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7" t="e">
        <v>#DIV/0!</v>
      </c>
      <c r="CC42" s="17" t="e">
        <v>#DIV/0!</v>
      </c>
      <c r="CD42" s="17" t="e">
        <v>#DIV/0!</v>
      </c>
      <c r="CE42" s="17" t="e">
        <v>#DIV/0!</v>
      </c>
      <c r="CF42" s="17" t="e">
        <v>#DIV/0!</v>
      </c>
      <c r="CG42" s="17" t="e">
        <v>#DIV/0!</v>
      </c>
      <c r="CH42" s="17" t="e">
        <v>#DIV/0!</v>
      </c>
      <c r="CI42" s="17" t="e">
        <v>#DIV/0!</v>
      </c>
      <c r="CJ42" s="17" t="e">
        <v>#DIV/0!</v>
      </c>
      <c r="CK42" s="17" t="e">
        <v>#DIV/0!</v>
      </c>
      <c r="CL42" s="17" t="e">
        <v>#DIV/0!</v>
      </c>
      <c r="CM42" s="17" t="e">
        <v>#DIV/0!</v>
      </c>
      <c r="CN42" s="17" t="e">
        <v>#DIV/0!</v>
      </c>
      <c r="CO42" s="17" t="e">
        <v>#DIV/0!</v>
      </c>
      <c r="CP42" s="17" t="e">
        <v>#DIV/0!</v>
      </c>
      <c r="CQ42" s="17" t="e">
        <v>#DIV/0!</v>
      </c>
      <c r="CR42" s="17" t="e">
        <v>#DIV/0!</v>
      </c>
      <c r="CS42" s="17" t="e">
        <v>#DIV/0!</v>
      </c>
      <c r="CT42" s="17" t="e">
        <v>#DIV/0!</v>
      </c>
      <c r="CU42" s="17" t="e">
        <v>#DIV/0!</v>
      </c>
      <c r="CV42" s="17" t="e">
        <v>#DIV/0!</v>
      </c>
      <c r="CW42" s="17" t="e">
        <v>#DIV/0!</v>
      </c>
      <c r="CX42" s="17" t="e">
        <v>#DIV/0!</v>
      </c>
      <c r="CY42" s="17" t="e">
        <v>#DIV/0!</v>
      </c>
      <c r="CZ42" s="17">
        <v>0</v>
      </c>
      <c r="DA42" s="17">
        <v>0</v>
      </c>
      <c r="DB42" s="17">
        <v>0</v>
      </c>
      <c r="DC42" s="17">
        <v>0</v>
      </c>
      <c r="DD42" s="17">
        <v>0</v>
      </c>
      <c r="DE42" s="17">
        <v>0</v>
      </c>
      <c r="DF42" s="17">
        <v>0</v>
      </c>
      <c r="DG42" s="17">
        <v>0</v>
      </c>
      <c r="DH42" s="17">
        <v>0</v>
      </c>
      <c r="DI42" s="17">
        <v>0</v>
      </c>
      <c r="DJ42" s="17">
        <v>0</v>
      </c>
      <c r="DK42" s="17">
        <v>0</v>
      </c>
      <c r="DL42" s="18">
        <v>0</v>
      </c>
      <c r="DM42" s="18">
        <v>0</v>
      </c>
      <c r="DN42" s="18">
        <v>0</v>
      </c>
      <c r="DO42" s="18">
        <v>0</v>
      </c>
      <c r="DP42" s="18">
        <v>0</v>
      </c>
      <c r="DQ42" s="18">
        <v>0</v>
      </c>
      <c r="DR42" s="18">
        <v>0</v>
      </c>
      <c r="DS42" s="18">
        <v>0</v>
      </c>
      <c r="DT42" s="18">
        <v>0</v>
      </c>
      <c r="DU42" s="18">
        <v>0</v>
      </c>
      <c r="DV42" s="18">
        <v>0</v>
      </c>
      <c r="DW42" s="18">
        <v>0</v>
      </c>
      <c r="DX42" s="18">
        <v>0</v>
      </c>
      <c r="DY42" s="18">
        <v>0</v>
      </c>
      <c r="DZ42" s="18">
        <v>0</v>
      </c>
      <c r="EA42" s="18">
        <v>0</v>
      </c>
      <c r="EB42" s="18">
        <v>0</v>
      </c>
      <c r="EC42" s="18">
        <v>0</v>
      </c>
      <c r="ED42" s="18">
        <v>0</v>
      </c>
      <c r="EE42" s="18">
        <v>0</v>
      </c>
      <c r="EF42" s="18">
        <v>0</v>
      </c>
      <c r="EG42" s="18">
        <v>0</v>
      </c>
      <c r="EH42" s="18">
        <v>0</v>
      </c>
      <c r="EI42" s="18">
        <v>0</v>
      </c>
      <c r="EJ42" s="18">
        <v>0</v>
      </c>
      <c r="EK42" s="18">
        <v>0</v>
      </c>
      <c r="EL42" s="18">
        <v>0</v>
      </c>
      <c r="EM42" s="18">
        <v>0</v>
      </c>
      <c r="EN42" s="18">
        <v>0</v>
      </c>
      <c r="EO42" s="18">
        <v>0</v>
      </c>
      <c r="EP42" s="18">
        <v>0</v>
      </c>
      <c r="EQ42" s="18">
        <v>0</v>
      </c>
      <c r="ER42" s="18">
        <v>0</v>
      </c>
      <c r="ES42" s="18">
        <v>0</v>
      </c>
      <c r="ET42" s="18">
        <v>0</v>
      </c>
      <c r="EU42" s="18">
        <v>0</v>
      </c>
      <c r="EV42" s="18">
        <v>0</v>
      </c>
      <c r="EW42" s="18">
        <v>0</v>
      </c>
      <c r="EX42" s="18">
        <v>0</v>
      </c>
      <c r="EY42" s="18">
        <v>0</v>
      </c>
      <c r="EZ42" s="18">
        <v>0</v>
      </c>
      <c r="FA42" s="18">
        <v>0</v>
      </c>
      <c r="FB42" s="18">
        <v>0</v>
      </c>
      <c r="FC42" s="18">
        <v>0</v>
      </c>
      <c r="FD42" s="18">
        <v>0</v>
      </c>
      <c r="FE42" s="18">
        <v>0</v>
      </c>
      <c r="FF42" s="18">
        <v>0</v>
      </c>
      <c r="FG42" s="18">
        <v>0</v>
      </c>
      <c r="FH42" s="14">
        <v>0</v>
      </c>
      <c r="FI42" s="14">
        <v>0</v>
      </c>
      <c r="FJ42" s="14">
        <v>0</v>
      </c>
      <c r="FK42" s="14">
        <v>0</v>
      </c>
      <c r="FL42" s="14">
        <v>0</v>
      </c>
      <c r="FM42" s="14">
        <v>0</v>
      </c>
      <c r="FN42" s="14">
        <v>0</v>
      </c>
      <c r="FO42" s="14">
        <v>0</v>
      </c>
      <c r="FP42" s="14">
        <v>0</v>
      </c>
      <c r="FQ42" s="14">
        <v>0</v>
      </c>
      <c r="FR42" s="14">
        <v>0</v>
      </c>
      <c r="FS42" s="14">
        <v>0</v>
      </c>
      <c r="FT42" s="17">
        <v>0</v>
      </c>
      <c r="FU42" s="17">
        <v>0</v>
      </c>
      <c r="FV42" s="17">
        <v>0</v>
      </c>
      <c r="FW42" s="17">
        <v>0</v>
      </c>
      <c r="FX42" s="17">
        <v>0</v>
      </c>
      <c r="FY42" s="17">
        <v>0</v>
      </c>
      <c r="FZ42" s="17">
        <v>0</v>
      </c>
      <c r="GA42" s="17">
        <v>0</v>
      </c>
      <c r="GB42" s="17">
        <v>0</v>
      </c>
      <c r="GC42" s="17">
        <v>0</v>
      </c>
      <c r="GD42" s="17">
        <v>0</v>
      </c>
      <c r="GE42" s="17">
        <v>0</v>
      </c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  <c r="NN42" s="15"/>
      <c r="NO42" s="15"/>
      <c r="NP42" s="15"/>
      <c r="NQ42" s="15"/>
      <c r="NR42" s="15"/>
      <c r="NS42" s="15"/>
      <c r="NT42" s="15"/>
      <c r="NU42" s="15"/>
      <c r="NV42" s="15"/>
      <c r="NW42" s="15"/>
      <c r="NX42" s="15"/>
      <c r="NY42" s="15"/>
      <c r="NZ42" s="15"/>
      <c r="OA42" s="15"/>
      <c r="OB42" s="15"/>
      <c r="OC42" s="15"/>
      <c r="OD42" s="15"/>
      <c r="OE42" s="15"/>
      <c r="OF42" s="15"/>
      <c r="OG42" s="15"/>
      <c r="OH42" s="15"/>
      <c r="OI42" s="15"/>
      <c r="OJ42" s="15"/>
      <c r="OK42" s="15"/>
      <c r="OL42" s="15"/>
      <c r="OM42" s="15"/>
      <c r="ON42" s="15"/>
      <c r="OO42" s="15"/>
      <c r="OP42" s="15"/>
      <c r="OQ42" s="15"/>
      <c r="OR42" s="15"/>
      <c r="OS42" s="15"/>
      <c r="OT42" s="15"/>
      <c r="OU42" s="15"/>
      <c r="OV42" s="15"/>
      <c r="OW42" s="15"/>
      <c r="OX42" s="15"/>
      <c r="OY42" s="15"/>
      <c r="OZ42" s="15"/>
      <c r="PA42" s="15"/>
      <c r="PB42" s="15"/>
      <c r="PC42" s="15"/>
      <c r="PD42" s="15"/>
      <c r="PE42" s="15"/>
      <c r="PF42" s="15"/>
      <c r="PG42" s="15"/>
      <c r="PH42" s="15"/>
      <c r="PI42" s="15"/>
      <c r="PJ42" s="15"/>
      <c r="PK42" s="15"/>
      <c r="PL42" s="15"/>
      <c r="PM42" s="15"/>
      <c r="PN42" s="15"/>
      <c r="PO42" s="15"/>
      <c r="PP42" s="15"/>
      <c r="PQ42" s="15"/>
      <c r="PR42" s="15"/>
      <c r="PS42" s="15"/>
      <c r="PT42" s="15"/>
      <c r="PU42" s="15"/>
      <c r="PV42" s="15"/>
      <c r="PW42" s="15"/>
      <c r="PX42" s="15"/>
      <c r="PY42" s="15"/>
      <c r="PZ42" s="15"/>
      <c r="QA42" s="15"/>
      <c r="QB42" s="15"/>
      <c r="QC42" s="15"/>
      <c r="QD42" s="15"/>
      <c r="QE42" s="15"/>
      <c r="QF42" s="15"/>
      <c r="QG42" s="15"/>
      <c r="QH42" s="15"/>
      <c r="QI42" s="15"/>
    </row>
    <row r="43" spans="1:451">
      <c r="A43" s="13" t="s">
        <v>57</v>
      </c>
      <c r="B43" s="11">
        <v>0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11">
        <v>0</v>
      </c>
      <c r="I43" s="11">
        <v>0</v>
      </c>
      <c r="J43" s="11">
        <v>0</v>
      </c>
      <c r="K43" s="11">
        <v>100</v>
      </c>
      <c r="L43" s="11">
        <v>0</v>
      </c>
      <c r="M43" s="11">
        <v>0</v>
      </c>
      <c r="R43" s="13"/>
      <c r="S43" s="13" t="s">
        <v>56</v>
      </c>
      <c r="T43" s="1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>
        <v>201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>
        <v>0</v>
      </c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>
        <v>0</v>
      </c>
      <c r="BD43" s="26"/>
      <c r="BE43" s="26"/>
      <c r="BF43" s="26"/>
      <c r="BG43" s="26"/>
      <c r="BH43" s="15"/>
      <c r="BI43" s="15"/>
      <c r="BJ43" s="15"/>
      <c r="BK43" s="15"/>
      <c r="BL43" s="15"/>
      <c r="BM43" s="15"/>
      <c r="BN43" s="15"/>
      <c r="BO43" s="15">
        <v>0</v>
      </c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>
        <v>0</v>
      </c>
      <c r="CB43" s="17" t="e">
        <v>#DIV/0!</v>
      </c>
      <c r="CC43" s="17" t="e">
        <v>#DIV/0!</v>
      </c>
      <c r="CD43" s="17" t="e">
        <v>#DIV/0!</v>
      </c>
      <c r="CE43" s="17" t="e">
        <v>#DIV/0!</v>
      </c>
      <c r="CF43" s="17" t="e">
        <v>#DIV/0!</v>
      </c>
      <c r="CG43" s="17" t="e">
        <v>#DIV/0!</v>
      </c>
      <c r="CH43" s="17" t="e">
        <v>#DIV/0!</v>
      </c>
      <c r="CI43" s="17" t="e">
        <v>#DIV/0!</v>
      </c>
      <c r="CJ43" s="17" t="e">
        <v>#DIV/0!</v>
      </c>
      <c r="CK43" s="17" t="e">
        <v>#DIV/0!</v>
      </c>
      <c r="CL43" s="17" t="e">
        <v>#DIV/0!</v>
      </c>
      <c r="CM43" s="17" t="e">
        <v>#DIV/0!</v>
      </c>
      <c r="CN43" s="17" t="e">
        <v>#DIV/0!</v>
      </c>
      <c r="CO43" s="17" t="e">
        <v>#DIV/0!</v>
      </c>
      <c r="CP43" s="17" t="e">
        <v>#DIV/0!</v>
      </c>
      <c r="CQ43" s="17" t="e">
        <v>#DIV/0!</v>
      </c>
      <c r="CR43" s="17" t="e">
        <v>#DIV/0!</v>
      </c>
      <c r="CS43" s="17" t="e">
        <v>#DIV/0!</v>
      </c>
      <c r="CT43" s="17" t="e">
        <v>#DIV/0!</v>
      </c>
      <c r="CU43" s="17" t="e">
        <v>#DIV/0!</v>
      </c>
      <c r="CV43" s="17" t="e">
        <v>#DIV/0!</v>
      </c>
      <c r="CW43" s="17" t="e">
        <v>#DIV/0!</v>
      </c>
      <c r="CX43" s="17" t="e">
        <v>#DIV/0!</v>
      </c>
      <c r="CY43" s="17" t="e">
        <v>#DIV/0!</v>
      </c>
      <c r="CZ43" s="17">
        <v>0</v>
      </c>
      <c r="DA43" s="17">
        <v>0</v>
      </c>
      <c r="DB43" s="17">
        <v>0</v>
      </c>
      <c r="DC43" s="17">
        <v>0</v>
      </c>
      <c r="DD43" s="17">
        <v>0</v>
      </c>
      <c r="DE43" s="17">
        <v>0</v>
      </c>
      <c r="DF43" s="17">
        <v>0</v>
      </c>
      <c r="DG43" s="17">
        <v>0</v>
      </c>
      <c r="DH43" s="17">
        <v>0</v>
      </c>
      <c r="DI43" s="17">
        <v>0</v>
      </c>
      <c r="DJ43" s="17">
        <v>0</v>
      </c>
      <c r="DK43" s="17">
        <v>0.15293616660908918</v>
      </c>
      <c r="DL43" s="18">
        <v>0</v>
      </c>
      <c r="DM43" s="18">
        <v>0</v>
      </c>
      <c r="DN43" s="18">
        <v>0</v>
      </c>
      <c r="DO43" s="18">
        <v>0</v>
      </c>
      <c r="DP43" s="18">
        <v>0</v>
      </c>
      <c r="DQ43" s="18">
        <v>0</v>
      </c>
      <c r="DR43" s="18">
        <v>0</v>
      </c>
      <c r="DS43" s="18">
        <v>0</v>
      </c>
      <c r="DT43" s="18">
        <v>0</v>
      </c>
      <c r="DU43" s="18">
        <v>0</v>
      </c>
      <c r="DV43" s="18">
        <v>0</v>
      </c>
      <c r="DW43" s="18">
        <v>116.89162264846185</v>
      </c>
      <c r="DX43" s="18">
        <v>0</v>
      </c>
      <c r="DY43" s="18">
        <v>0</v>
      </c>
      <c r="DZ43" s="18">
        <v>0</v>
      </c>
      <c r="EA43" s="18">
        <v>0</v>
      </c>
      <c r="EB43" s="18">
        <v>0</v>
      </c>
      <c r="EC43" s="18">
        <v>0</v>
      </c>
      <c r="ED43" s="18">
        <v>0</v>
      </c>
      <c r="EE43" s="18">
        <v>0</v>
      </c>
      <c r="EF43" s="18">
        <v>0</v>
      </c>
      <c r="EG43" s="18">
        <v>0</v>
      </c>
      <c r="EH43" s="18">
        <v>0</v>
      </c>
      <c r="EI43" s="18">
        <v>116.43950245732827</v>
      </c>
      <c r="EJ43" s="18">
        <v>0</v>
      </c>
      <c r="EK43" s="18">
        <v>0</v>
      </c>
      <c r="EL43" s="18">
        <v>0</v>
      </c>
      <c r="EM43" s="18">
        <v>0</v>
      </c>
      <c r="EN43" s="18">
        <v>0</v>
      </c>
      <c r="EO43" s="18">
        <v>0</v>
      </c>
      <c r="EP43" s="18">
        <v>0</v>
      </c>
      <c r="EQ43" s="18">
        <v>0</v>
      </c>
      <c r="ER43" s="18">
        <v>0</v>
      </c>
      <c r="ES43" s="18">
        <v>0</v>
      </c>
      <c r="ET43" s="18">
        <v>0</v>
      </c>
      <c r="EU43" s="18">
        <v>1</v>
      </c>
      <c r="EV43" s="18">
        <v>0</v>
      </c>
      <c r="EW43" s="18">
        <v>0</v>
      </c>
      <c r="EX43" s="18">
        <v>0</v>
      </c>
      <c r="EY43" s="18">
        <v>0</v>
      </c>
      <c r="EZ43" s="18">
        <v>0</v>
      </c>
      <c r="FA43" s="18">
        <v>0</v>
      </c>
      <c r="FB43" s="18">
        <v>0</v>
      </c>
      <c r="FC43" s="18">
        <v>0</v>
      </c>
      <c r="FD43" s="18">
        <v>0</v>
      </c>
      <c r="FE43" s="18">
        <v>0</v>
      </c>
      <c r="FF43" s="18">
        <v>0</v>
      </c>
      <c r="FG43" s="18">
        <v>767.87069610941307</v>
      </c>
      <c r="FH43" s="14">
        <v>0</v>
      </c>
      <c r="FI43" s="14">
        <v>0</v>
      </c>
      <c r="FJ43" s="14">
        <v>0</v>
      </c>
      <c r="FK43" s="14">
        <v>0</v>
      </c>
      <c r="FL43" s="14">
        <v>0</v>
      </c>
      <c r="FM43" s="14">
        <v>0</v>
      </c>
      <c r="FN43" s="14">
        <v>0</v>
      </c>
      <c r="FO43" s="14">
        <v>0</v>
      </c>
      <c r="FP43" s="14">
        <v>0</v>
      </c>
      <c r="FQ43" s="14">
        <v>0</v>
      </c>
      <c r="FR43" s="14">
        <v>0</v>
      </c>
      <c r="FS43" s="14">
        <v>2669571</v>
      </c>
      <c r="FT43" s="17">
        <v>0</v>
      </c>
      <c r="FU43" s="17">
        <v>0</v>
      </c>
      <c r="FV43" s="17">
        <v>0</v>
      </c>
      <c r="FW43" s="17">
        <v>0</v>
      </c>
      <c r="FX43" s="17">
        <v>0</v>
      </c>
      <c r="FY43" s="17">
        <v>0</v>
      </c>
      <c r="FZ43" s="17">
        <v>0</v>
      </c>
      <c r="GA43" s="17">
        <v>0</v>
      </c>
      <c r="GB43" s="17">
        <v>0</v>
      </c>
      <c r="GC43" s="17">
        <v>0</v>
      </c>
      <c r="GD43" s="17">
        <v>0</v>
      </c>
      <c r="GE43" s="17">
        <v>0.21152100093985138</v>
      </c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>
        <v>0</v>
      </c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>
        <v>0</v>
      </c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>
        <v>0</v>
      </c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>
        <v>0</v>
      </c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>
        <v>0</v>
      </c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>
        <v>0</v>
      </c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>
        <v>0</v>
      </c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>
        <v>0</v>
      </c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>
        <v>0</v>
      </c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>
        <v>0</v>
      </c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>
        <v>0</v>
      </c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>
        <v>201</v>
      </c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>
        <v>0</v>
      </c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>
        <v>0</v>
      </c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>
        <v>0</v>
      </c>
      <c r="ND43" s="15"/>
      <c r="NE43" s="15"/>
      <c r="NF43" s="15"/>
      <c r="NG43" s="15"/>
      <c r="NH43" s="15"/>
      <c r="NI43" s="15"/>
      <c r="NJ43" s="15"/>
      <c r="NK43" s="15"/>
      <c r="NL43" s="15"/>
      <c r="NM43" s="15"/>
      <c r="NN43" s="15"/>
      <c r="NO43" s="15">
        <v>0</v>
      </c>
      <c r="NP43" s="15"/>
      <c r="NQ43" s="15"/>
      <c r="NR43" s="15"/>
      <c r="NS43" s="15"/>
      <c r="NT43" s="15"/>
      <c r="NU43" s="15"/>
      <c r="NV43" s="15"/>
      <c r="NW43" s="15"/>
      <c r="NX43" s="15"/>
      <c r="NY43" s="15"/>
      <c r="NZ43" s="15"/>
      <c r="OA43" s="15">
        <v>0</v>
      </c>
      <c r="OB43" s="15"/>
      <c r="OC43" s="15"/>
      <c r="OD43" s="15"/>
      <c r="OE43" s="15"/>
      <c r="OF43" s="15"/>
      <c r="OG43" s="15"/>
      <c r="OH43" s="15"/>
      <c r="OI43" s="15"/>
      <c r="OJ43" s="15"/>
      <c r="OK43" s="15"/>
      <c r="OL43" s="15"/>
      <c r="OM43" s="15">
        <v>0</v>
      </c>
      <c r="ON43" s="15"/>
      <c r="OO43" s="15"/>
      <c r="OP43" s="15"/>
      <c r="OQ43" s="15"/>
      <c r="OR43" s="15"/>
      <c r="OS43" s="15"/>
      <c r="OT43" s="15"/>
      <c r="OU43" s="15"/>
      <c r="OV43" s="15"/>
      <c r="OW43" s="15"/>
      <c r="OX43" s="15"/>
      <c r="OY43" s="15">
        <v>0</v>
      </c>
      <c r="OZ43" s="15"/>
      <c r="PA43" s="15"/>
      <c r="PB43" s="15"/>
      <c r="PC43" s="15"/>
      <c r="PD43" s="15"/>
      <c r="PE43" s="15"/>
      <c r="PF43" s="15"/>
      <c r="PG43" s="15"/>
      <c r="PH43" s="15"/>
      <c r="PI43" s="15"/>
      <c r="PJ43" s="15"/>
      <c r="PK43" s="15">
        <v>0</v>
      </c>
      <c r="PL43" s="15"/>
      <c r="PM43" s="15"/>
      <c r="PN43" s="15"/>
      <c r="PO43" s="15"/>
      <c r="PP43" s="15"/>
      <c r="PQ43" s="15"/>
      <c r="PR43" s="15"/>
      <c r="PS43" s="15"/>
      <c r="PT43" s="15"/>
      <c r="PU43" s="15"/>
      <c r="PV43" s="15"/>
      <c r="PW43" s="15">
        <v>0</v>
      </c>
      <c r="PX43" s="15"/>
      <c r="PY43" s="15"/>
      <c r="PZ43" s="15"/>
      <c r="QA43" s="15"/>
      <c r="QB43" s="15"/>
      <c r="QC43" s="15"/>
      <c r="QD43" s="15"/>
      <c r="QE43" s="15"/>
      <c r="QF43" s="15"/>
      <c r="QG43" s="15"/>
      <c r="QH43" s="15"/>
      <c r="QI43" s="15">
        <v>0</v>
      </c>
    </row>
    <row r="44" spans="1:451">
      <c r="A44" s="13" t="s">
        <v>58</v>
      </c>
      <c r="B44" s="11">
        <v>0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100</v>
      </c>
      <c r="M44" s="11">
        <v>0</v>
      </c>
      <c r="R44" s="13"/>
      <c r="S44" s="13" t="s">
        <v>57</v>
      </c>
      <c r="T44" s="16"/>
      <c r="U44" s="26"/>
      <c r="V44" s="26"/>
      <c r="W44" s="26"/>
      <c r="X44" s="26"/>
      <c r="Y44" s="26"/>
      <c r="Z44" s="26"/>
      <c r="AA44" s="26"/>
      <c r="AB44" s="26"/>
      <c r="AC44" s="14">
        <v>1</v>
      </c>
      <c r="AD44" s="14"/>
      <c r="AE44" s="14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7" t="e">
        <v>#DIV/0!</v>
      </c>
      <c r="CC44" s="17" t="e">
        <v>#DIV/0!</v>
      </c>
      <c r="CD44" s="17" t="e">
        <v>#DIV/0!</v>
      </c>
      <c r="CE44" s="17" t="e">
        <v>#DIV/0!</v>
      </c>
      <c r="CF44" s="17" t="e">
        <v>#DIV/0!</v>
      </c>
      <c r="CG44" s="17" t="e">
        <v>#DIV/0!</v>
      </c>
      <c r="CH44" s="17" t="e">
        <v>#DIV/0!</v>
      </c>
      <c r="CI44" s="17" t="e">
        <v>#DIV/0!</v>
      </c>
      <c r="CJ44" s="17" t="e">
        <v>#DIV/0!</v>
      </c>
      <c r="CK44" s="17" t="e">
        <v>#DIV/0!</v>
      </c>
      <c r="CL44" s="17" t="e">
        <v>#DIV/0!</v>
      </c>
      <c r="CM44" s="17" t="e">
        <v>#DIV/0!</v>
      </c>
      <c r="CN44" s="17" t="e">
        <v>#DIV/0!</v>
      </c>
      <c r="CO44" s="17" t="e">
        <v>#DIV/0!</v>
      </c>
      <c r="CP44" s="17" t="e">
        <v>#DIV/0!</v>
      </c>
      <c r="CQ44" s="17" t="e">
        <v>#DIV/0!</v>
      </c>
      <c r="CR44" s="17" t="e">
        <v>#DIV/0!</v>
      </c>
      <c r="CS44" s="17" t="e">
        <v>#DIV/0!</v>
      </c>
      <c r="CT44" s="17" t="e">
        <v>#DIV/0!</v>
      </c>
      <c r="CU44" s="17" t="e">
        <v>#DIV/0!</v>
      </c>
      <c r="CV44" s="17" t="e">
        <v>#DIV/0!</v>
      </c>
      <c r="CW44" s="17" t="e">
        <v>#DIV/0!</v>
      </c>
      <c r="CX44" s="17" t="e">
        <v>#DIV/0!</v>
      </c>
      <c r="CY44" s="17" t="e">
        <v>#DIV/0!</v>
      </c>
      <c r="CZ44" s="17">
        <v>0</v>
      </c>
      <c r="DA44" s="17">
        <v>0</v>
      </c>
      <c r="DB44" s="17">
        <v>0</v>
      </c>
      <c r="DC44" s="17">
        <v>0</v>
      </c>
      <c r="DD44" s="17">
        <v>0</v>
      </c>
      <c r="DE44" s="17">
        <v>0</v>
      </c>
      <c r="DF44" s="17">
        <v>0</v>
      </c>
      <c r="DG44" s="17">
        <v>0</v>
      </c>
      <c r="DH44" s="17">
        <v>0</v>
      </c>
      <c r="DI44" s="17">
        <v>0</v>
      </c>
      <c r="DJ44" s="17">
        <v>0</v>
      </c>
      <c r="DK44" s="17">
        <v>0</v>
      </c>
      <c r="DL44" s="18">
        <v>0</v>
      </c>
      <c r="DM44" s="18">
        <v>0</v>
      </c>
      <c r="DN44" s="18">
        <v>0</v>
      </c>
      <c r="DO44" s="18">
        <v>0</v>
      </c>
      <c r="DP44" s="18">
        <v>0</v>
      </c>
      <c r="DQ44" s="18">
        <v>0</v>
      </c>
      <c r="DR44" s="18">
        <v>0</v>
      </c>
      <c r="DS44" s="18">
        <v>0</v>
      </c>
      <c r="DT44" s="18">
        <v>0</v>
      </c>
      <c r="DU44" s="18">
        <v>0</v>
      </c>
      <c r="DV44" s="18">
        <v>0</v>
      </c>
      <c r="DW44" s="18">
        <v>0</v>
      </c>
      <c r="DX44" s="18">
        <v>0</v>
      </c>
      <c r="DY44" s="18">
        <v>0</v>
      </c>
      <c r="DZ44" s="18">
        <v>0</v>
      </c>
      <c r="EA44" s="18">
        <v>0</v>
      </c>
      <c r="EB44" s="18">
        <v>0</v>
      </c>
      <c r="EC44" s="18">
        <v>0</v>
      </c>
      <c r="ED44" s="18">
        <v>0</v>
      </c>
      <c r="EE44" s="18">
        <v>0</v>
      </c>
      <c r="EF44" s="18">
        <v>0</v>
      </c>
      <c r="EG44" s="18">
        <v>0</v>
      </c>
      <c r="EH44" s="18">
        <v>0</v>
      </c>
      <c r="EI44" s="18">
        <v>0</v>
      </c>
      <c r="EJ44" s="18">
        <v>0</v>
      </c>
      <c r="EK44" s="18">
        <v>0</v>
      </c>
      <c r="EL44" s="18">
        <v>0</v>
      </c>
      <c r="EM44" s="18">
        <v>0</v>
      </c>
      <c r="EN44" s="18">
        <v>0</v>
      </c>
      <c r="EO44" s="18">
        <v>0</v>
      </c>
      <c r="EP44" s="18">
        <v>0</v>
      </c>
      <c r="EQ44" s="18">
        <v>0</v>
      </c>
      <c r="ER44" s="18">
        <v>0</v>
      </c>
      <c r="ES44" s="18">
        <v>0</v>
      </c>
      <c r="ET44" s="18">
        <v>0</v>
      </c>
      <c r="EU44" s="18">
        <v>0</v>
      </c>
      <c r="EV44" s="18">
        <v>0</v>
      </c>
      <c r="EW44" s="18">
        <v>0</v>
      </c>
      <c r="EX44" s="18">
        <v>0</v>
      </c>
      <c r="EY44" s="18">
        <v>0</v>
      </c>
      <c r="EZ44" s="18">
        <v>0</v>
      </c>
      <c r="FA44" s="18">
        <v>0</v>
      </c>
      <c r="FB44" s="18">
        <v>0</v>
      </c>
      <c r="FC44" s="18">
        <v>0</v>
      </c>
      <c r="FD44" s="18">
        <v>0</v>
      </c>
      <c r="FE44" s="18">
        <v>0</v>
      </c>
      <c r="FF44" s="18">
        <v>0</v>
      </c>
      <c r="FG44" s="18">
        <v>0</v>
      </c>
      <c r="FH44" s="14">
        <v>0</v>
      </c>
      <c r="FI44" s="14">
        <v>0</v>
      </c>
      <c r="FJ44" s="14">
        <v>0</v>
      </c>
      <c r="FK44" s="14">
        <v>0</v>
      </c>
      <c r="FL44" s="14">
        <v>0</v>
      </c>
      <c r="FM44" s="14">
        <v>0</v>
      </c>
      <c r="FN44" s="14">
        <v>0</v>
      </c>
      <c r="FO44" s="14">
        <v>0</v>
      </c>
      <c r="FP44" s="14">
        <v>0</v>
      </c>
      <c r="FQ44" s="14">
        <v>0</v>
      </c>
      <c r="FR44" s="14">
        <v>0</v>
      </c>
      <c r="FS44" s="14">
        <v>0</v>
      </c>
      <c r="FT44" s="17">
        <v>0</v>
      </c>
      <c r="FU44" s="17">
        <v>0</v>
      </c>
      <c r="FV44" s="17">
        <v>0</v>
      </c>
      <c r="FW44" s="17">
        <v>0</v>
      </c>
      <c r="FX44" s="17">
        <v>0</v>
      </c>
      <c r="FY44" s="17">
        <v>0</v>
      </c>
      <c r="FZ44" s="17">
        <v>0</v>
      </c>
      <c r="GA44" s="17">
        <v>0</v>
      </c>
      <c r="GB44" s="17">
        <v>0</v>
      </c>
      <c r="GC44" s="17">
        <v>0</v>
      </c>
      <c r="GD44" s="17">
        <v>0</v>
      </c>
      <c r="GE44" s="17">
        <v>0</v>
      </c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  <c r="NN44" s="15"/>
      <c r="NO44" s="15"/>
      <c r="NP44" s="15"/>
      <c r="NQ44" s="15"/>
      <c r="NR44" s="15"/>
      <c r="NS44" s="15"/>
      <c r="NT44" s="15"/>
      <c r="NU44" s="15"/>
      <c r="NV44" s="15"/>
      <c r="NW44" s="15"/>
      <c r="NX44" s="15"/>
      <c r="NY44" s="15"/>
      <c r="NZ44" s="15"/>
      <c r="OA44" s="15"/>
      <c r="OB44" s="15"/>
      <c r="OC44" s="15"/>
      <c r="OD44" s="15"/>
      <c r="OE44" s="15"/>
      <c r="OF44" s="15"/>
      <c r="OG44" s="15"/>
      <c r="OH44" s="15"/>
      <c r="OI44" s="15"/>
      <c r="OJ44" s="15"/>
      <c r="OK44" s="15"/>
      <c r="OL44" s="15"/>
      <c r="OM44" s="15"/>
      <c r="ON44" s="15"/>
      <c r="OO44" s="15"/>
      <c r="OP44" s="15"/>
      <c r="OQ44" s="15"/>
      <c r="OR44" s="15"/>
      <c r="OS44" s="15"/>
      <c r="OT44" s="15"/>
      <c r="OU44" s="15"/>
      <c r="OV44" s="15"/>
      <c r="OW44" s="15"/>
      <c r="OX44" s="15"/>
      <c r="OY44" s="15"/>
      <c r="OZ44" s="15"/>
      <c r="PA44" s="15"/>
      <c r="PB44" s="15"/>
      <c r="PC44" s="15"/>
      <c r="PD44" s="15"/>
      <c r="PE44" s="15"/>
      <c r="PF44" s="15"/>
      <c r="PG44" s="15"/>
      <c r="PH44" s="15"/>
      <c r="PI44" s="15"/>
      <c r="PJ44" s="15"/>
      <c r="PK44" s="15"/>
      <c r="PL44" s="15"/>
      <c r="PM44" s="15"/>
      <c r="PN44" s="15"/>
      <c r="PO44" s="15"/>
      <c r="PP44" s="15"/>
      <c r="PQ44" s="15"/>
      <c r="PR44" s="15"/>
      <c r="PS44" s="15"/>
      <c r="PT44" s="15"/>
      <c r="PU44" s="15"/>
      <c r="PV44" s="15"/>
      <c r="PW44" s="15"/>
      <c r="PX44" s="15"/>
      <c r="PY44" s="15"/>
      <c r="PZ44" s="15"/>
      <c r="QA44" s="15"/>
      <c r="QB44" s="15"/>
      <c r="QC44" s="15"/>
      <c r="QD44" s="15"/>
      <c r="QE44" s="15"/>
      <c r="QF44" s="15"/>
      <c r="QG44" s="15"/>
      <c r="QH44" s="15"/>
      <c r="QI44" s="15"/>
    </row>
    <row r="45" spans="1:451">
      <c r="A45" s="13" t="s">
        <v>59</v>
      </c>
      <c r="B45" s="11">
        <v>0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100</v>
      </c>
      <c r="R45" s="13"/>
      <c r="S45" s="13" t="s">
        <v>58</v>
      </c>
      <c r="T45" s="16"/>
      <c r="U45" s="26"/>
      <c r="V45" s="26"/>
      <c r="W45" s="26"/>
      <c r="X45" s="26"/>
      <c r="Y45" s="26"/>
      <c r="Z45" s="26"/>
      <c r="AA45" s="26"/>
      <c r="AB45" s="26"/>
      <c r="AC45" s="14"/>
      <c r="AD45" s="14">
        <v>1</v>
      </c>
      <c r="AE45" s="14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7" t="e">
        <v>#DIV/0!</v>
      </c>
      <c r="CC45" s="17" t="e">
        <v>#DIV/0!</v>
      </c>
      <c r="CD45" s="17" t="e">
        <v>#DIV/0!</v>
      </c>
      <c r="CE45" s="17" t="e">
        <v>#DIV/0!</v>
      </c>
      <c r="CF45" s="17" t="e">
        <v>#DIV/0!</v>
      </c>
      <c r="CG45" s="17" t="e">
        <v>#DIV/0!</v>
      </c>
      <c r="CH45" s="17" t="e">
        <v>#DIV/0!</v>
      </c>
      <c r="CI45" s="17" t="e">
        <v>#DIV/0!</v>
      </c>
      <c r="CJ45" s="17" t="e">
        <v>#DIV/0!</v>
      </c>
      <c r="CK45" s="17" t="e">
        <v>#DIV/0!</v>
      </c>
      <c r="CL45" s="17" t="e">
        <v>#DIV/0!</v>
      </c>
      <c r="CM45" s="17" t="e">
        <v>#DIV/0!</v>
      </c>
      <c r="CN45" s="17" t="e">
        <v>#DIV/0!</v>
      </c>
      <c r="CO45" s="17" t="e">
        <v>#DIV/0!</v>
      </c>
      <c r="CP45" s="17" t="e">
        <v>#DIV/0!</v>
      </c>
      <c r="CQ45" s="17" t="e">
        <v>#DIV/0!</v>
      </c>
      <c r="CR45" s="17" t="e">
        <v>#DIV/0!</v>
      </c>
      <c r="CS45" s="17" t="e">
        <v>#DIV/0!</v>
      </c>
      <c r="CT45" s="17" t="e">
        <v>#DIV/0!</v>
      </c>
      <c r="CU45" s="17" t="e">
        <v>#DIV/0!</v>
      </c>
      <c r="CV45" s="17" t="e">
        <v>#DIV/0!</v>
      </c>
      <c r="CW45" s="17" t="e">
        <v>#DIV/0!</v>
      </c>
      <c r="CX45" s="17" t="e">
        <v>#DIV/0!</v>
      </c>
      <c r="CY45" s="17" t="e">
        <v>#DIV/0!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8">
        <v>0</v>
      </c>
      <c r="DM45" s="18">
        <v>0</v>
      </c>
      <c r="DN45" s="18">
        <v>0</v>
      </c>
      <c r="DO45" s="18">
        <v>0</v>
      </c>
      <c r="DP45" s="18">
        <v>0</v>
      </c>
      <c r="DQ45" s="18">
        <v>0</v>
      </c>
      <c r="DR45" s="18">
        <v>0</v>
      </c>
      <c r="DS45" s="18">
        <v>0</v>
      </c>
      <c r="DT45" s="18">
        <v>0</v>
      </c>
      <c r="DU45" s="18">
        <v>0</v>
      </c>
      <c r="DV45" s="18">
        <v>0</v>
      </c>
      <c r="DW45" s="18">
        <v>0</v>
      </c>
      <c r="DX45" s="18">
        <v>0</v>
      </c>
      <c r="DY45" s="18">
        <v>0</v>
      </c>
      <c r="DZ45" s="18">
        <v>0</v>
      </c>
      <c r="EA45" s="18">
        <v>0</v>
      </c>
      <c r="EB45" s="18">
        <v>0</v>
      </c>
      <c r="EC45" s="18">
        <v>0</v>
      </c>
      <c r="ED45" s="18">
        <v>0</v>
      </c>
      <c r="EE45" s="18">
        <v>0</v>
      </c>
      <c r="EF45" s="18">
        <v>0</v>
      </c>
      <c r="EG45" s="18">
        <v>0</v>
      </c>
      <c r="EH45" s="18">
        <v>0</v>
      </c>
      <c r="EI45" s="18">
        <v>0</v>
      </c>
      <c r="EJ45" s="18">
        <v>0</v>
      </c>
      <c r="EK45" s="18">
        <v>0</v>
      </c>
      <c r="EL45" s="18">
        <v>0</v>
      </c>
      <c r="EM45" s="18">
        <v>0</v>
      </c>
      <c r="EN45" s="18">
        <v>0</v>
      </c>
      <c r="EO45" s="18">
        <v>0</v>
      </c>
      <c r="EP45" s="18">
        <v>0</v>
      </c>
      <c r="EQ45" s="18">
        <v>0</v>
      </c>
      <c r="ER45" s="18">
        <v>0</v>
      </c>
      <c r="ES45" s="18">
        <v>0</v>
      </c>
      <c r="ET45" s="18">
        <v>0</v>
      </c>
      <c r="EU45" s="18">
        <v>0</v>
      </c>
      <c r="EV45" s="18">
        <v>0</v>
      </c>
      <c r="EW45" s="18">
        <v>0</v>
      </c>
      <c r="EX45" s="18">
        <v>0</v>
      </c>
      <c r="EY45" s="18">
        <v>0</v>
      </c>
      <c r="EZ45" s="18">
        <v>0</v>
      </c>
      <c r="FA45" s="18">
        <v>0</v>
      </c>
      <c r="FB45" s="18">
        <v>0</v>
      </c>
      <c r="FC45" s="18">
        <v>0</v>
      </c>
      <c r="FD45" s="18">
        <v>0</v>
      </c>
      <c r="FE45" s="18">
        <v>0</v>
      </c>
      <c r="FF45" s="18">
        <v>0</v>
      </c>
      <c r="FG45" s="18">
        <v>0</v>
      </c>
      <c r="FH45" s="14">
        <v>0</v>
      </c>
      <c r="FI45" s="14">
        <v>0</v>
      </c>
      <c r="FJ45" s="14">
        <v>0</v>
      </c>
      <c r="FK45" s="14">
        <v>0</v>
      </c>
      <c r="FL45" s="14">
        <v>0</v>
      </c>
      <c r="FM45" s="14">
        <v>0</v>
      </c>
      <c r="FN45" s="14">
        <v>0</v>
      </c>
      <c r="FO45" s="14">
        <v>0</v>
      </c>
      <c r="FP45" s="14">
        <v>0</v>
      </c>
      <c r="FQ45" s="14">
        <v>0</v>
      </c>
      <c r="FR45" s="14">
        <v>0</v>
      </c>
      <c r="FS45" s="14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0</v>
      </c>
      <c r="FZ45" s="17">
        <v>0</v>
      </c>
      <c r="GA45" s="17">
        <v>0</v>
      </c>
      <c r="GB45" s="17">
        <v>0</v>
      </c>
      <c r="GC45" s="17">
        <v>0</v>
      </c>
      <c r="GD45" s="17">
        <v>0</v>
      </c>
      <c r="GE45" s="17">
        <v>0</v>
      </c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  <c r="KR45" s="16"/>
      <c r="KS45" s="16"/>
      <c r="KT45" s="16"/>
      <c r="KU45" s="16"/>
      <c r="KV45" s="16"/>
      <c r="KW45" s="16"/>
      <c r="KX45" s="16"/>
      <c r="KY45" s="16"/>
      <c r="KZ45" s="16"/>
      <c r="LA45" s="16"/>
      <c r="LB45" s="16"/>
      <c r="LC45" s="16"/>
      <c r="LD45" s="16"/>
      <c r="LE45" s="16"/>
      <c r="LF45" s="16"/>
      <c r="LG45" s="16"/>
      <c r="LH45" s="16"/>
      <c r="LI45" s="16"/>
      <c r="LJ45" s="16"/>
      <c r="LK45" s="16"/>
      <c r="LL45" s="16"/>
      <c r="LM45" s="16"/>
      <c r="LN45" s="16"/>
      <c r="LO45" s="16"/>
      <c r="LP45" s="16"/>
      <c r="LQ45" s="16"/>
      <c r="LR45" s="16"/>
      <c r="LS45" s="16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  <c r="NN45" s="15"/>
      <c r="NO45" s="15"/>
      <c r="NP45" s="15"/>
      <c r="NQ45" s="15"/>
      <c r="NR45" s="15"/>
      <c r="NS45" s="15"/>
      <c r="NT45" s="15"/>
      <c r="NU45" s="15"/>
      <c r="NV45" s="15"/>
      <c r="NW45" s="15"/>
      <c r="NX45" s="15"/>
      <c r="NY45" s="15"/>
      <c r="NZ45" s="15"/>
      <c r="OA45" s="15"/>
      <c r="OB45" s="15"/>
      <c r="OC45" s="15"/>
      <c r="OD45" s="15"/>
      <c r="OE45" s="15"/>
      <c r="OF45" s="15"/>
      <c r="OG45" s="15"/>
      <c r="OH45" s="15"/>
      <c r="OI45" s="15"/>
      <c r="OJ45" s="15"/>
      <c r="OK45" s="15"/>
      <c r="OL45" s="15"/>
      <c r="OM45" s="15"/>
      <c r="ON45" s="15"/>
      <c r="OO45" s="15"/>
      <c r="OP45" s="15"/>
      <c r="OQ45" s="15"/>
      <c r="OR45" s="15"/>
      <c r="OS45" s="15"/>
      <c r="OT45" s="15"/>
      <c r="OU45" s="15"/>
      <c r="OV45" s="15"/>
      <c r="OW45" s="15"/>
      <c r="OX45" s="15"/>
      <c r="OY45" s="15"/>
      <c r="OZ45" s="15"/>
      <c r="PA45" s="15"/>
      <c r="PB45" s="15"/>
      <c r="PC45" s="15"/>
      <c r="PD45" s="15"/>
      <c r="PE45" s="15"/>
      <c r="PF45" s="15"/>
      <c r="PG45" s="15"/>
      <c r="PH45" s="15"/>
      <c r="PI45" s="15"/>
      <c r="PJ45" s="15"/>
      <c r="PK45" s="15"/>
      <c r="PL45" s="15"/>
      <c r="PM45" s="15"/>
      <c r="PN45" s="15"/>
      <c r="PO45" s="15"/>
      <c r="PP45" s="15"/>
      <c r="PQ45" s="15"/>
      <c r="PR45" s="15"/>
      <c r="PS45" s="15"/>
      <c r="PT45" s="15"/>
      <c r="PU45" s="15"/>
      <c r="PV45" s="15"/>
      <c r="PW45" s="15"/>
      <c r="PX45" s="15"/>
      <c r="PY45" s="15"/>
      <c r="PZ45" s="15"/>
      <c r="QA45" s="15"/>
      <c r="QB45" s="15"/>
      <c r="QC45" s="15"/>
      <c r="QD45" s="15"/>
      <c r="QE45" s="15"/>
      <c r="QF45" s="15"/>
      <c r="QG45" s="15"/>
      <c r="QH45" s="15"/>
      <c r="QI45" s="15"/>
    </row>
    <row r="46" spans="1:451">
      <c r="R46" s="13"/>
      <c r="S46" s="13" t="s">
        <v>59</v>
      </c>
      <c r="T46" s="16"/>
      <c r="U46" s="26"/>
      <c r="V46" s="26"/>
      <c r="W46" s="26"/>
      <c r="X46" s="26"/>
      <c r="Y46" s="26"/>
      <c r="Z46" s="26"/>
      <c r="AA46" s="26"/>
      <c r="AB46" s="26"/>
      <c r="AC46" s="14"/>
      <c r="AD46" s="14"/>
      <c r="AE46" s="14">
        <v>1</v>
      </c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7" t="e">
        <v>#DIV/0!</v>
      </c>
      <c r="CC46" s="17" t="e">
        <v>#DIV/0!</v>
      </c>
      <c r="CD46" s="17" t="e">
        <v>#DIV/0!</v>
      </c>
      <c r="CE46" s="17" t="e">
        <v>#DIV/0!</v>
      </c>
      <c r="CF46" s="17" t="e">
        <v>#DIV/0!</v>
      </c>
      <c r="CG46" s="17" t="e">
        <v>#DIV/0!</v>
      </c>
      <c r="CH46" s="17" t="e">
        <v>#DIV/0!</v>
      </c>
      <c r="CI46" s="17" t="e">
        <v>#DIV/0!</v>
      </c>
      <c r="CJ46" s="17" t="e">
        <v>#DIV/0!</v>
      </c>
      <c r="CK46" s="17" t="e">
        <v>#DIV/0!</v>
      </c>
      <c r="CL46" s="17" t="e">
        <v>#DIV/0!</v>
      </c>
      <c r="CM46" s="17" t="e">
        <v>#DIV/0!</v>
      </c>
      <c r="CN46" s="17" t="e">
        <v>#DIV/0!</v>
      </c>
      <c r="CO46" s="17" t="e">
        <v>#DIV/0!</v>
      </c>
      <c r="CP46" s="17" t="e">
        <v>#DIV/0!</v>
      </c>
      <c r="CQ46" s="17" t="e">
        <v>#DIV/0!</v>
      </c>
      <c r="CR46" s="17" t="e">
        <v>#DIV/0!</v>
      </c>
      <c r="CS46" s="17" t="e">
        <v>#DIV/0!</v>
      </c>
      <c r="CT46" s="17" t="e">
        <v>#DIV/0!</v>
      </c>
      <c r="CU46" s="17" t="e">
        <v>#DIV/0!</v>
      </c>
      <c r="CV46" s="17" t="e">
        <v>#DIV/0!</v>
      </c>
      <c r="CW46" s="17" t="e">
        <v>#DIV/0!</v>
      </c>
      <c r="CX46" s="17" t="e">
        <v>#DIV/0!</v>
      </c>
      <c r="CY46" s="17" t="e">
        <v>#DIV/0!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8">
        <v>0</v>
      </c>
      <c r="DM46" s="18">
        <v>0</v>
      </c>
      <c r="DN46" s="18">
        <v>0</v>
      </c>
      <c r="DO46" s="18">
        <v>0</v>
      </c>
      <c r="DP46" s="18">
        <v>0</v>
      </c>
      <c r="DQ46" s="18">
        <v>0</v>
      </c>
      <c r="DR46" s="18">
        <v>0</v>
      </c>
      <c r="DS46" s="18">
        <v>0</v>
      </c>
      <c r="DT46" s="18">
        <v>0</v>
      </c>
      <c r="DU46" s="18">
        <v>0</v>
      </c>
      <c r="DV46" s="18">
        <v>0</v>
      </c>
      <c r="DW46" s="18">
        <v>0</v>
      </c>
      <c r="DX46" s="18">
        <v>0</v>
      </c>
      <c r="DY46" s="18">
        <v>0</v>
      </c>
      <c r="DZ46" s="18">
        <v>0</v>
      </c>
      <c r="EA46" s="18">
        <v>0</v>
      </c>
      <c r="EB46" s="18">
        <v>0</v>
      </c>
      <c r="EC46" s="18">
        <v>0</v>
      </c>
      <c r="ED46" s="18">
        <v>0</v>
      </c>
      <c r="EE46" s="18">
        <v>0</v>
      </c>
      <c r="EF46" s="18">
        <v>0</v>
      </c>
      <c r="EG46" s="18">
        <v>0</v>
      </c>
      <c r="EH46" s="18">
        <v>0</v>
      </c>
      <c r="EI46" s="18">
        <v>0</v>
      </c>
      <c r="EJ46" s="18">
        <v>0</v>
      </c>
      <c r="EK46" s="18">
        <v>0</v>
      </c>
      <c r="EL46" s="18">
        <v>0</v>
      </c>
      <c r="EM46" s="18">
        <v>0</v>
      </c>
      <c r="EN46" s="18">
        <v>0</v>
      </c>
      <c r="EO46" s="18">
        <v>0</v>
      </c>
      <c r="EP46" s="18">
        <v>0</v>
      </c>
      <c r="EQ46" s="18">
        <v>0</v>
      </c>
      <c r="ER46" s="18">
        <v>0</v>
      </c>
      <c r="ES46" s="18">
        <v>0</v>
      </c>
      <c r="ET46" s="18">
        <v>0</v>
      </c>
      <c r="EU46" s="18">
        <v>0</v>
      </c>
      <c r="EV46" s="18">
        <v>0</v>
      </c>
      <c r="EW46" s="18">
        <v>0</v>
      </c>
      <c r="EX46" s="18">
        <v>0</v>
      </c>
      <c r="EY46" s="18">
        <v>0</v>
      </c>
      <c r="EZ46" s="18">
        <v>0</v>
      </c>
      <c r="FA46" s="18">
        <v>0</v>
      </c>
      <c r="FB46" s="18">
        <v>0</v>
      </c>
      <c r="FC46" s="18">
        <v>0</v>
      </c>
      <c r="FD46" s="18">
        <v>0</v>
      </c>
      <c r="FE46" s="18">
        <v>0</v>
      </c>
      <c r="FF46" s="18">
        <v>0</v>
      </c>
      <c r="FG46" s="18">
        <v>0</v>
      </c>
      <c r="FH46" s="14">
        <v>0</v>
      </c>
      <c r="FI46" s="14">
        <v>0</v>
      </c>
      <c r="FJ46" s="14">
        <v>0</v>
      </c>
      <c r="FK46" s="14">
        <v>0</v>
      </c>
      <c r="FL46" s="14">
        <v>0</v>
      </c>
      <c r="FM46" s="14">
        <v>0</v>
      </c>
      <c r="FN46" s="14">
        <v>0</v>
      </c>
      <c r="FO46" s="14">
        <v>0</v>
      </c>
      <c r="FP46" s="14">
        <v>0</v>
      </c>
      <c r="FQ46" s="14">
        <v>0</v>
      </c>
      <c r="FR46" s="14">
        <v>0</v>
      </c>
      <c r="FS46" s="14">
        <v>0</v>
      </c>
      <c r="FT46" s="17">
        <v>0</v>
      </c>
      <c r="FU46" s="17">
        <v>0</v>
      </c>
      <c r="FV46" s="17">
        <v>0</v>
      </c>
      <c r="FW46" s="17">
        <v>0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0</v>
      </c>
      <c r="GE46" s="17">
        <v>0</v>
      </c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  <c r="NN46" s="15"/>
      <c r="NO46" s="15"/>
      <c r="NP46" s="15"/>
      <c r="NQ46" s="15"/>
      <c r="NR46" s="15"/>
      <c r="NS46" s="15"/>
      <c r="NT46" s="15"/>
      <c r="NU46" s="15"/>
      <c r="NV46" s="15"/>
      <c r="NW46" s="15"/>
      <c r="NX46" s="15"/>
      <c r="NY46" s="15"/>
      <c r="NZ46" s="15"/>
      <c r="OA46" s="15"/>
      <c r="OB46" s="15"/>
      <c r="OC46" s="15"/>
      <c r="OD46" s="15"/>
      <c r="OE46" s="15"/>
      <c r="OF46" s="15"/>
      <c r="OG46" s="15"/>
      <c r="OH46" s="15"/>
      <c r="OI46" s="15"/>
      <c r="OJ46" s="15"/>
      <c r="OK46" s="15"/>
      <c r="OL46" s="15"/>
      <c r="OM46" s="15"/>
      <c r="ON46" s="15"/>
      <c r="OO46" s="15"/>
      <c r="OP46" s="15"/>
      <c r="OQ46" s="15"/>
      <c r="OR46" s="15"/>
      <c r="OS46" s="15"/>
      <c r="OT46" s="15"/>
      <c r="OU46" s="15"/>
      <c r="OV46" s="15"/>
      <c r="OW46" s="15"/>
      <c r="OX46" s="15"/>
      <c r="OY46" s="15"/>
      <c r="OZ46" s="15"/>
      <c r="PA46" s="15"/>
      <c r="PB46" s="15"/>
      <c r="PC46" s="15"/>
      <c r="PD46" s="15"/>
      <c r="PE46" s="15"/>
      <c r="PF46" s="15"/>
      <c r="PG46" s="15"/>
      <c r="PH46" s="15"/>
      <c r="PI46" s="15"/>
      <c r="PJ46" s="15"/>
      <c r="PK46" s="15"/>
      <c r="PL46" s="15"/>
      <c r="PM46" s="15"/>
      <c r="PN46" s="15"/>
      <c r="PO46" s="15"/>
      <c r="PP46" s="15"/>
      <c r="PQ46" s="15"/>
      <c r="PR46" s="15"/>
      <c r="PS46" s="15"/>
      <c r="PT46" s="15"/>
      <c r="PU46" s="15"/>
      <c r="PV46" s="15"/>
      <c r="PW46" s="15"/>
      <c r="PX46" s="15"/>
      <c r="PY46" s="15"/>
      <c r="PZ46" s="15"/>
      <c r="QA46" s="15"/>
      <c r="QB46" s="15"/>
      <c r="QC46" s="15"/>
      <c r="QD46" s="15"/>
      <c r="QE46" s="15"/>
      <c r="QF46" s="15"/>
      <c r="QG46" s="15"/>
      <c r="QH46" s="15"/>
      <c r="QI46" s="15"/>
    </row>
    <row r="47" spans="1:451">
      <c r="R47" s="13" t="s">
        <v>102</v>
      </c>
      <c r="S47" s="13" t="s">
        <v>48</v>
      </c>
      <c r="T47" s="16"/>
      <c r="U47" s="26">
        <v>1048</v>
      </c>
      <c r="V47" s="26">
        <v>4</v>
      </c>
      <c r="W47" s="26"/>
      <c r="X47" s="26"/>
      <c r="Y47" s="26"/>
      <c r="Z47" s="26"/>
      <c r="AA47" s="26"/>
      <c r="AB47" s="26">
        <v>2</v>
      </c>
      <c r="AC47" s="26"/>
      <c r="AD47" s="26"/>
      <c r="AE47" s="26"/>
      <c r="AF47" s="29"/>
      <c r="AG47" s="29">
        <v>13780000.619999997</v>
      </c>
      <c r="AH47" s="29">
        <v>54210</v>
      </c>
      <c r="AI47" s="29"/>
      <c r="AJ47" s="29"/>
      <c r="AK47" s="29"/>
      <c r="AL47" s="29"/>
      <c r="AM47" s="29"/>
      <c r="AN47" s="29">
        <v>33180</v>
      </c>
      <c r="AO47" s="29"/>
      <c r="AP47" s="29"/>
      <c r="AQ47" s="29"/>
      <c r="AR47" s="26"/>
      <c r="AS47" s="26">
        <v>13656614.730000002</v>
      </c>
      <c r="AT47" s="26">
        <v>54210</v>
      </c>
      <c r="AU47" s="26"/>
      <c r="AV47" s="26"/>
      <c r="AW47" s="26"/>
      <c r="AX47" s="26"/>
      <c r="AY47" s="26"/>
      <c r="AZ47" s="26">
        <v>0</v>
      </c>
      <c r="BA47" s="26"/>
      <c r="BB47" s="26"/>
      <c r="BC47" s="26"/>
      <c r="BD47" s="26"/>
      <c r="BE47" s="26">
        <v>83171.219999999987</v>
      </c>
      <c r="BF47" s="26">
        <v>0</v>
      </c>
      <c r="BG47" s="26"/>
      <c r="BH47" s="15"/>
      <c r="BI47" s="15"/>
      <c r="BJ47" s="15"/>
      <c r="BK47" s="15"/>
      <c r="BL47" s="15">
        <v>0</v>
      </c>
      <c r="BM47" s="15"/>
      <c r="BN47" s="15"/>
      <c r="BO47" s="15"/>
      <c r="BP47" s="15"/>
      <c r="BQ47" s="15">
        <v>184160.43126924994</v>
      </c>
      <c r="BR47" s="15">
        <v>0</v>
      </c>
      <c r="BS47" s="15"/>
      <c r="BT47" s="15"/>
      <c r="BU47" s="15"/>
      <c r="BV47" s="15"/>
      <c r="BW47" s="15"/>
      <c r="BX47" s="15">
        <v>290.41000000000003</v>
      </c>
      <c r="BY47" s="15"/>
      <c r="BZ47" s="15"/>
      <c r="CA47" s="15"/>
      <c r="CB47" s="17" t="e">
        <v>#DIV/0!</v>
      </c>
      <c r="CC47" s="17">
        <v>0</v>
      </c>
      <c r="CD47" s="17">
        <v>0</v>
      </c>
      <c r="CE47" s="17" t="e">
        <v>#DIV/0!</v>
      </c>
      <c r="CF47" s="17" t="e">
        <v>#DIV/0!</v>
      </c>
      <c r="CG47" s="17" t="e">
        <v>#DIV/0!</v>
      </c>
      <c r="CH47" s="17" t="e">
        <v>#DIV/0!</v>
      </c>
      <c r="CI47" s="17" t="e">
        <v>#DIV/0!</v>
      </c>
      <c r="CJ47" s="17">
        <v>0</v>
      </c>
      <c r="CK47" s="17" t="e">
        <v>#DIV/0!</v>
      </c>
      <c r="CL47" s="17" t="e">
        <v>#DIV/0!</v>
      </c>
      <c r="CM47" s="17" t="e">
        <v>#DIV/0!</v>
      </c>
      <c r="CN47" s="17" t="e">
        <v>#DIV/0!</v>
      </c>
      <c r="CO47" s="17">
        <v>0</v>
      </c>
      <c r="CP47" s="17">
        <v>0</v>
      </c>
      <c r="CQ47" s="17" t="e">
        <v>#DIV/0!</v>
      </c>
      <c r="CR47" s="17" t="e">
        <v>#DIV/0!</v>
      </c>
      <c r="CS47" s="17" t="e">
        <v>#DIV/0!</v>
      </c>
      <c r="CT47" s="17" t="e">
        <v>#DIV/0!</v>
      </c>
      <c r="CU47" s="17" t="e">
        <v>#DIV/0!</v>
      </c>
      <c r="CV47" s="17">
        <v>1</v>
      </c>
      <c r="CW47" s="17" t="e">
        <v>#DIV/0!</v>
      </c>
      <c r="CX47" s="17" t="e">
        <v>#DIV/0!</v>
      </c>
      <c r="CY47" s="17" t="e">
        <v>#DIV/0!</v>
      </c>
      <c r="CZ47" s="17">
        <v>0</v>
      </c>
      <c r="DA47" s="17">
        <v>0.16044485482229248</v>
      </c>
      <c r="DB47" s="17">
        <v>0.17362993912562255</v>
      </c>
      <c r="DC47" s="17">
        <v>0</v>
      </c>
      <c r="DD47" s="17">
        <v>0</v>
      </c>
      <c r="DE47" s="17">
        <v>0</v>
      </c>
      <c r="DF47" s="17">
        <v>0</v>
      </c>
      <c r="DG47" s="17">
        <v>0</v>
      </c>
      <c r="DH47" s="17">
        <v>0.14990000000000001</v>
      </c>
      <c r="DI47" s="17">
        <v>0</v>
      </c>
      <c r="DJ47" s="17">
        <v>0</v>
      </c>
      <c r="DK47" s="17">
        <v>0</v>
      </c>
      <c r="DL47" s="18">
        <v>0</v>
      </c>
      <c r="DM47" s="18">
        <v>118.58847381677404</v>
      </c>
      <c r="DN47" s="18">
        <v>95.71444382955174</v>
      </c>
      <c r="DO47" s="18">
        <v>0</v>
      </c>
      <c r="DP47" s="18">
        <v>0</v>
      </c>
      <c r="DQ47" s="18">
        <v>0</v>
      </c>
      <c r="DR47" s="18">
        <v>0</v>
      </c>
      <c r="DS47" s="18">
        <v>0</v>
      </c>
      <c r="DT47" s="18">
        <v>120</v>
      </c>
      <c r="DU47" s="18">
        <v>0</v>
      </c>
      <c r="DV47" s="18">
        <v>0</v>
      </c>
      <c r="DW47" s="18">
        <v>0</v>
      </c>
      <c r="DX47" s="18">
        <v>0</v>
      </c>
      <c r="DY47" s="18">
        <v>116.75329590442358</v>
      </c>
      <c r="DZ47" s="18">
        <v>94.183729939125627</v>
      </c>
      <c r="EA47" s="18">
        <v>0</v>
      </c>
      <c r="EB47" s="18">
        <v>0</v>
      </c>
      <c r="EC47" s="18">
        <v>0</v>
      </c>
      <c r="ED47" s="18">
        <v>0</v>
      </c>
      <c r="EE47" s="18">
        <v>0</v>
      </c>
      <c r="EF47" s="18">
        <v>118</v>
      </c>
      <c r="EG47" s="18">
        <v>0</v>
      </c>
      <c r="EH47" s="18">
        <v>0</v>
      </c>
      <c r="EI47" s="18">
        <v>0</v>
      </c>
      <c r="EJ47" s="18">
        <v>0</v>
      </c>
      <c r="EK47" s="18">
        <v>2</v>
      </c>
      <c r="EL47" s="18">
        <v>2</v>
      </c>
      <c r="EM47" s="18">
        <v>0</v>
      </c>
      <c r="EN47" s="18">
        <v>0</v>
      </c>
      <c r="EO47" s="18">
        <v>0</v>
      </c>
      <c r="EP47" s="18">
        <v>0</v>
      </c>
      <c r="EQ47" s="18">
        <v>0</v>
      </c>
      <c r="ER47" s="18">
        <v>2</v>
      </c>
      <c r="ES47" s="18">
        <v>0</v>
      </c>
      <c r="ET47" s="18">
        <v>0</v>
      </c>
      <c r="EU47" s="18">
        <v>0</v>
      </c>
      <c r="EV47" s="18">
        <v>0</v>
      </c>
      <c r="EW47" s="18">
        <v>686.78432213627366</v>
      </c>
      <c r="EX47" s="18">
        <v>644.55978260869563</v>
      </c>
      <c r="EY47" s="18">
        <v>0</v>
      </c>
      <c r="EZ47" s="18">
        <v>0</v>
      </c>
      <c r="FA47" s="18">
        <v>0</v>
      </c>
      <c r="FB47" s="18">
        <v>0</v>
      </c>
      <c r="FC47" s="18">
        <v>0</v>
      </c>
      <c r="FD47" s="18">
        <v>705.78496081977096</v>
      </c>
      <c r="FE47" s="18">
        <v>0</v>
      </c>
      <c r="FF47" s="18">
        <v>0</v>
      </c>
      <c r="FG47" s="18">
        <v>0</v>
      </c>
      <c r="FH47" s="14">
        <v>0</v>
      </c>
      <c r="FI47" s="14">
        <v>15364.879770992366</v>
      </c>
      <c r="FJ47" s="14">
        <v>16925</v>
      </c>
      <c r="FK47" s="14">
        <v>0</v>
      </c>
      <c r="FL47" s="14">
        <v>0</v>
      </c>
      <c r="FM47" s="14">
        <v>0</v>
      </c>
      <c r="FN47" s="14">
        <v>0</v>
      </c>
      <c r="FO47" s="14">
        <v>0</v>
      </c>
      <c r="FP47" s="14">
        <v>20800</v>
      </c>
      <c r="FQ47" s="14">
        <v>0</v>
      </c>
      <c r="FR47" s="14">
        <v>0</v>
      </c>
      <c r="FS47" s="14">
        <v>0</v>
      </c>
      <c r="FT47" s="17">
        <v>0</v>
      </c>
      <c r="FU47" s="17">
        <v>0.14422659015796035</v>
      </c>
      <c r="FV47" s="17">
        <v>0.19926144756277694</v>
      </c>
      <c r="FW47" s="17">
        <v>0</v>
      </c>
      <c r="FX47" s="17">
        <v>0</v>
      </c>
      <c r="FY47" s="17">
        <v>0</v>
      </c>
      <c r="FZ47" s="17">
        <v>0</v>
      </c>
      <c r="GA47" s="17">
        <v>0</v>
      </c>
      <c r="GB47" s="17">
        <v>0.20240384615384616</v>
      </c>
      <c r="GC47" s="17">
        <v>0</v>
      </c>
      <c r="GD47" s="17">
        <v>0</v>
      </c>
      <c r="GE47" s="17">
        <v>0</v>
      </c>
      <c r="GF47" s="16"/>
      <c r="GG47" s="16">
        <v>0</v>
      </c>
      <c r="GH47" s="16">
        <v>0</v>
      </c>
      <c r="GI47" s="16"/>
      <c r="GJ47" s="16"/>
      <c r="GK47" s="16"/>
      <c r="GL47" s="16"/>
      <c r="GM47" s="16"/>
      <c r="GN47" s="16">
        <v>0</v>
      </c>
      <c r="GO47" s="16"/>
      <c r="GP47" s="16"/>
      <c r="GQ47" s="16"/>
      <c r="GR47" s="16"/>
      <c r="GS47" s="16">
        <v>1048</v>
      </c>
      <c r="GT47" s="16">
        <v>0</v>
      </c>
      <c r="GU47" s="16"/>
      <c r="GV47" s="16"/>
      <c r="GW47" s="16"/>
      <c r="GX47" s="16"/>
      <c r="GY47" s="16"/>
      <c r="GZ47" s="16">
        <v>0</v>
      </c>
      <c r="HA47" s="16"/>
      <c r="HB47" s="16"/>
      <c r="HC47" s="16"/>
      <c r="HD47" s="16"/>
      <c r="HE47" s="16">
        <v>0</v>
      </c>
      <c r="HF47" s="16">
        <v>4</v>
      </c>
      <c r="HG47" s="16"/>
      <c r="HH47" s="16"/>
      <c r="HI47" s="16"/>
      <c r="HJ47" s="16"/>
      <c r="HK47" s="16"/>
      <c r="HL47" s="16">
        <v>0</v>
      </c>
      <c r="HM47" s="16"/>
      <c r="HN47" s="16"/>
      <c r="HO47" s="16"/>
      <c r="HP47" s="16"/>
      <c r="HQ47" s="16">
        <v>0</v>
      </c>
      <c r="HR47" s="16">
        <v>0</v>
      </c>
      <c r="HS47" s="16"/>
      <c r="HT47" s="16"/>
      <c r="HU47" s="16"/>
      <c r="HV47" s="16"/>
      <c r="HW47" s="16"/>
      <c r="HX47" s="16">
        <v>0</v>
      </c>
      <c r="HY47" s="16"/>
      <c r="HZ47" s="16"/>
      <c r="IA47" s="16"/>
      <c r="IB47" s="16"/>
      <c r="IC47" s="16">
        <v>0</v>
      </c>
      <c r="ID47" s="16">
        <v>0</v>
      </c>
      <c r="IE47" s="16"/>
      <c r="IF47" s="16"/>
      <c r="IG47" s="16"/>
      <c r="IH47" s="16"/>
      <c r="II47" s="16"/>
      <c r="IJ47" s="16">
        <v>0</v>
      </c>
      <c r="IK47" s="16"/>
      <c r="IL47" s="16"/>
      <c r="IM47" s="16"/>
      <c r="IN47" s="16"/>
      <c r="IO47" s="16">
        <v>0</v>
      </c>
      <c r="IP47" s="16">
        <v>0</v>
      </c>
      <c r="IQ47" s="16"/>
      <c r="IR47" s="16"/>
      <c r="IS47" s="16"/>
      <c r="IT47" s="16"/>
      <c r="IU47" s="16"/>
      <c r="IV47" s="16">
        <v>0</v>
      </c>
      <c r="IW47" s="16"/>
      <c r="IX47" s="16"/>
      <c r="IY47" s="16"/>
      <c r="IZ47" s="16"/>
      <c r="JA47" s="16">
        <v>0</v>
      </c>
      <c r="JB47" s="16">
        <v>0</v>
      </c>
      <c r="JC47" s="16"/>
      <c r="JD47" s="16"/>
      <c r="JE47" s="16"/>
      <c r="JF47" s="16"/>
      <c r="JG47" s="16"/>
      <c r="JH47" s="16">
        <v>0</v>
      </c>
      <c r="JI47" s="16"/>
      <c r="JJ47" s="16"/>
      <c r="JK47" s="16"/>
      <c r="JL47" s="16"/>
      <c r="JM47" s="16">
        <v>0</v>
      </c>
      <c r="JN47" s="16">
        <v>0</v>
      </c>
      <c r="JO47" s="16"/>
      <c r="JP47" s="16"/>
      <c r="JQ47" s="16"/>
      <c r="JR47" s="16"/>
      <c r="JS47" s="16"/>
      <c r="JT47" s="16">
        <v>0</v>
      </c>
      <c r="JU47" s="16"/>
      <c r="JV47" s="16"/>
      <c r="JW47" s="16"/>
      <c r="JX47" s="16"/>
      <c r="JY47" s="16">
        <v>0</v>
      </c>
      <c r="JZ47" s="16">
        <v>0</v>
      </c>
      <c r="KA47" s="16"/>
      <c r="KB47" s="16"/>
      <c r="KC47" s="16"/>
      <c r="KD47" s="16"/>
      <c r="KE47" s="16"/>
      <c r="KF47" s="16">
        <v>2</v>
      </c>
      <c r="KG47" s="16"/>
      <c r="KH47" s="16"/>
      <c r="KI47" s="16"/>
      <c r="KJ47" s="16"/>
      <c r="KK47" s="16">
        <v>0</v>
      </c>
      <c r="KL47" s="16">
        <v>0</v>
      </c>
      <c r="KM47" s="16"/>
      <c r="KN47" s="16"/>
      <c r="KO47" s="16"/>
      <c r="KP47" s="16"/>
      <c r="KQ47" s="16"/>
      <c r="KR47" s="16">
        <v>0</v>
      </c>
      <c r="KS47" s="16"/>
      <c r="KT47" s="16"/>
      <c r="KU47" s="16"/>
      <c r="KV47" s="16"/>
      <c r="KW47" s="16">
        <v>0</v>
      </c>
      <c r="KX47" s="16">
        <v>0</v>
      </c>
      <c r="KY47" s="16"/>
      <c r="KZ47" s="16"/>
      <c r="LA47" s="16"/>
      <c r="LB47" s="16"/>
      <c r="LC47" s="16"/>
      <c r="LD47" s="16">
        <v>0</v>
      </c>
      <c r="LE47" s="16"/>
      <c r="LF47" s="16"/>
      <c r="LG47" s="16"/>
      <c r="LH47" s="16"/>
      <c r="LI47" s="16">
        <v>0</v>
      </c>
      <c r="LJ47" s="16">
        <v>0</v>
      </c>
      <c r="LK47" s="16"/>
      <c r="LL47" s="16"/>
      <c r="LM47" s="16"/>
      <c r="LN47" s="16"/>
      <c r="LO47" s="16"/>
      <c r="LP47" s="16">
        <v>0</v>
      </c>
      <c r="LQ47" s="16"/>
      <c r="LR47" s="16"/>
      <c r="LS47" s="16"/>
      <c r="LT47" s="15"/>
      <c r="LU47" s="15">
        <v>0</v>
      </c>
      <c r="LV47" s="15">
        <v>0</v>
      </c>
      <c r="LW47" s="15"/>
      <c r="LX47" s="15"/>
      <c r="LY47" s="15"/>
      <c r="LZ47" s="15"/>
      <c r="MA47" s="15"/>
      <c r="MB47" s="15">
        <v>0</v>
      </c>
      <c r="MC47" s="15"/>
      <c r="MD47" s="15"/>
      <c r="ME47" s="15"/>
      <c r="MF47" s="15"/>
      <c r="MG47" s="15">
        <v>13656614.730000002</v>
      </c>
      <c r="MH47" s="15">
        <v>0</v>
      </c>
      <c r="MI47" s="15"/>
      <c r="MJ47" s="15"/>
      <c r="MK47" s="15"/>
      <c r="ML47" s="15"/>
      <c r="MM47" s="15"/>
      <c r="MN47" s="15">
        <v>0</v>
      </c>
      <c r="MO47" s="15"/>
      <c r="MP47" s="15"/>
      <c r="MQ47" s="15"/>
      <c r="MR47" s="15"/>
      <c r="MS47" s="15">
        <v>0</v>
      </c>
      <c r="MT47" s="15">
        <v>54210</v>
      </c>
      <c r="MU47" s="15"/>
      <c r="MV47" s="15"/>
      <c r="MW47" s="15"/>
      <c r="MX47" s="15"/>
      <c r="MY47" s="15"/>
      <c r="MZ47" s="15">
        <v>0</v>
      </c>
      <c r="NA47" s="15"/>
      <c r="NB47" s="15"/>
      <c r="NC47" s="15"/>
      <c r="ND47" s="15"/>
      <c r="NE47" s="15">
        <v>0</v>
      </c>
      <c r="NF47" s="15">
        <v>0</v>
      </c>
      <c r="NG47" s="15"/>
      <c r="NH47" s="15"/>
      <c r="NI47" s="15"/>
      <c r="NJ47" s="15"/>
      <c r="NK47" s="15"/>
      <c r="NL47" s="15">
        <v>0</v>
      </c>
      <c r="NM47" s="15"/>
      <c r="NN47" s="15"/>
      <c r="NO47" s="15"/>
      <c r="NP47" s="15"/>
      <c r="NQ47" s="15">
        <v>0</v>
      </c>
      <c r="NR47" s="15">
        <v>0</v>
      </c>
      <c r="NS47" s="15"/>
      <c r="NT47" s="15"/>
      <c r="NU47" s="15"/>
      <c r="NV47" s="15"/>
      <c r="NW47" s="15"/>
      <c r="NX47" s="15">
        <v>0</v>
      </c>
      <c r="NY47" s="15"/>
      <c r="NZ47" s="15"/>
      <c r="OA47" s="15"/>
      <c r="OB47" s="15"/>
      <c r="OC47" s="15">
        <v>0</v>
      </c>
      <c r="OD47" s="15">
        <v>0</v>
      </c>
      <c r="OE47" s="15"/>
      <c r="OF47" s="15"/>
      <c r="OG47" s="15"/>
      <c r="OH47" s="15"/>
      <c r="OI47" s="15"/>
      <c r="OJ47" s="15">
        <v>0</v>
      </c>
      <c r="OK47" s="15"/>
      <c r="OL47" s="15"/>
      <c r="OM47" s="15"/>
      <c r="ON47" s="15"/>
      <c r="OO47" s="15">
        <v>0</v>
      </c>
      <c r="OP47" s="15">
        <v>0</v>
      </c>
      <c r="OQ47" s="15"/>
      <c r="OR47" s="15"/>
      <c r="OS47" s="15"/>
      <c r="OT47" s="15"/>
      <c r="OU47" s="15"/>
      <c r="OV47" s="15">
        <v>0</v>
      </c>
      <c r="OW47" s="15"/>
      <c r="OX47" s="15"/>
      <c r="OY47" s="15"/>
      <c r="OZ47" s="15"/>
      <c r="PA47" s="15">
        <v>0</v>
      </c>
      <c r="PB47" s="15">
        <v>0</v>
      </c>
      <c r="PC47" s="15"/>
      <c r="PD47" s="15"/>
      <c r="PE47" s="15"/>
      <c r="PF47" s="15"/>
      <c r="PG47" s="15"/>
      <c r="PH47" s="15">
        <v>0</v>
      </c>
      <c r="PI47" s="15"/>
      <c r="PJ47" s="15"/>
      <c r="PK47" s="15"/>
      <c r="PL47" s="15"/>
      <c r="PM47" s="15">
        <v>0</v>
      </c>
      <c r="PN47" s="15">
        <v>0</v>
      </c>
      <c r="PO47" s="15"/>
      <c r="PP47" s="15"/>
      <c r="PQ47" s="15"/>
      <c r="PR47" s="15"/>
      <c r="PS47" s="15"/>
      <c r="PT47" s="15">
        <v>33180</v>
      </c>
      <c r="PU47" s="15"/>
      <c r="PV47" s="15"/>
      <c r="PW47" s="15"/>
      <c r="PX47" s="15"/>
      <c r="PY47" s="15">
        <v>0</v>
      </c>
      <c r="PZ47" s="15">
        <v>0</v>
      </c>
      <c r="QA47" s="15"/>
      <c r="QB47" s="15"/>
      <c r="QC47" s="15"/>
      <c r="QD47" s="15"/>
      <c r="QE47" s="15"/>
      <c r="QF47" s="15">
        <v>0</v>
      </c>
      <c r="QG47" s="15"/>
      <c r="QH47" s="15"/>
      <c r="QI47" s="15"/>
    </row>
    <row r="48" spans="1:451">
      <c r="R48" s="13"/>
      <c r="S48" s="13" t="s">
        <v>49</v>
      </c>
      <c r="T48" s="16"/>
      <c r="U48" s="26">
        <v>2395</v>
      </c>
      <c r="V48" s="26">
        <v>43</v>
      </c>
      <c r="W48" s="26">
        <v>2</v>
      </c>
      <c r="X48" s="26"/>
      <c r="Y48" s="26"/>
      <c r="Z48" s="26">
        <v>8</v>
      </c>
      <c r="AA48" s="26"/>
      <c r="AB48" s="26">
        <v>86</v>
      </c>
      <c r="AC48" s="26"/>
      <c r="AD48" s="26"/>
      <c r="AE48" s="26"/>
      <c r="AF48" s="29"/>
      <c r="AG48" s="29">
        <v>30103738.086666666</v>
      </c>
      <c r="AH48" s="29">
        <v>481838.46999999991</v>
      </c>
      <c r="AI48" s="29">
        <v>12975</v>
      </c>
      <c r="AJ48" s="29"/>
      <c r="AK48" s="29"/>
      <c r="AL48" s="29">
        <v>7740</v>
      </c>
      <c r="AM48" s="29"/>
      <c r="AN48" s="29">
        <v>818297.28</v>
      </c>
      <c r="AO48" s="29"/>
      <c r="AP48" s="29"/>
      <c r="AQ48" s="29"/>
      <c r="AR48" s="26"/>
      <c r="AS48" s="26">
        <v>30396568.528454605</v>
      </c>
      <c r="AT48" s="26">
        <v>605470.27</v>
      </c>
      <c r="AU48" s="26">
        <v>12975</v>
      </c>
      <c r="AV48" s="26"/>
      <c r="AW48" s="26"/>
      <c r="AX48" s="26">
        <v>0</v>
      </c>
      <c r="AY48" s="26"/>
      <c r="AZ48" s="26">
        <v>0</v>
      </c>
      <c r="BA48" s="26"/>
      <c r="BB48" s="26"/>
      <c r="BC48" s="26"/>
      <c r="BD48" s="26"/>
      <c r="BE48" s="26">
        <v>245404.16321204032</v>
      </c>
      <c r="BF48" s="26">
        <v>0</v>
      </c>
      <c r="BG48" s="26">
        <v>0</v>
      </c>
      <c r="BH48" s="15"/>
      <c r="BI48" s="15"/>
      <c r="BJ48" s="15">
        <v>0</v>
      </c>
      <c r="BK48" s="15"/>
      <c r="BL48" s="15">
        <v>0</v>
      </c>
      <c r="BM48" s="15"/>
      <c r="BN48" s="15"/>
      <c r="BO48" s="15"/>
      <c r="BP48" s="15"/>
      <c r="BQ48" s="15">
        <v>397353.42380740296</v>
      </c>
      <c r="BR48" s="15">
        <v>0</v>
      </c>
      <c r="BS48" s="15">
        <v>0</v>
      </c>
      <c r="BT48" s="15"/>
      <c r="BU48" s="15"/>
      <c r="BV48" s="15">
        <v>0</v>
      </c>
      <c r="BW48" s="15"/>
      <c r="BX48" s="15">
        <v>1437.51</v>
      </c>
      <c r="BY48" s="15"/>
      <c r="BZ48" s="15"/>
      <c r="CA48" s="15"/>
      <c r="CB48" s="17" t="e">
        <v>#DIV/0!</v>
      </c>
      <c r="CC48" s="17">
        <v>0</v>
      </c>
      <c r="CD48" s="17">
        <v>0</v>
      </c>
      <c r="CE48" s="17">
        <v>0</v>
      </c>
      <c r="CF48" s="17" t="e">
        <v>#DIV/0!</v>
      </c>
      <c r="CG48" s="17" t="e">
        <v>#DIV/0!</v>
      </c>
      <c r="CH48" s="17">
        <v>0</v>
      </c>
      <c r="CI48" s="17" t="e">
        <v>#DIV/0!</v>
      </c>
      <c r="CJ48" s="17">
        <v>0</v>
      </c>
      <c r="CK48" s="17" t="e">
        <v>#DIV/0!</v>
      </c>
      <c r="CL48" s="17" t="e">
        <v>#DIV/0!</v>
      </c>
      <c r="CM48" s="17" t="e">
        <v>#DIV/0!</v>
      </c>
      <c r="CN48" s="17" t="e">
        <v>#DIV/0!</v>
      </c>
      <c r="CO48" s="17">
        <v>0</v>
      </c>
      <c r="CP48" s="17">
        <v>0</v>
      </c>
      <c r="CQ48" s="17">
        <v>0</v>
      </c>
      <c r="CR48" s="17" t="e">
        <v>#DIV/0!</v>
      </c>
      <c r="CS48" s="17" t="e">
        <v>#DIV/0!</v>
      </c>
      <c r="CT48" s="17">
        <v>0</v>
      </c>
      <c r="CU48" s="17" t="e">
        <v>#DIV/0!</v>
      </c>
      <c r="CV48" s="17">
        <v>1</v>
      </c>
      <c r="CW48" s="17" t="e">
        <v>#DIV/0!</v>
      </c>
      <c r="CX48" s="17" t="e">
        <v>#DIV/0!</v>
      </c>
      <c r="CY48" s="17" t="e">
        <v>#DIV/0!</v>
      </c>
      <c r="CZ48" s="17">
        <v>0</v>
      </c>
      <c r="DA48" s="17">
        <v>0.16023835551284207</v>
      </c>
      <c r="DB48" s="17">
        <v>0.16727658443812551</v>
      </c>
      <c r="DC48" s="17">
        <v>0.1699</v>
      </c>
      <c r="DD48" s="17">
        <v>0</v>
      </c>
      <c r="DE48" s="17">
        <v>0</v>
      </c>
      <c r="DF48" s="17">
        <v>0.15707253295438253</v>
      </c>
      <c r="DG48" s="17">
        <v>0</v>
      </c>
      <c r="DH48" s="17">
        <v>0.15683090197614608</v>
      </c>
      <c r="DI48" s="17">
        <v>0</v>
      </c>
      <c r="DJ48" s="17">
        <v>0</v>
      </c>
      <c r="DK48" s="17">
        <v>0</v>
      </c>
      <c r="DL48" s="18">
        <v>0</v>
      </c>
      <c r="DM48" s="18">
        <v>118.11571771063014</v>
      </c>
      <c r="DN48" s="18">
        <v>119.39717675772121</v>
      </c>
      <c r="DO48" s="18">
        <v>120</v>
      </c>
      <c r="DP48" s="18">
        <v>0</v>
      </c>
      <c r="DQ48" s="18">
        <v>0</v>
      </c>
      <c r="DR48" s="18">
        <v>115.69598053519773</v>
      </c>
      <c r="DS48" s="18">
        <v>0</v>
      </c>
      <c r="DT48" s="18">
        <v>117.60377882024687</v>
      </c>
      <c r="DU48" s="18">
        <v>0</v>
      </c>
      <c r="DV48" s="18">
        <v>0</v>
      </c>
      <c r="DW48" s="18">
        <v>0</v>
      </c>
      <c r="DX48" s="18">
        <v>0</v>
      </c>
      <c r="DY48" s="18">
        <v>116.12467949775755</v>
      </c>
      <c r="DZ48" s="18">
        <v>117.52029488239562</v>
      </c>
      <c r="EA48" s="18">
        <v>117.84971098265896</v>
      </c>
      <c r="EB48" s="18">
        <v>0</v>
      </c>
      <c r="EC48" s="18">
        <v>0</v>
      </c>
      <c r="ED48" s="18">
        <v>113.61438523103912</v>
      </c>
      <c r="EE48" s="18">
        <v>0</v>
      </c>
      <c r="EF48" s="18">
        <v>115.63391360779089</v>
      </c>
      <c r="EG48" s="18">
        <v>0</v>
      </c>
      <c r="EH48" s="18">
        <v>0</v>
      </c>
      <c r="EI48" s="18">
        <v>0</v>
      </c>
      <c r="EJ48" s="18">
        <v>0</v>
      </c>
      <c r="EK48" s="18">
        <v>2</v>
      </c>
      <c r="EL48" s="18">
        <v>2</v>
      </c>
      <c r="EM48" s="18">
        <v>2</v>
      </c>
      <c r="EN48" s="18">
        <v>0</v>
      </c>
      <c r="EO48" s="18">
        <v>0</v>
      </c>
      <c r="EP48" s="18">
        <v>2</v>
      </c>
      <c r="EQ48" s="18">
        <v>0</v>
      </c>
      <c r="ER48" s="18">
        <v>2</v>
      </c>
      <c r="ES48" s="18">
        <v>0</v>
      </c>
      <c r="ET48" s="18">
        <v>0</v>
      </c>
      <c r="EU48" s="18">
        <v>0</v>
      </c>
      <c r="EV48" s="18">
        <v>0</v>
      </c>
      <c r="EW48" s="18">
        <v>694.01044814514057</v>
      </c>
      <c r="EX48" s="18">
        <v>667.68247854862466</v>
      </c>
      <c r="EY48" s="18">
        <v>633.08670520231215</v>
      </c>
      <c r="EZ48" s="18">
        <v>0</v>
      </c>
      <c r="FA48" s="18">
        <v>0</v>
      </c>
      <c r="FB48" s="18">
        <v>730.44046020173221</v>
      </c>
      <c r="FC48" s="18">
        <v>0</v>
      </c>
      <c r="FD48" s="18">
        <v>741.49668222994399</v>
      </c>
      <c r="FE48" s="18">
        <v>0</v>
      </c>
      <c r="FF48" s="18">
        <v>0</v>
      </c>
      <c r="FG48" s="18">
        <v>0</v>
      </c>
      <c r="FH48" s="14">
        <v>0</v>
      </c>
      <c r="FI48" s="14">
        <v>14692.055949895615</v>
      </c>
      <c r="FJ48" s="14">
        <v>16415.20930232558</v>
      </c>
      <c r="FK48" s="14">
        <v>11425</v>
      </c>
      <c r="FL48" s="14">
        <v>0</v>
      </c>
      <c r="FM48" s="14">
        <v>0</v>
      </c>
      <c r="FN48" s="14">
        <v>15687.625</v>
      </c>
      <c r="FO48" s="14">
        <v>0</v>
      </c>
      <c r="FP48" s="14">
        <v>18206.674418604653</v>
      </c>
      <c r="FQ48" s="14">
        <v>0</v>
      </c>
      <c r="FR48" s="14">
        <v>0</v>
      </c>
      <c r="FS48" s="14">
        <v>0</v>
      </c>
      <c r="FT48" s="17">
        <v>0</v>
      </c>
      <c r="FU48" s="17">
        <v>0.15177954717636169</v>
      </c>
      <c r="FV48" s="17">
        <v>0.14217815582259222</v>
      </c>
      <c r="FW48" s="17">
        <v>0.43216630196936545</v>
      </c>
      <c r="FX48" s="17">
        <v>0</v>
      </c>
      <c r="FY48" s="17">
        <v>0</v>
      </c>
      <c r="FZ48" s="17">
        <v>0.24416219791077362</v>
      </c>
      <c r="GA48" s="17">
        <v>0</v>
      </c>
      <c r="GB48" s="17">
        <v>0.18330828076082498</v>
      </c>
      <c r="GC48" s="17">
        <v>0</v>
      </c>
      <c r="GD48" s="17">
        <v>0</v>
      </c>
      <c r="GE48" s="17">
        <v>0</v>
      </c>
      <c r="GF48" s="16"/>
      <c r="GG48" s="16">
        <v>0</v>
      </c>
      <c r="GH48" s="16">
        <v>0</v>
      </c>
      <c r="GI48" s="16">
        <v>0</v>
      </c>
      <c r="GJ48" s="16"/>
      <c r="GK48" s="16"/>
      <c r="GL48" s="16">
        <v>0</v>
      </c>
      <c r="GM48" s="16"/>
      <c r="GN48" s="16">
        <v>0</v>
      </c>
      <c r="GO48" s="16"/>
      <c r="GP48" s="16"/>
      <c r="GQ48" s="16"/>
      <c r="GR48" s="16"/>
      <c r="GS48" s="16">
        <v>2395</v>
      </c>
      <c r="GT48" s="16">
        <v>0</v>
      </c>
      <c r="GU48" s="16">
        <v>0</v>
      </c>
      <c r="GV48" s="16"/>
      <c r="GW48" s="16"/>
      <c r="GX48" s="16">
        <v>0</v>
      </c>
      <c r="GY48" s="16"/>
      <c r="GZ48" s="16">
        <v>0</v>
      </c>
      <c r="HA48" s="16"/>
      <c r="HB48" s="16"/>
      <c r="HC48" s="16"/>
      <c r="HD48" s="16"/>
      <c r="HE48" s="16">
        <v>0</v>
      </c>
      <c r="HF48" s="16">
        <v>43</v>
      </c>
      <c r="HG48" s="16">
        <v>0</v>
      </c>
      <c r="HH48" s="16"/>
      <c r="HI48" s="16"/>
      <c r="HJ48" s="16">
        <v>0</v>
      </c>
      <c r="HK48" s="16"/>
      <c r="HL48" s="16">
        <v>0</v>
      </c>
      <c r="HM48" s="16"/>
      <c r="HN48" s="16"/>
      <c r="HO48" s="16"/>
      <c r="HP48" s="16"/>
      <c r="HQ48" s="16">
        <v>0</v>
      </c>
      <c r="HR48" s="16">
        <v>0</v>
      </c>
      <c r="HS48" s="16">
        <v>2</v>
      </c>
      <c r="HT48" s="16"/>
      <c r="HU48" s="16"/>
      <c r="HV48" s="16">
        <v>0</v>
      </c>
      <c r="HW48" s="16"/>
      <c r="HX48" s="16">
        <v>0</v>
      </c>
      <c r="HY48" s="16"/>
      <c r="HZ48" s="16"/>
      <c r="IA48" s="16"/>
      <c r="IB48" s="16"/>
      <c r="IC48" s="16">
        <v>0</v>
      </c>
      <c r="ID48" s="16">
        <v>0</v>
      </c>
      <c r="IE48" s="16">
        <v>0</v>
      </c>
      <c r="IF48" s="16"/>
      <c r="IG48" s="16"/>
      <c r="IH48" s="16">
        <v>0</v>
      </c>
      <c r="II48" s="16"/>
      <c r="IJ48" s="16">
        <v>0</v>
      </c>
      <c r="IK48" s="16"/>
      <c r="IL48" s="16"/>
      <c r="IM48" s="16"/>
      <c r="IN48" s="16"/>
      <c r="IO48" s="16">
        <v>0</v>
      </c>
      <c r="IP48" s="16">
        <v>0</v>
      </c>
      <c r="IQ48" s="16">
        <v>0</v>
      </c>
      <c r="IR48" s="16"/>
      <c r="IS48" s="16"/>
      <c r="IT48" s="16">
        <v>0</v>
      </c>
      <c r="IU48" s="16"/>
      <c r="IV48" s="16">
        <v>0</v>
      </c>
      <c r="IW48" s="16"/>
      <c r="IX48" s="16"/>
      <c r="IY48" s="16"/>
      <c r="IZ48" s="16"/>
      <c r="JA48" s="16">
        <v>0</v>
      </c>
      <c r="JB48" s="16">
        <v>0</v>
      </c>
      <c r="JC48" s="16">
        <v>0</v>
      </c>
      <c r="JD48" s="16"/>
      <c r="JE48" s="16"/>
      <c r="JF48" s="16">
        <v>8</v>
      </c>
      <c r="JG48" s="16"/>
      <c r="JH48" s="16">
        <v>0</v>
      </c>
      <c r="JI48" s="16"/>
      <c r="JJ48" s="16"/>
      <c r="JK48" s="16"/>
      <c r="JL48" s="16"/>
      <c r="JM48" s="16">
        <v>0</v>
      </c>
      <c r="JN48" s="16">
        <v>0</v>
      </c>
      <c r="JO48" s="16">
        <v>0</v>
      </c>
      <c r="JP48" s="16"/>
      <c r="JQ48" s="16"/>
      <c r="JR48" s="16">
        <v>0</v>
      </c>
      <c r="JS48" s="16"/>
      <c r="JT48" s="16">
        <v>0</v>
      </c>
      <c r="JU48" s="16"/>
      <c r="JV48" s="16"/>
      <c r="JW48" s="16"/>
      <c r="JX48" s="16"/>
      <c r="JY48" s="16">
        <v>0</v>
      </c>
      <c r="JZ48" s="16">
        <v>0</v>
      </c>
      <c r="KA48" s="16">
        <v>0</v>
      </c>
      <c r="KB48" s="16"/>
      <c r="KC48" s="16"/>
      <c r="KD48" s="16">
        <v>0</v>
      </c>
      <c r="KE48" s="16"/>
      <c r="KF48" s="16">
        <v>86</v>
      </c>
      <c r="KG48" s="16"/>
      <c r="KH48" s="16"/>
      <c r="KI48" s="16"/>
      <c r="KJ48" s="16"/>
      <c r="KK48" s="16">
        <v>0</v>
      </c>
      <c r="KL48" s="16">
        <v>0</v>
      </c>
      <c r="KM48" s="16">
        <v>0</v>
      </c>
      <c r="KN48" s="16"/>
      <c r="KO48" s="16"/>
      <c r="KP48" s="16">
        <v>0</v>
      </c>
      <c r="KQ48" s="16"/>
      <c r="KR48" s="16">
        <v>0</v>
      </c>
      <c r="KS48" s="16"/>
      <c r="KT48" s="16"/>
      <c r="KU48" s="16"/>
      <c r="KV48" s="16"/>
      <c r="KW48" s="16">
        <v>0</v>
      </c>
      <c r="KX48" s="16">
        <v>0</v>
      </c>
      <c r="KY48" s="16">
        <v>0</v>
      </c>
      <c r="KZ48" s="16"/>
      <c r="LA48" s="16"/>
      <c r="LB48" s="16">
        <v>0</v>
      </c>
      <c r="LC48" s="16"/>
      <c r="LD48" s="16">
        <v>0</v>
      </c>
      <c r="LE48" s="16"/>
      <c r="LF48" s="16"/>
      <c r="LG48" s="16"/>
      <c r="LH48" s="16"/>
      <c r="LI48" s="16">
        <v>0</v>
      </c>
      <c r="LJ48" s="16">
        <v>0</v>
      </c>
      <c r="LK48" s="16">
        <v>0</v>
      </c>
      <c r="LL48" s="16"/>
      <c r="LM48" s="16"/>
      <c r="LN48" s="16">
        <v>0</v>
      </c>
      <c r="LO48" s="16"/>
      <c r="LP48" s="16">
        <v>0</v>
      </c>
      <c r="LQ48" s="16"/>
      <c r="LR48" s="16"/>
      <c r="LS48" s="16"/>
      <c r="LT48" s="15"/>
      <c r="LU48" s="15">
        <v>0</v>
      </c>
      <c r="LV48" s="15">
        <v>0</v>
      </c>
      <c r="LW48" s="15">
        <v>0</v>
      </c>
      <c r="LX48" s="15"/>
      <c r="LY48" s="15"/>
      <c r="LZ48" s="15">
        <v>0</v>
      </c>
      <c r="MA48" s="15"/>
      <c r="MB48" s="15">
        <v>0</v>
      </c>
      <c r="MC48" s="15"/>
      <c r="MD48" s="15"/>
      <c r="ME48" s="15"/>
      <c r="MF48" s="15"/>
      <c r="MG48" s="15">
        <v>30396568.528454605</v>
      </c>
      <c r="MH48" s="15">
        <v>0</v>
      </c>
      <c r="MI48" s="15">
        <v>0</v>
      </c>
      <c r="MJ48" s="15"/>
      <c r="MK48" s="15"/>
      <c r="ML48" s="15">
        <v>0</v>
      </c>
      <c r="MM48" s="15"/>
      <c r="MN48" s="15">
        <v>0</v>
      </c>
      <c r="MO48" s="15"/>
      <c r="MP48" s="15"/>
      <c r="MQ48" s="15"/>
      <c r="MR48" s="15"/>
      <c r="MS48" s="15">
        <v>0</v>
      </c>
      <c r="MT48" s="15">
        <v>605470.27</v>
      </c>
      <c r="MU48" s="15">
        <v>0</v>
      </c>
      <c r="MV48" s="15"/>
      <c r="MW48" s="15"/>
      <c r="MX48" s="15">
        <v>0</v>
      </c>
      <c r="MY48" s="15"/>
      <c r="MZ48" s="15">
        <v>0</v>
      </c>
      <c r="NA48" s="15"/>
      <c r="NB48" s="15"/>
      <c r="NC48" s="15"/>
      <c r="ND48" s="15"/>
      <c r="NE48" s="15">
        <v>0</v>
      </c>
      <c r="NF48" s="15">
        <v>0</v>
      </c>
      <c r="NG48" s="15">
        <v>12975</v>
      </c>
      <c r="NH48" s="15"/>
      <c r="NI48" s="15"/>
      <c r="NJ48" s="15">
        <v>0</v>
      </c>
      <c r="NK48" s="15"/>
      <c r="NL48" s="15">
        <v>0</v>
      </c>
      <c r="NM48" s="15"/>
      <c r="NN48" s="15"/>
      <c r="NO48" s="15"/>
      <c r="NP48" s="15"/>
      <c r="NQ48" s="15">
        <v>0</v>
      </c>
      <c r="NR48" s="15">
        <v>0</v>
      </c>
      <c r="NS48" s="15">
        <v>0</v>
      </c>
      <c r="NT48" s="15"/>
      <c r="NU48" s="15"/>
      <c r="NV48" s="15">
        <v>0</v>
      </c>
      <c r="NW48" s="15"/>
      <c r="NX48" s="15">
        <v>0</v>
      </c>
      <c r="NY48" s="15"/>
      <c r="NZ48" s="15"/>
      <c r="OA48" s="15"/>
      <c r="OB48" s="15"/>
      <c r="OC48" s="15">
        <v>0</v>
      </c>
      <c r="OD48" s="15">
        <v>0</v>
      </c>
      <c r="OE48" s="15">
        <v>0</v>
      </c>
      <c r="OF48" s="15"/>
      <c r="OG48" s="15"/>
      <c r="OH48" s="15">
        <v>0</v>
      </c>
      <c r="OI48" s="15"/>
      <c r="OJ48" s="15">
        <v>0</v>
      </c>
      <c r="OK48" s="15"/>
      <c r="OL48" s="15"/>
      <c r="OM48" s="15"/>
      <c r="ON48" s="15"/>
      <c r="OO48" s="15">
        <v>0</v>
      </c>
      <c r="OP48" s="15">
        <v>0</v>
      </c>
      <c r="OQ48" s="15">
        <v>0</v>
      </c>
      <c r="OR48" s="15"/>
      <c r="OS48" s="15"/>
      <c r="OT48" s="15">
        <v>7740</v>
      </c>
      <c r="OU48" s="15"/>
      <c r="OV48" s="15">
        <v>0</v>
      </c>
      <c r="OW48" s="15"/>
      <c r="OX48" s="15"/>
      <c r="OY48" s="15"/>
      <c r="OZ48" s="15"/>
      <c r="PA48" s="15">
        <v>0</v>
      </c>
      <c r="PB48" s="15">
        <v>0</v>
      </c>
      <c r="PC48" s="15">
        <v>0</v>
      </c>
      <c r="PD48" s="15"/>
      <c r="PE48" s="15"/>
      <c r="PF48" s="15">
        <v>0</v>
      </c>
      <c r="PG48" s="15"/>
      <c r="PH48" s="15">
        <v>0</v>
      </c>
      <c r="PI48" s="15"/>
      <c r="PJ48" s="15"/>
      <c r="PK48" s="15"/>
      <c r="PL48" s="15"/>
      <c r="PM48" s="15">
        <v>0</v>
      </c>
      <c r="PN48" s="15">
        <v>0</v>
      </c>
      <c r="PO48" s="15">
        <v>0</v>
      </c>
      <c r="PP48" s="15"/>
      <c r="PQ48" s="15"/>
      <c r="PR48" s="15">
        <v>0</v>
      </c>
      <c r="PS48" s="15"/>
      <c r="PT48" s="15">
        <v>818297.28</v>
      </c>
      <c r="PU48" s="15"/>
      <c r="PV48" s="15"/>
      <c r="PW48" s="15"/>
      <c r="PX48" s="15"/>
      <c r="PY48" s="15">
        <v>0</v>
      </c>
      <c r="PZ48" s="15">
        <v>0</v>
      </c>
      <c r="QA48" s="15">
        <v>0</v>
      </c>
      <c r="QB48" s="15"/>
      <c r="QC48" s="15"/>
      <c r="QD48" s="15">
        <v>0</v>
      </c>
      <c r="QE48" s="15"/>
      <c r="QF48" s="15">
        <v>0</v>
      </c>
      <c r="QG48" s="15"/>
      <c r="QH48" s="15"/>
      <c r="QI48" s="15"/>
    </row>
    <row r="49" spans="18:451">
      <c r="R49" s="13"/>
      <c r="S49" s="13" t="s">
        <v>50</v>
      </c>
      <c r="T49" s="16"/>
      <c r="U49" s="26"/>
      <c r="V49" s="26"/>
      <c r="W49" s="26">
        <v>1</v>
      </c>
      <c r="X49" s="26"/>
      <c r="Y49" s="26"/>
      <c r="Z49" s="26"/>
      <c r="AA49" s="26"/>
      <c r="AB49" s="26"/>
      <c r="AC49" s="26"/>
      <c r="AD49" s="26"/>
      <c r="AE49" s="26"/>
      <c r="AF49" s="29"/>
      <c r="AG49" s="29"/>
      <c r="AH49" s="29"/>
      <c r="AI49" s="29">
        <v>17820</v>
      </c>
      <c r="AJ49" s="29"/>
      <c r="AK49" s="29"/>
      <c r="AL49" s="29"/>
      <c r="AM49" s="29"/>
      <c r="AN49" s="29"/>
      <c r="AO49" s="29"/>
      <c r="AP49" s="29"/>
      <c r="AQ49" s="29"/>
      <c r="AR49" s="26"/>
      <c r="AS49" s="26"/>
      <c r="AT49" s="26"/>
      <c r="AU49" s="26">
        <v>17820</v>
      </c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>
        <v>0</v>
      </c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>
        <v>0</v>
      </c>
      <c r="BT49" s="15"/>
      <c r="BU49" s="15"/>
      <c r="BV49" s="15"/>
      <c r="BW49" s="15"/>
      <c r="BX49" s="15"/>
      <c r="BY49" s="15"/>
      <c r="BZ49" s="15"/>
      <c r="CA49" s="15"/>
      <c r="CB49" s="17" t="e">
        <v>#DIV/0!</v>
      </c>
      <c r="CC49" s="17" t="e">
        <v>#DIV/0!</v>
      </c>
      <c r="CD49" s="17" t="e">
        <v>#DIV/0!</v>
      </c>
      <c r="CE49" s="17">
        <v>0</v>
      </c>
      <c r="CF49" s="17" t="e">
        <v>#DIV/0!</v>
      </c>
      <c r="CG49" s="17" t="e">
        <v>#DIV/0!</v>
      </c>
      <c r="CH49" s="17" t="e">
        <v>#DIV/0!</v>
      </c>
      <c r="CI49" s="17" t="e">
        <v>#DIV/0!</v>
      </c>
      <c r="CJ49" s="17" t="e">
        <v>#DIV/0!</v>
      </c>
      <c r="CK49" s="17" t="e">
        <v>#DIV/0!</v>
      </c>
      <c r="CL49" s="17" t="e">
        <v>#DIV/0!</v>
      </c>
      <c r="CM49" s="17" t="e">
        <v>#DIV/0!</v>
      </c>
      <c r="CN49" s="17" t="e">
        <v>#DIV/0!</v>
      </c>
      <c r="CO49" s="17" t="e">
        <v>#DIV/0!</v>
      </c>
      <c r="CP49" s="17" t="e">
        <v>#DIV/0!</v>
      </c>
      <c r="CQ49" s="17">
        <v>0</v>
      </c>
      <c r="CR49" s="17" t="e">
        <v>#DIV/0!</v>
      </c>
      <c r="CS49" s="17" t="e">
        <v>#DIV/0!</v>
      </c>
      <c r="CT49" s="17" t="e">
        <v>#DIV/0!</v>
      </c>
      <c r="CU49" s="17" t="e">
        <v>#DIV/0!</v>
      </c>
      <c r="CV49" s="17" t="e">
        <v>#DIV/0!</v>
      </c>
      <c r="CW49" s="17" t="e">
        <v>#DIV/0!</v>
      </c>
      <c r="CX49" s="17" t="e">
        <v>#DIV/0!</v>
      </c>
      <c r="CY49" s="17" t="e">
        <v>#DIV/0!</v>
      </c>
      <c r="CZ49" s="17">
        <v>0</v>
      </c>
      <c r="DA49" s="17">
        <v>0</v>
      </c>
      <c r="DB49" s="17">
        <v>0</v>
      </c>
      <c r="DC49" s="17">
        <v>0.14990000000000001</v>
      </c>
      <c r="DD49" s="17">
        <v>0</v>
      </c>
      <c r="DE49" s="17">
        <v>0</v>
      </c>
      <c r="DF49" s="17">
        <v>0</v>
      </c>
      <c r="DG49" s="17">
        <v>0</v>
      </c>
      <c r="DH49" s="17">
        <v>0</v>
      </c>
      <c r="DI49" s="17">
        <v>0</v>
      </c>
      <c r="DJ49" s="17">
        <v>0</v>
      </c>
      <c r="DK49" s="17">
        <v>0</v>
      </c>
      <c r="DL49" s="18">
        <v>0</v>
      </c>
      <c r="DM49" s="18">
        <v>0</v>
      </c>
      <c r="DN49" s="18">
        <v>0</v>
      </c>
      <c r="DO49" s="18">
        <v>0</v>
      </c>
      <c r="DP49" s="18">
        <v>0</v>
      </c>
      <c r="DQ49" s="18">
        <v>0</v>
      </c>
      <c r="DR49" s="18">
        <v>0</v>
      </c>
      <c r="DS49" s="18">
        <v>0</v>
      </c>
      <c r="DT49" s="18">
        <v>0</v>
      </c>
      <c r="DU49" s="18">
        <v>0</v>
      </c>
      <c r="DV49" s="18">
        <v>0</v>
      </c>
      <c r="DW49" s="18">
        <v>0</v>
      </c>
      <c r="DX49" s="18">
        <v>0</v>
      </c>
      <c r="DY49" s="18">
        <v>0</v>
      </c>
      <c r="DZ49" s="18">
        <v>0</v>
      </c>
      <c r="EA49" s="18">
        <v>118</v>
      </c>
      <c r="EB49" s="18">
        <v>0</v>
      </c>
      <c r="EC49" s="18">
        <v>0</v>
      </c>
      <c r="ED49" s="18">
        <v>0</v>
      </c>
      <c r="EE49" s="18">
        <v>0</v>
      </c>
      <c r="EF49" s="18">
        <v>0</v>
      </c>
      <c r="EG49" s="18">
        <v>0</v>
      </c>
      <c r="EH49" s="18">
        <v>0</v>
      </c>
      <c r="EI49" s="18">
        <v>0</v>
      </c>
      <c r="EJ49" s="18">
        <v>0</v>
      </c>
      <c r="EK49" s="18">
        <v>0</v>
      </c>
      <c r="EL49" s="18">
        <v>0</v>
      </c>
      <c r="EM49" s="18">
        <v>2</v>
      </c>
      <c r="EN49" s="18">
        <v>0</v>
      </c>
      <c r="EO49" s="18">
        <v>0</v>
      </c>
      <c r="EP49" s="18">
        <v>0</v>
      </c>
      <c r="EQ49" s="18">
        <v>0</v>
      </c>
      <c r="ER49" s="18">
        <v>0</v>
      </c>
      <c r="ES49" s="18">
        <v>0</v>
      </c>
      <c r="ET49" s="18">
        <v>0</v>
      </c>
      <c r="EU49" s="18">
        <v>0</v>
      </c>
      <c r="EV49" s="18">
        <v>0</v>
      </c>
      <c r="EW49" s="18">
        <v>0</v>
      </c>
      <c r="EX49" s="18">
        <v>0</v>
      </c>
      <c r="EY49" s="18">
        <v>0</v>
      </c>
      <c r="EZ49" s="18">
        <v>0</v>
      </c>
      <c r="FA49" s="18">
        <v>0</v>
      </c>
      <c r="FB49" s="18">
        <v>0</v>
      </c>
      <c r="FC49" s="18">
        <v>0</v>
      </c>
      <c r="FD49" s="18">
        <v>0</v>
      </c>
      <c r="FE49" s="18">
        <v>0</v>
      </c>
      <c r="FF49" s="18">
        <v>0</v>
      </c>
      <c r="FG49" s="18">
        <v>0</v>
      </c>
      <c r="FH49" s="14">
        <v>0</v>
      </c>
      <c r="FI49" s="14">
        <v>0</v>
      </c>
      <c r="FJ49" s="14">
        <v>0</v>
      </c>
      <c r="FK49" s="14">
        <v>19800</v>
      </c>
      <c r="FL49" s="14">
        <v>0</v>
      </c>
      <c r="FM49" s="14">
        <v>0</v>
      </c>
      <c r="FN49" s="14">
        <v>0</v>
      </c>
      <c r="FO49" s="14">
        <v>0</v>
      </c>
      <c r="FP49" s="14">
        <v>0</v>
      </c>
      <c r="FQ49" s="14">
        <v>0</v>
      </c>
      <c r="FR49" s="14">
        <v>0</v>
      </c>
      <c r="FS49" s="14">
        <v>0</v>
      </c>
      <c r="FT49" s="17">
        <v>0</v>
      </c>
      <c r="FU49" s="17">
        <v>0</v>
      </c>
      <c r="FV49" s="17">
        <v>0</v>
      </c>
      <c r="FW49" s="17">
        <v>0.1</v>
      </c>
      <c r="FX49" s="17">
        <v>0</v>
      </c>
      <c r="FY49" s="17">
        <v>0</v>
      </c>
      <c r="FZ49" s="17">
        <v>0</v>
      </c>
      <c r="GA49" s="17">
        <v>0</v>
      </c>
      <c r="GB49" s="17">
        <v>0</v>
      </c>
      <c r="GC49" s="17">
        <v>0</v>
      </c>
      <c r="GD49" s="17">
        <v>0</v>
      </c>
      <c r="GE49" s="17">
        <v>0</v>
      </c>
      <c r="GF49" s="16"/>
      <c r="GG49" s="16"/>
      <c r="GH49" s="16"/>
      <c r="GI49" s="16">
        <v>0</v>
      </c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>
        <v>0</v>
      </c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>
        <v>0</v>
      </c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>
        <v>1</v>
      </c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>
        <v>0</v>
      </c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>
        <v>0</v>
      </c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>
        <v>0</v>
      </c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>
        <v>0</v>
      </c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>
        <v>0</v>
      </c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>
        <v>0</v>
      </c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>
        <v>0</v>
      </c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>
        <v>0</v>
      </c>
      <c r="LL49" s="16"/>
      <c r="LM49" s="16"/>
      <c r="LN49" s="16"/>
      <c r="LO49" s="16"/>
      <c r="LP49" s="16"/>
      <c r="LQ49" s="16"/>
      <c r="LR49" s="16"/>
      <c r="LS49" s="16"/>
      <c r="LT49" s="15"/>
      <c r="LU49" s="15"/>
      <c r="LV49" s="15"/>
      <c r="LW49" s="15">
        <v>0</v>
      </c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>
        <v>0</v>
      </c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>
        <v>0</v>
      </c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>
        <v>17820</v>
      </c>
      <c r="NH49" s="15"/>
      <c r="NI49" s="15"/>
      <c r="NJ49" s="15"/>
      <c r="NK49" s="15"/>
      <c r="NL49" s="15"/>
      <c r="NM49" s="15"/>
      <c r="NN49" s="15"/>
      <c r="NO49" s="15"/>
      <c r="NP49" s="15"/>
      <c r="NQ49" s="15"/>
      <c r="NR49" s="15"/>
      <c r="NS49" s="15">
        <v>0</v>
      </c>
      <c r="NT49" s="15"/>
      <c r="NU49" s="15"/>
      <c r="NV49" s="15"/>
      <c r="NW49" s="15"/>
      <c r="NX49" s="15"/>
      <c r="NY49" s="15"/>
      <c r="NZ49" s="15"/>
      <c r="OA49" s="15"/>
      <c r="OB49" s="15"/>
      <c r="OC49" s="15"/>
      <c r="OD49" s="15"/>
      <c r="OE49" s="15">
        <v>0</v>
      </c>
      <c r="OF49" s="15"/>
      <c r="OG49" s="15"/>
      <c r="OH49" s="15"/>
      <c r="OI49" s="15"/>
      <c r="OJ49" s="15"/>
      <c r="OK49" s="15"/>
      <c r="OL49" s="15"/>
      <c r="OM49" s="15"/>
      <c r="ON49" s="15"/>
      <c r="OO49" s="15"/>
      <c r="OP49" s="15"/>
      <c r="OQ49" s="15">
        <v>0</v>
      </c>
      <c r="OR49" s="15"/>
      <c r="OS49" s="15"/>
      <c r="OT49" s="15"/>
      <c r="OU49" s="15"/>
      <c r="OV49" s="15"/>
      <c r="OW49" s="15"/>
      <c r="OX49" s="15"/>
      <c r="OY49" s="15"/>
      <c r="OZ49" s="15"/>
      <c r="PA49" s="15"/>
      <c r="PB49" s="15"/>
      <c r="PC49" s="15">
        <v>0</v>
      </c>
      <c r="PD49" s="15"/>
      <c r="PE49" s="15"/>
      <c r="PF49" s="15"/>
      <c r="PG49" s="15"/>
      <c r="PH49" s="15"/>
      <c r="PI49" s="15"/>
      <c r="PJ49" s="15"/>
      <c r="PK49" s="15"/>
      <c r="PL49" s="15"/>
      <c r="PM49" s="15"/>
      <c r="PN49" s="15"/>
      <c r="PO49" s="15">
        <v>0</v>
      </c>
      <c r="PP49" s="15"/>
      <c r="PQ49" s="15"/>
      <c r="PR49" s="15"/>
      <c r="PS49" s="15"/>
      <c r="PT49" s="15"/>
      <c r="PU49" s="15"/>
      <c r="PV49" s="15"/>
      <c r="PW49" s="15"/>
      <c r="PX49" s="15"/>
      <c r="PY49" s="15"/>
      <c r="PZ49" s="15"/>
      <c r="QA49" s="15">
        <v>0</v>
      </c>
      <c r="QB49" s="15"/>
      <c r="QC49" s="15"/>
      <c r="QD49" s="15"/>
      <c r="QE49" s="15"/>
      <c r="QF49" s="15"/>
      <c r="QG49" s="15"/>
      <c r="QH49" s="15"/>
      <c r="QI49" s="15"/>
    </row>
    <row r="50" spans="18:451">
      <c r="R50" s="13"/>
      <c r="S50" s="13" t="s">
        <v>51</v>
      </c>
      <c r="T50" s="1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7" t="e">
        <v>#DIV/0!</v>
      </c>
      <c r="CC50" s="17" t="e">
        <v>#DIV/0!</v>
      </c>
      <c r="CD50" s="17" t="e">
        <v>#DIV/0!</v>
      </c>
      <c r="CE50" s="17" t="e">
        <v>#DIV/0!</v>
      </c>
      <c r="CF50" s="17" t="e">
        <v>#DIV/0!</v>
      </c>
      <c r="CG50" s="17" t="e">
        <v>#DIV/0!</v>
      </c>
      <c r="CH50" s="17" t="e">
        <v>#DIV/0!</v>
      </c>
      <c r="CI50" s="17" t="e">
        <v>#DIV/0!</v>
      </c>
      <c r="CJ50" s="17" t="e">
        <v>#DIV/0!</v>
      </c>
      <c r="CK50" s="17" t="e">
        <v>#DIV/0!</v>
      </c>
      <c r="CL50" s="17" t="e">
        <v>#DIV/0!</v>
      </c>
      <c r="CM50" s="17" t="e">
        <v>#DIV/0!</v>
      </c>
      <c r="CN50" s="17" t="e">
        <v>#DIV/0!</v>
      </c>
      <c r="CO50" s="17" t="e">
        <v>#DIV/0!</v>
      </c>
      <c r="CP50" s="17" t="e">
        <v>#DIV/0!</v>
      </c>
      <c r="CQ50" s="17" t="e">
        <v>#DIV/0!</v>
      </c>
      <c r="CR50" s="17" t="e">
        <v>#DIV/0!</v>
      </c>
      <c r="CS50" s="17" t="e">
        <v>#DIV/0!</v>
      </c>
      <c r="CT50" s="17" t="e">
        <v>#DIV/0!</v>
      </c>
      <c r="CU50" s="17" t="e">
        <v>#DIV/0!</v>
      </c>
      <c r="CV50" s="17" t="e">
        <v>#DIV/0!</v>
      </c>
      <c r="CW50" s="17" t="e">
        <v>#DIV/0!</v>
      </c>
      <c r="CX50" s="17" t="e">
        <v>#DIV/0!</v>
      </c>
      <c r="CY50" s="17" t="e">
        <v>#DIV/0!</v>
      </c>
      <c r="CZ50" s="17">
        <v>0</v>
      </c>
      <c r="DA50" s="17">
        <v>0</v>
      </c>
      <c r="DB50" s="17">
        <v>0</v>
      </c>
      <c r="DC50" s="17">
        <v>0</v>
      </c>
      <c r="DD50" s="17">
        <v>0</v>
      </c>
      <c r="DE50" s="17">
        <v>0</v>
      </c>
      <c r="DF50" s="17">
        <v>0</v>
      </c>
      <c r="DG50" s="17">
        <v>0</v>
      </c>
      <c r="DH50" s="17">
        <v>0</v>
      </c>
      <c r="DI50" s="17">
        <v>0</v>
      </c>
      <c r="DJ50" s="17">
        <v>0</v>
      </c>
      <c r="DK50" s="17">
        <v>0</v>
      </c>
      <c r="DL50" s="18">
        <v>0</v>
      </c>
      <c r="DM50" s="18">
        <v>0</v>
      </c>
      <c r="DN50" s="18">
        <v>0</v>
      </c>
      <c r="DO50" s="18">
        <v>0</v>
      </c>
      <c r="DP50" s="18">
        <v>0</v>
      </c>
      <c r="DQ50" s="18">
        <v>0</v>
      </c>
      <c r="DR50" s="18">
        <v>0</v>
      </c>
      <c r="DS50" s="18">
        <v>0</v>
      </c>
      <c r="DT50" s="18">
        <v>0</v>
      </c>
      <c r="DU50" s="18">
        <v>0</v>
      </c>
      <c r="DV50" s="18">
        <v>0</v>
      </c>
      <c r="DW50" s="18">
        <v>0</v>
      </c>
      <c r="DX50" s="18">
        <v>0</v>
      </c>
      <c r="DY50" s="18">
        <v>0</v>
      </c>
      <c r="DZ50" s="18">
        <v>0</v>
      </c>
      <c r="EA50" s="18">
        <v>0</v>
      </c>
      <c r="EB50" s="18">
        <v>0</v>
      </c>
      <c r="EC50" s="18">
        <v>0</v>
      </c>
      <c r="ED50" s="18">
        <v>0</v>
      </c>
      <c r="EE50" s="18">
        <v>0</v>
      </c>
      <c r="EF50" s="18">
        <v>0</v>
      </c>
      <c r="EG50" s="18">
        <v>0</v>
      </c>
      <c r="EH50" s="18">
        <v>0</v>
      </c>
      <c r="EI50" s="18">
        <v>0</v>
      </c>
      <c r="EJ50" s="18">
        <v>0</v>
      </c>
      <c r="EK50" s="18">
        <v>0</v>
      </c>
      <c r="EL50" s="18">
        <v>0</v>
      </c>
      <c r="EM50" s="18">
        <v>0</v>
      </c>
      <c r="EN50" s="18">
        <v>0</v>
      </c>
      <c r="EO50" s="18">
        <v>0</v>
      </c>
      <c r="EP50" s="18">
        <v>0</v>
      </c>
      <c r="EQ50" s="18">
        <v>0</v>
      </c>
      <c r="ER50" s="18">
        <v>0</v>
      </c>
      <c r="ES50" s="18">
        <v>0</v>
      </c>
      <c r="ET50" s="18">
        <v>0</v>
      </c>
      <c r="EU50" s="18">
        <v>0</v>
      </c>
      <c r="EV50" s="18">
        <v>0</v>
      </c>
      <c r="EW50" s="18">
        <v>0</v>
      </c>
      <c r="EX50" s="18">
        <v>0</v>
      </c>
      <c r="EY50" s="18">
        <v>0</v>
      </c>
      <c r="EZ50" s="18">
        <v>0</v>
      </c>
      <c r="FA50" s="18">
        <v>0</v>
      </c>
      <c r="FB50" s="18">
        <v>0</v>
      </c>
      <c r="FC50" s="18">
        <v>0</v>
      </c>
      <c r="FD50" s="18">
        <v>0</v>
      </c>
      <c r="FE50" s="18">
        <v>0</v>
      </c>
      <c r="FF50" s="18">
        <v>0</v>
      </c>
      <c r="FG50" s="18">
        <v>0</v>
      </c>
      <c r="FH50" s="14">
        <v>0</v>
      </c>
      <c r="FI50" s="14">
        <v>0</v>
      </c>
      <c r="FJ50" s="14">
        <v>0</v>
      </c>
      <c r="FK50" s="14">
        <v>0</v>
      </c>
      <c r="FL50" s="14">
        <v>0</v>
      </c>
      <c r="FM50" s="14">
        <v>0</v>
      </c>
      <c r="FN50" s="14">
        <v>0</v>
      </c>
      <c r="FO50" s="14">
        <v>0</v>
      </c>
      <c r="FP50" s="14">
        <v>0</v>
      </c>
      <c r="FQ50" s="14">
        <v>0</v>
      </c>
      <c r="FR50" s="14">
        <v>0</v>
      </c>
      <c r="FS50" s="14">
        <v>0</v>
      </c>
      <c r="FT50" s="17">
        <v>0</v>
      </c>
      <c r="FU50" s="17">
        <v>0</v>
      </c>
      <c r="FV50" s="17">
        <v>0</v>
      </c>
      <c r="FW50" s="17">
        <v>0</v>
      </c>
      <c r="FX50" s="17">
        <v>0</v>
      </c>
      <c r="FY50" s="17">
        <v>0</v>
      </c>
      <c r="FZ50" s="17">
        <v>0</v>
      </c>
      <c r="GA50" s="17">
        <v>0</v>
      </c>
      <c r="GB50" s="17">
        <v>0</v>
      </c>
      <c r="GC50" s="17">
        <v>0</v>
      </c>
      <c r="GD50" s="17">
        <v>0</v>
      </c>
      <c r="GE50" s="17">
        <v>0</v>
      </c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  <c r="NN50" s="15"/>
      <c r="NO50" s="15"/>
      <c r="NP50" s="15"/>
      <c r="NQ50" s="15"/>
      <c r="NR50" s="15"/>
      <c r="NS50" s="15"/>
      <c r="NT50" s="15"/>
      <c r="NU50" s="15"/>
      <c r="NV50" s="15"/>
      <c r="NW50" s="15"/>
      <c r="NX50" s="15"/>
      <c r="NY50" s="15"/>
      <c r="NZ50" s="15"/>
      <c r="OA50" s="15"/>
      <c r="OB50" s="15"/>
      <c r="OC50" s="15"/>
      <c r="OD50" s="15"/>
      <c r="OE50" s="15"/>
      <c r="OF50" s="15"/>
      <c r="OG50" s="15"/>
      <c r="OH50" s="15"/>
      <c r="OI50" s="15"/>
      <c r="OJ50" s="15"/>
      <c r="OK50" s="15"/>
      <c r="OL50" s="15"/>
      <c r="OM50" s="15"/>
      <c r="ON50" s="15"/>
      <c r="OO50" s="15"/>
      <c r="OP50" s="15"/>
      <c r="OQ50" s="15"/>
      <c r="OR50" s="15"/>
      <c r="OS50" s="15"/>
      <c r="OT50" s="15"/>
      <c r="OU50" s="15"/>
      <c r="OV50" s="15"/>
      <c r="OW50" s="15"/>
      <c r="OX50" s="15"/>
      <c r="OY50" s="15"/>
      <c r="OZ50" s="15"/>
      <c r="PA50" s="15"/>
      <c r="PB50" s="15"/>
      <c r="PC50" s="15"/>
      <c r="PD50" s="15"/>
      <c r="PE50" s="15"/>
      <c r="PF50" s="15"/>
      <c r="PG50" s="15"/>
      <c r="PH50" s="15"/>
      <c r="PI50" s="15"/>
      <c r="PJ50" s="15"/>
      <c r="PK50" s="15"/>
      <c r="PL50" s="15"/>
      <c r="PM50" s="15"/>
      <c r="PN50" s="15"/>
      <c r="PO50" s="15"/>
      <c r="PP50" s="15"/>
      <c r="PQ50" s="15"/>
      <c r="PR50" s="15"/>
      <c r="PS50" s="15"/>
      <c r="PT50" s="15"/>
      <c r="PU50" s="15"/>
      <c r="PV50" s="15"/>
      <c r="PW50" s="15"/>
      <c r="PX50" s="15"/>
      <c r="PY50" s="15"/>
      <c r="PZ50" s="15"/>
      <c r="QA50" s="15"/>
      <c r="QB50" s="15"/>
      <c r="QC50" s="15"/>
      <c r="QD50" s="15"/>
      <c r="QE50" s="15"/>
      <c r="QF50" s="15"/>
      <c r="QG50" s="15"/>
      <c r="QH50" s="15"/>
      <c r="QI50" s="15"/>
    </row>
    <row r="51" spans="18:451">
      <c r="R51" s="13"/>
      <c r="S51" s="13" t="s">
        <v>52</v>
      </c>
      <c r="T51" s="1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7" t="e">
        <v>#DIV/0!</v>
      </c>
      <c r="CC51" s="17" t="e">
        <v>#DIV/0!</v>
      </c>
      <c r="CD51" s="17" t="e">
        <v>#DIV/0!</v>
      </c>
      <c r="CE51" s="17" t="e">
        <v>#DIV/0!</v>
      </c>
      <c r="CF51" s="17" t="e">
        <v>#DIV/0!</v>
      </c>
      <c r="CG51" s="17" t="e">
        <v>#DIV/0!</v>
      </c>
      <c r="CH51" s="17" t="e">
        <v>#DIV/0!</v>
      </c>
      <c r="CI51" s="17" t="e">
        <v>#DIV/0!</v>
      </c>
      <c r="CJ51" s="17" t="e">
        <v>#DIV/0!</v>
      </c>
      <c r="CK51" s="17" t="e">
        <v>#DIV/0!</v>
      </c>
      <c r="CL51" s="17" t="e">
        <v>#DIV/0!</v>
      </c>
      <c r="CM51" s="17" t="e">
        <v>#DIV/0!</v>
      </c>
      <c r="CN51" s="17" t="e">
        <v>#DIV/0!</v>
      </c>
      <c r="CO51" s="17" t="e">
        <v>#DIV/0!</v>
      </c>
      <c r="CP51" s="17" t="e">
        <v>#DIV/0!</v>
      </c>
      <c r="CQ51" s="17" t="e">
        <v>#DIV/0!</v>
      </c>
      <c r="CR51" s="17" t="e">
        <v>#DIV/0!</v>
      </c>
      <c r="CS51" s="17" t="e">
        <v>#DIV/0!</v>
      </c>
      <c r="CT51" s="17" t="e">
        <v>#DIV/0!</v>
      </c>
      <c r="CU51" s="17" t="e">
        <v>#DIV/0!</v>
      </c>
      <c r="CV51" s="17" t="e">
        <v>#DIV/0!</v>
      </c>
      <c r="CW51" s="17" t="e">
        <v>#DIV/0!</v>
      </c>
      <c r="CX51" s="17" t="e">
        <v>#DIV/0!</v>
      </c>
      <c r="CY51" s="17" t="e">
        <v>#DIV/0!</v>
      </c>
      <c r="CZ51" s="17">
        <v>0</v>
      </c>
      <c r="DA51" s="17">
        <v>0</v>
      </c>
      <c r="DB51" s="17">
        <v>0</v>
      </c>
      <c r="DC51" s="17">
        <v>0</v>
      </c>
      <c r="DD51" s="17">
        <v>0</v>
      </c>
      <c r="DE51" s="17">
        <v>0</v>
      </c>
      <c r="DF51" s="17">
        <v>0</v>
      </c>
      <c r="DG51" s="17">
        <v>0</v>
      </c>
      <c r="DH51" s="17">
        <v>0</v>
      </c>
      <c r="DI51" s="17">
        <v>0</v>
      </c>
      <c r="DJ51" s="17">
        <v>0</v>
      </c>
      <c r="DK51" s="17">
        <v>0</v>
      </c>
      <c r="DL51" s="18">
        <v>0</v>
      </c>
      <c r="DM51" s="18">
        <v>0</v>
      </c>
      <c r="DN51" s="18">
        <v>0</v>
      </c>
      <c r="DO51" s="18">
        <v>0</v>
      </c>
      <c r="DP51" s="18">
        <v>0</v>
      </c>
      <c r="DQ51" s="18">
        <v>0</v>
      </c>
      <c r="DR51" s="18">
        <v>0</v>
      </c>
      <c r="DS51" s="18">
        <v>0</v>
      </c>
      <c r="DT51" s="18">
        <v>0</v>
      </c>
      <c r="DU51" s="18">
        <v>0</v>
      </c>
      <c r="DV51" s="18">
        <v>0</v>
      </c>
      <c r="DW51" s="18">
        <v>0</v>
      </c>
      <c r="DX51" s="18">
        <v>0</v>
      </c>
      <c r="DY51" s="18">
        <v>0</v>
      </c>
      <c r="DZ51" s="18">
        <v>0</v>
      </c>
      <c r="EA51" s="18">
        <v>0</v>
      </c>
      <c r="EB51" s="18">
        <v>0</v>
      </c>
      <c r="EC51" s="18">
        <v>0</v>
      </c>
      <c r="ED51" s="18">
        <v>0</v>
      </c>
      <c r="EE51" s="18">
        <v>0</v>
      </c>
      <c r="EF51" s="18">
        <v>0</v>
      </c>
      <c r="EG51" s="18">
        <v>0</v>
      </c>
      <c r="EH51" s="18">
        <v>0</v>
      </c>
      <c r="EI51" s="18">
        <v>0</v>
      </c>
      <c r="EJ51" s="18">
        <v>0</v>
      </c>
      <c r="EK51" s="18">
        <v>0</v>
      </c>
      <c r="EL51" s="18">
        <v>0</v>
      </c>
      <c r="EM51" s="18">
        <v>0</v>
      </c>
      <c r="EN51" s="18">
        <v>0</v>
      </c>
      <c r="EO51" s="18">
        <v>0</v>
      </c>
      <c r="EP51" s="18">
        <v>0</v>
      </c>
      <c r="EQ51" s="18">
        <v>0</v>
      </c>
      <c r="ER51" s="18">
        <v>0</v>
      </c>
      <c r="ES51" s="18">
        <v>0</v>
      </c>
      <c r="ET51" s="18">
        <v>0</v>
      </c>
      <c r="EU51" s="18">
        <v>0</v>
      </c>
      <c r="EV51" s="18">
        <v>0</v>
      </c>
      <c r="EW51" s="18">
        <v>0</v>
      </c>
      <c r="EX51" s="18">
        <v>0</v>
      </c>
      <c r="EY51" s="18">
        <v>0</v>
      </c>
      <c r="EZ51" s="18">
        <v>0</v>
      </c>
      <c r="FA51" s="18">
        <v>0</v>
      </c>
      <c r="FB51" s="18">
        <v>0</v>
      </c>
      <c r="FC51" s="18">
        <v>0</v>
      </c>
      <c r="FD51" s="18">
        <v>0</v>
      </c>
      <c r="FE51" s="18">
        <v>0</v>
      </c>
      <c r="FF51" s="18">
        <v>0</v>
      </c>
      <c r="FG51" s="18">
        <v>0</v>
      </c>
      <c r="FH51" s="14">
        <v>0</v>
      </c>
      <c r="FI51" s="14">
        <v>0</v>
      </c>
      <c r="FJ51" s="14">
        <v>0</v>
      </c>
      <c r="FK51" s="14">
        <v>0</v>
      </c>
      <c r="FL51" s="14">
        <v>0</v>
      </c>
      <c r="FM51" s="14">
        <v>0</v>
      </c>
      <c r="FN51" s="14">
        <v>0</v>
      </c>
      <c r="FO51" s="14">
        <v>0</v>
      </c>
      <c r="FP51" s="14">
        <v>0</v>
      </c>
      <c r="FQ51" s="14">
        <v>0</v>
      </c>
      <c r="FR51" s="14">
        <v>0</v>
      </c>
      <c r="FS51" s="14">
        <v>0</v>
      </c>
      <c r="FT51" s="17">
        <v>0</v>
      </c>
      <c r="FU51" s="17">
        <v>0</v>
      </c>
      <c r="FV51" s="17">
        <v>0</v>
      </c>
      <c r="FW51" s="17">
        <v>0</v>
      </c>
      <c r="FX51" s="17">
        <v>0</v>
      </c>
      <c r="FY51" s="17">
        <v>0</v>
      </c>
      <c r="FZ51" s="17">
        <v>0</v>
      </c>
      <c r="GA51" s="17">
        <v>0</v>
      </c>
      <c r="GB51" s="17">
        <v>0</v>
      </c>
      <c r="GC51" s="17">
        <v>0</v>
      </c>
      <c r="GD51" s="17">
        <v>0</v>
      </c>
      <c r="GE51" s="17">
        <v>0</v>
      </c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  <c r="NN51" s="15"/>
      <c r="NO51" s="15"/>
      <c r="NP51" s="15"/>
      <c r="NQ51" s="15"/>
      <c r="NR51" s="15"/>
      <c r="NS51" s="15"/>
      <c r="NT51" s="15"/>
      <c r="NU51" s="15"/>
      <c r="NV51" s="15"/>
      <c r="NW51" s="15"/>
      <c r="NX51" s="15"/>
      <c r="NY51" s="15"/>
      <c r="NZ51" s="15"/>
      <c r="OA51" s="15"/>
      <c r="OB51" s="15"/>
      <c r="OC51" s="15"/>
      <c r="OD51" s="15"/>
      <c r="OE51" s="15"/>
      <c r="OF51" s="15"/>
      <c r="OG51" s="15"/>
      <c r="OH51" s="15"/>
      <c r="OI51" s="15"/>
      <c r="OJ51" s="15"/>
      <c r="OK51" s="15"/>
      <c r="OL51" s="15"/>
      <c r="OM51" s="15"/>
      <c r="ON51" s="15"/>
      <c r="OO51" s="15"/>
      <c r="OP51" s="15"/>
      <c r="OQ51" s="15"/>
      <c r="OR51" s="15"/>
      <c r="OS51" s="15"/>
      <c r="OT51" s="15"/>
      <c r="OU51" s="15"/>
      <c r="OV51" s="15"/>
      <c r="OW51" s="15"/>
      <c r="OX51" s="15"/>
      <c r="OY51" s="15"/>
      <c r="OZ51" s="15"/>
      <c r="PA51" s="15"/>
      <c r="PB51" s="15"/>
      <c r="PC51" s="15"/>
      <c r="PD51" s="15"/>
      <c r="PE51" s="15"/>
      <c r="PF51" s="15"/>
      <c r="PG51" s="15"/>
      <c r="PH51" s="15"/>
      <c r="PI51" s="15"/>
      <c r="PJ51" s="15"/>
      <c r="PK51" s="15"/>
      <c r="PL51" s="15"/>
      <c r="PM51" s="15"/>
      <c r="PN51" s="15"/>
      <c r="PO51" s="15"/>
      <c r="PP51" s="15"/>
      <c r="PQ51" s="15"/>
      <c r="PR51" s="15"/>
      <c r="PS51" s="15"/>
      <c r="PT51" s="15"/>
      <c r="PU51" s="15"/>
      <c r="PV51" s="15"/>
      <c r="PW51" s="15"/>
      <c r="PX51" s="15"/>
      <c r="PY51" s="15"/>
      <c r="PZ51" s="15"/>
      <c r="QA51" s="15"/>
      <c r="QB51" s="15"/>
      <c r="QC51" s="15"/>
      <c r="QD51" s="15"/>
      <c r="QE51" s="15"/>
      <c r="QF51" s="15"/>
      <c r="QG51" s="15"/>
      <c r="QH51" s="15"/>
      <c r="QI51" s="15"/>
    </row>
    <row r="52" spans="18:451">
      <c r="R52" s="13"/>
      <c r="S52" s="13" t="s">
        <v>99</v>
      </c>
      <c r="T52" s="1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7" t="e">
        <v>#DIV/0!</v>
      </c>
      <c r="CC52" s="17" t="e">
        <v>#DIV/0!</v>
      </c>
      <c r="CD52" s="17" t="e">
        <v>#DIV/0!</v>
      </c>
      <c r="CE52" s="17" t="e">
        <v>#DIV/0!</v>
      </c>
      <c r="CF52" s="17" t="e">
        <v>#DIV/0!</v>
      </c>
      <c r="CG52" s="17" t="e">
        <v>#DIV/0!</v>
      </c>
      <c r="CH52" s="17" t="e">
        <v>#DIV/0!</v>
      </c>
      <c r="CI52" s="17" t="e">
        <v>#DIV/0!</v>
      </c>
      <c r="CJ52" s="17" t="e">
        <v>#DIV/0!</v>
      </c>
      <c r="CK52" s="17" t="e">
        <v>#DIV/0!</v>
      </c>
      <c r="CL52" s="17" t="e">
        <v>#DIV/0!</v>
      </c>
      <c r="CM52" s="17" t="e">
        <v>#DIV/0!</v>
      </c>
      <c r="CN52" s="17" t="e">
        <v>#DIV/0!</v>
      </c>
      <c r="CO52" s="17" t="e">
        <v>#DIV/0!</v>
      </c>
      <c r="CP52" s="17" t="e">
        <v>#DIV/0!</v>
      </c>
      <c r="CQ52" s="17" t="e">
        <v>#DIV/0!</v>
      </c>
      <c r="CR52" s="17" t="e">
        <v>#DIV/0!</v>
      </c>
      <c r="CS52" s="17" t="e">
        <v>#DIV/0!</v>
      </c>
      <c r="CT52" s="17" t="e">
        <v>#DIV/0!</v>
      </c>
      <c r="CU52" s="17" t="e">
        <v>#DIV/0!</v>
      </c>
      <c r="CV52" s="17" t="e">
        <v>#DIV/0!</v>
      </c>
      <c r="CW52" s="17" t="e">
        <v>#DIV/0!</v>
      </c>
      <c r="CX52" s="17" t="e">
        <v>#DIV/0!</v>
      </c>
      <c r="CY52" s="17" t="e">
        <v>#DIV/0!</v>
      </c>
      <c r="CZ52" s="17">
        <v>0</v>
      </c>
      <c r="DA52" s="17">
        <v>0</v>
      </c>
      <c r="DB52" s="17">
        <v>0</v>
      </c>
      <c r="DC52" s="17">
        <v>0</v>
      </c>
      <c r="DD52" s="17">
        <v>0</v>
      </c>
      <c r="DE52" s="17">
        <v>0</v>
      </c>
      <c r="DF52" s="17">
        <v>0</v>
      </c>
      <c r="DG52" s="17">
        <v>0</v>
      </c>
      <c r="DH52" s="17">
        <v>0</v>
      </c>
      <c r="DI52" s="17">
        <v>0</v>
      </c>
      <c r="DJ52" s="17">
        <v>0</v>
      </c>
      <c r="DK52" s="17">
        <v>0</v>
      </c>
      <c r="DL52" s="18">
        <v>0</v>
      </c>
      <c r="DM52" s="18">
        <v>0</v>
      </c>
      <c r="DN52" s="18">
        <v>0</v>
      </c>
      <c r="DO52" s="18">
        <v>0</v>
      </c>
      <c r="DP52" s="18">
        <v>0</v>
      </c>
      <c r="DQ52" s="18">
        <v>0</v>
      </c>
      <c r="DR52" s="18">
        <v>0</v>
      </c>
      <c r="DS52" s="18">
        <v>0</v>
      </c>
      <c r="DT52" s="18">
        <v>0</v>
      </c>
      <c r="DU52" s="18">
        <v>0</v>
      </c>
      <c r="DV52" s="18">
        <v>0</v>
      </c>
      <c r="DW52" s="18">
        <v>0</v>
      </c>
      <c r="DX52" s="18">
        <v>0</v>
      </c>
      <c r="DY52" s="18">
        <v>0</v>
      </c>
      <c r="DZ52" s="18">
        <v>0</v>
      </c>
      <c r="EA52" s="18">
        <v>0</v>
      </c>
      <c r="EB52" s="18">
        <v>0</v>
      </c>
      <c r="EC52" s="18">
        <v>0</v>
      </c>
      <c r="ED52" s="18">
        <v>0</v>
      </c>
      <c r="EE52" s="18">
        <v>0</v>
      </c>
      <c r="EF52" s="18">
        <v>0</v>
      </c>
      <c r="EG52" s="18">
        <v>0</v>
      </c>
      <c r="EH52" s="18">
        <v>0</v>
      </c>
      <c r="EI52" s="18">
        <v>0</v>
      </c>
      <c r="EJ52" s="18">
        <v>0</v>
      </c>
      <c r="EK52" s="18">
        <v>0</v>
      </c>
      <c r="EL52" s="18">
        <v>0</v>
      </c>
      <c r="EM52" s="18">
        <v>0</v>
      </c>
      <c r="EN52" s="18">
        <v>0</v>
      </c>
      <c r="EO52" s="18">
        <v>0</v>
      </c>
      <c r="EP52" s="18">
        <v>0</v>
      </c>
      <c r="EQ52" s="18">
        <v>0</v>
      </c>
      <c r="ER52" s="18">
        <v>0</v>
      </c>
      <c r="ES52" s="18">
        <v>0</v>
      </c>
      <c r="ET52" s="18">
        <v>0</v>
      </c>
      <c r="EU52" s="18">
        <v>0</v>
      </c>
      <c r="EV52" s="18">
        <v>0</v>
      </c>
      <c r="EW52" s="18">
        <v>0</v>
      </c>
      <c r="EX52" s="18">
        <v>0</v>
      </c>
      <c r="EY52" s="18">
        <v>0</v>
      </c>
      <c r="EZ52" s="18">
        <v>0</v>
      </c>
      <c r="FA52" s="18">
        <v>0</v>
      </c>
      <c r="FB52" s="18">
        <v>0</v>
      </c>
      <c r="FC52" s="18">
        <v>0</v>
      </c>
      <c r="FD52" s="18">
        <v>0</v>
      </c>
      <c r="FE52" s="18">
        <v>0</v>
      </c>
      <c r="FF52" s="18">
        <v>0</v>
      </c>
      <c r="FG52" s="18">
        <v>0</v>
      </c>
      <c r="FH52" s="14">
        <v>0</v>
      </c>
      <c r="FI52" s="14">
        <v>0</v>
      </c>
      <c r="FJ52" s="14">
        <v>0</v>
      </c>
      <c r="FK52" s="14">
        <v>0</v>
      </c>
      <c r="FL52" s="14">
        <v>0</v>
      </c>
      <c r="FM52" s="14">
        <v>0</v>
      </c>
      <c r="FN52" s="14">
        <v>0</v>
      </c>
      <c r="FO52" s="14">
        <v>0</v>
      </c>
      <c r="FP52" s="14">
        <v>0</v>
      </c>
      <c r="FQ52" s="14">
        <v>0</v>
      </c>
      <c r="FR52" s="14">
        <v>0</v>
      </c>
      <c r="FS52" s="14">
        <v>0</v>
      </c>
      <c r="FT52" s="17">
        <v>0</v>
      </c>
      <c r="FU52" s="17">
        <v>0</v>
      </c>
      <c r="FV52" s="17">
        <v>0</v>
      </c>
      <c r="FW52" s="17">
        <v>0</v>
      </c>
      <c r="FX52" s="17">
        <v>0</v>
      </c>
      <c r="FY52" s="17">
        <v>0</v>
      </c>
      <c r="FZ52" s="17">
        <v>0</v>
      </c>
      <c r="GA52" s="17">
        <v>0</v>
      </c>
      <c r="GB52" s="17">
        <v>0</v>
      </c>
      <c r="GC52" s="17">
        <v>0</v>
      </c>
      <c r="GD52" s="17">
        <v>0</v>
      </c>
      <c r="GE52" s="17">
        <v>0</v>
      </c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  <c r="NN52" s="15"/>
      <c r="NO52" s="15"/>
      <c r="NP52" s="15"/>
      <c r="NQ52" s="15"/>
      <c r="NR52" s="15"/>
      <c r="NS52" s="15"/>
      <c r="NT52" s="15"/>
      <c r="NU52" s="15"/>
      <c r="NV52" s="15"/>
      <c r="NW52" s="15"/>
      <c r="NX52" s="15"/>
      <c r="NY52" s="15"/>
      <c r="NZ52" s="15"/>
      <c r="OA52" s="15"/>
      <c r="OB52" s="15"/>
      <c r="OC52" s="15"/>
      <c r="OD52" s="15"/>
      <c r="OE52" s="15"/>
      <c r="OF52" s="15"/>
      <c r="OG52" s="15"/>
      <c r="OH52" s="15"/>
      <c r="OI52" s="15"/>
      <c r="OJ52" s="15"/>
      <c r="OK52" s="15"/>
      <c r="OL52" s="15"/>
      <c r="OM52" s="15"/>
      <c r="ON52" s="15"/>
      <c r="OO52" s="15"/>
      <c r="OP52" s="15"/>
      <c r="OQ52" s="15"/>
      <c r="OR52" s="15"/>
      <c r="OS52" s="15"/>
      <c r="OT52" s="15"/>
      <c r="OU52" s="15"/>
      <c r="OV52" s="15"/>
      <c r="OW52" s="15"/>
      <c r="OX52" s="15"/>
      <c r="OY52" s="15"/>
      <c r="OZ52" s="15"/>
      <c r="PA52" s="15"/>
      <c r="PB52" s="15"/>
      <c r="PC52" s="15"/>
      <c r="PD52" s="15"/>
      <c r="PE52" s="15"/>
      <c r="PF52" s="15"/>
      <c r="PG52" s="15"/>
      <c r="PH52" s="15"/>
      <c r="PI52" s="15"/>
      <c r="PJ52" s="15"/>
      <c r="PK52" s="15"/>
      <c r="PL52" s="15"/>
      <c r="PM52" s="15"/>
      <c r="PN52" s="15"/>
      <c r="PO52" s="15"/>
      <c r="PP52" s="15"/>
      <c r="PQ52" s="15"/>
      <c r="PR52" s="15"/>
      <c r="PS52" s="15"/>
      <c r="PT52" s="15"/>
      <c r="PU52" s="15"/>
      <c r="PV52" s="15"/>
      <c r="PW52" s="15"/>
      <c r="PX52" s="15"/>
      <c r="PY52" s="15"/>
      <c r="PZ52" s="15"/>
      <c r="QA52" s="15"/>
      <c r="QB52" s="15"/>
      <c r="QC52" s="15"/>
      <c r="QD52" s="15"/>
      <c r="QE52" s="15"/>
      <c r="QF52" s="15"/>
      <c r="QG52" s="15"/>
      <c r="QH52" s="15"/>
      <c r="QI52" s="15"/>
    </row>
    <row r="53" spans="18:451">
      <c r="R53" s="13"/>
      <c r="S53" s="13" t="s">
        <v>54</v>
      </c>
      <c r="T53" s="16"/>
      <c r="U53" s="26"/>
      <c r="V53" s="26"/>
      <c r="W53" s="26"/>
      <c r="X53" s="26"/>
      <c r="Y53" s="26"/>
      <c r="Z53" s="26"/>
      <c r="AA53" s="26"/>
      <c r="AB53" s="26"/>
      <c r="AC53" s="26">
        <v>42</v>
      </c>
      <c r="AD53" s="26"/>
      <c r="AE53" s="26"/>
      <c r="AF53" s="29"/>
      <c r="AG53" s="29"/>
      <c r="AH53" s="29"/>
      <c r="AI53" s="29"/>
      <c r="AJ53" s="29"/>
      <c r="AK53" s="29"/>
      <c r="AL53" s="29"/>
      <c r="AM53" s="29"/>
      <c r="AN53" s="29"/>
      <c r="AO53" s="29">
        <v>0</v>
      </c>
      <c r="AP53" s="29"/>
      <c r="AQ53" s="29"/>
      <c r="AR53" s="26"/>
      <c r="AS53" s="26"/>
      <c r="AT53" s="26"/>
      <c r="AU53" s="26"/>
      <c r="AV53" s="26"/>
      <c r="AW53" s="26"/>
      <c r="AX53" s="26"/>
      <c r="AY53" s="26"/>
      <c r="AZ53" s="26"/>
      <c r="BA53" s="26">
        <v>0</v>
      </c>
      <c r="BB53" s="26"/>
      <c r="BC53" s="26"/>
      <c r="BD53" s="26"/>
      <c r="BE53" s="26"/>
      <c r="BF53" s="26"/>
      <c r="BG53" s="26"/>
      <c r="BH53" s="15"/>
      <c r="BI53" s="15"/>
      <c r="BJ53" s="15"/>
      <c r="BK53" s="15"/>
      <c r="BL53" s="15"/>
      <c r="BM53" s="15">
        <v>0</v>
      </c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>
        <v>0</v>
      </c>
      <c r="BZ53" s="15"/>
      <c r="CA53" s="15"/>
      <c r="CB53" s="17" t="e">
        <v>#DIV/0!</v>
      </c>
      <c r="CC53" s="17" t="e">
        <v>#DIV/0!</v>
      </c>
      <c r="CD53" s="17" t="e">
        <v>#DIV/0!</v>
      </c>
      <c r="CE53" s="17" t="e">
        <v>#DIV/0!</v>
      </c>
      <c r="CF53" s="17" t="e">
        <v>#DIV/0!</v>
      </c>
      <c r="CG53" s="17" t="e">
        <v>#DIV/0!</v>
      </c>
      <c r="CH53" s="17" t="e">
        <v>#DIV/0!</v>
      </c>
      <c r="CI53" s="17" t="e">
        <v>#DIV/0!</v>
      </c>
      <c r="CJ53" s="17" t="e">
        <v>#DIV/0!</v>
      </c>
      <c r="CK53" s="17" t="e">
        <v>#DIV/0!</v>
      </c>
      <c r="CL53" s="17" t="e">
        <v>#DIV/0!</v>
      </c>
      <c r="CM53" s="17" t="e">
        <v>#DIV/0!</v>
      </c>
      <c r="CN53" s="17" t="e">
        <v>#DIV/0!</v>
      </c>
      <c r="CO53" s="17" t="e">
        <v>#DIV/0!</v>
      </c>
      <c r="CP53" s="17" t="e">
        <v>#DIV/0!</v>
      </c>
      <c r="CQ53" s="17" t="e">
        <v>#DIV/0!</v>
      </c>
      <c r="CR53" s="17" t="e">
        <v>#DIV/0!</v>
      </c>
      <c r="CS53" s="17" t="e">
        <v>#DIV/0!</v>
      </c>
      <c r="CT53" s="17" t="e">
        <v>#DIV/0!</v>
      </c>
      <c r="CU53" s="17" t="e">
        <v>#DIV/0!</v>
      </c>
      <c r="CV53" s="17" t="e">
        <v>#DIV/0!</v>
      </c>
      <c r="CW53" s="17" t="e">
        <v>#DIV/0!</v>
      </c>
      <c r="CX53" s="17" t="e">
        <v>#DIV/0!</v>
      </c>
      <c r="CY53" s="17" t="e">
        <v>#DIV/0!</v>
      </c>
      <c r="CZ53" s="17">
        <v>0</v>
      </c>
      <c r="DA53" s="17">
        <v>0</v>
      </c>
      <c r="DB53" s="17">
        <v>0</v>
      </c>
      <c r="DC53" s="17">
        <v>0</v>
      </c>
      <c r="DD53" s="17">
        <v>0</v>
      </c>
      <c r="DE53" s="17">
        <v>0</v>
      </c>
      <c r="DF53" s="17">
        <v>0</v>
      </c>
      <c r="DG53" s="17">
        <v>0</v>
      </c>
      <c r="DH53" s="17">
        <v>0</v>
      </c>
      <c r="DI53" s="17">
        <v>0.15685610129039579</v>
      </c>
      <c r="DJ53" s="17">
        <v>0</v>
      </c>
      <c r="DK53" s="17">
        <v>0</v>
      </c>
      <c r="DL53" s="18">
        <v>0</v>
      </c>
      <c r="DM53" s="18">
        <v>0</v>
      </c>
      <c r="DN53" s="18">
        <v>0</v>
      </c>
      <c r="DO53" s="18">
        <v>0</v>
      </c>
      <c r="DP53" s="18">
        <v>0</v>
      </c>
      <c r="DQ53" s="18">
        <v>0</v>
      </c>
      <c r="DR53" s="18">
        <v>0</v>
      </c>
      <c r="DS53" s="18">
        <v>0</v>
      </c>
      <c r="DT53" s="18">
        <v>0</v>
      </c>
      <c r="DU53" s="18">
        <v>114.30005120102017</v>
      </c>
      <c r="DV53" s="18">
        <v>0</v>
      </c>
      <c r="DW53" s="18">
        <v>0</v>
      </c>
      <c r="DX53" s="18">
        <v>0</v>
      </c>
      <c r="DY53" s="18">
        <v>0</v>
      </c>
      <c r="DZ53" s="18">
        <v>0</v>
      </c>
      <c r="EA53" s="18">
        <v>0</v>
      </c>
      <c r="EB53" s="18">
        <v>0</v>
      </c>
      <c r="EC53" s="18">
        <v>0</v>
      </c>
      <c r="ED53" s="18">
        <v>0</v>
      </c>
      <c r="EE53" s="18">
        <v>0</v>
      </c>
      <c r="EF53" s="18">
        <v>0</v>
      </c>
      <c r="EG53" s="18">
        <v>112.25814802910061</v>
      </c>
      <c r="EH53" s="18">
        <v>0</v>
      </c>
      <c r="EI53" s="18">
        <v>0</v>
      </c>
      <c r="EJ53" s="18">
        <v>0</v>
      </c>
      <c r="EK53" s="18">
        <v>0</v>
      </c>
      <c r="EL53" s="18">
        <v>0</v>
      </c>
      <c r="EM53" s="18">
        <v>0</v>
      </c>
      <c r="EN53" s="18">
        <v>0</v>
      </c>
      <c r="EO53" s="18">
        <v>0</v>
      </c>
      <c r="EP53" s="18">
        <v>0</v>
      </c>
      <c r="EQ53" s="18">
        <v>0</v>
      </c>
      <c r="ER53" s="18">
        <v>0</v>
      </c>
      <c r="ES53" s="18">
        <v>2</v>
      </c>
      <c r="ET53" s="18">
        <v>0</v>
      </c>
      <c r="EU53" s="18">
        <v>0</v>
      </c>
      <c r="EV53" s="18">
        <v>0</v>
      </c>
      <c r="EW53" s="18">
        <v>0</v>
      </c>
      <c r="EX53" s="18">
        <v>0</v>
      </c>
      <c r="EY53" s="18">
        <v>0</v>
      </c>
      <c r="EZ53" s="18">
        <v>0</v>
      </c>
      <c r="FA53" s="18">
        <v>0</v>
      </c>
      <c r="FB53" s="18">
        <v>0</v>
      </c>
      <c r="FC53" s="18">
        <v>0</v>
      </c>
      <c r="FD53" s="18">
        <v>0</v>
      </c>
      <c r="FE53" s="18">
        <v>710.94188763360273</v>
      </c>
      <c r="FF53" s="18">
        <v>0</v>
      </c>
      <c r="FG53" s="18">
        <v>0</v>
      </c>
      <c r="FH53" s="14">
        <v>0</v>
      </c>
      <c r="FI53" s="14">
        <v>0</v>
      </c>
      <c r="FJ53" s="14">
        <v>0</v>
      </c>
      <c r="FK53" s="14">
        <v>0</v>
      </c>
      <c r="FL53" s="14">
        <v>0</v>
      </c>
      <c r="FM53" s="14">
        <v>0</v>
      </c>
      <c r="FN53" s="14">
        <v>0</v>
      </c>
      <c r="FO53" s="14">
        <v>0</v>
      </c>
      <c r="FP53" s="14">
        <v>0</v>
      </c>
      <c r="FQ53" s="14">
        <v>769769</v>
      </c>
      <c r="FR53" s="14">
        <v>0</v>
      </c>
      <c r="FS53" s="14">
        <v>0</v>
      </c>
      <c r="FT53" s="17">
        <v>0</v>
      </c>
      <c r="FU53" s="17">
        <v>0</v>
      </c>
      <c r="FV53" s="17">
        <v>0</v>
      </c>
      <c r="FW53" s="17">
        <v>0</v>
      </c>
      <c r="FX53" s="17">
        <v>0</v>
      </c>
      <c r="FY53" s="17">
        <v>0</v>
      </c>
      <c r="FZ53" s="17">
        <v>0</v>
      </c>
      <c r="GA53" s="17">
        <v>0</v>
      </c>
      <c r="GB53" s="17">
        <v>0</v>
      </c>
      <c r="GC53" s="17">
        <v>0.16294027169189718</v>
      </c>
      <c r="GD53" s="17">
        <v>0</v>
      </c>
      <c r="GE53" s="17">
        <v>0</v>
      </c>
      <c r="GF53" s="16"/>
      <c r="GG53" s="16"/>
      <c r="GH53" s="16"/>
      <c r="GI53" s="16"/>
      <c r="GJ53" s="16"/>
      <c r="GK53" s="16"/>
      <c r="GL53" s="16"/>
      <c r="GM53" s="16"/>
      <c r="GN53" s="16"/>
      <c r="GO53" s="16">
        <v>0</v>
      </c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>
        <v>0</v>
      </c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>
        <v>0</v>
      </c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>
        <v>0</v>
      </c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>
        <v>0</v>
      </c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>
        <v>0</v>
      </c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>
        <v>0</v>
      </c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>
        <v>0</v>
      </c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>
        <v>0</v>
      </c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>
        <v>42</v>
      </c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>
        <v>0</v>
      </c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>
        <v>0</v>
      </c>
      <c r="LR53" s="16"/>
      <c r="LS53" s="16"/>
      <c r="LT53" s="15"/>
      <c r="LU53" s="15"/>
      <c r="LV53" s="15"/>
      <c r="LW53" s="15"/>
      <c r="LX53" s="15"/>
      <c r="LY53" s="15"/>
      <c r="LZ53" s="15"/>
      <c r="MA53" s="15"/>
      <c r="MB53" s="15"/>
      <c r="MC53" s="15">
        <v>0</v>
      </c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>
        <v>0</v>
      </c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>
        <v>0</v>
      </c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>
        <v>0</v>
      </c>
      <c r="NN53" s="15"/>
      <c r="NO53" s="15"/>
      <c r="NP53" s="15"/>
      <c r="NQ53" s="15"/>
      <c r="NR53" s="15"/>
      <c r="NS53" s="15"/>
      <c r="NT53" s="15"/>
      <c r="NU53" s="15"/>
      <c r="NV53" s="15"/>
      <c r="NW53" s="15"/>
      <c r="NX53" s="15"/>
      <c r="NY53" s="15">
        <v>0</v>
      </c>
      <c r="NZ53" s="15"/>
      <c r="OA53" s="15"/>
      <c r="OB53" s="15"/>
      <c r="OC53" s="15"/>
      <c r="OD53" s="15"/>
      <c r="OE53" s="15"/>
      <c r="OF53" s="15"/>
      <c r="OG53" s="15"/>
      <c r="OH53" s="15"/>
      <c r="OI53" s="15"/>
      <c r="OJ53" s="15"/>
      <c r="OK53" s="15">
        <v>0</v>
      </c>
      <c r="OL53" s="15"/>
      <c r="OM53" s="15"/>
      <c r="ON53" s="15"/>
      <c r="OO53" s="15"/>
      <c r="OP53" s="15"/>
      <c r="OQ53" s="15"/>
      <c r="OR53" s="15"/>
      <c r="OS53" s="15"/>
      <c r="OT53" s="15"/>
      <c r="OU53" s="15"/>
      <c r="OV53" s="15"/>
      <c r="OW53" s="15">
        <v>0</v>
      </c>
      <c r="OX53" s="15"/>
      <c r="OY53" s="15"/>
      <c r="OZ53" s="15"/>
      <c r="PA53" s="15"/>
      <c r="PB53" s="15"/>
      <c r="PC53" s="15"/>
      <c r="PD53" s="15"/>
      <c r="PE53" s="15"/>
      <c r="PF53" s="15"/>
      <c r="PG53" s="15"/>
      <c r="PH53" s="15"/>
      <c r="PI53" s="15">
        <v>0</v>
      </c>
      <c r="PJ53" s="15"/>
      <c r="PK53" s="15"/>
      <c r="PL53" s="15"/>
      <c r="PM53" s="15"/>
      <c r="PN53" s="15"/>
      <c r="PO53" s="15"/>
      <c r="PP53" s="15"/>
      <c r="PQ53" s="15"/>
      <c r="PR53" s="15"/>
      <c r="PS53" s="15"/>
      <c r="PT53" s="15"/>
      <c r="PU53" s="15">
        <v>0</v>
      </c>
      <c r="PV53" s="15"/>
      <c r="PW53" s="15"/>
      <c r="PX53" s="15"/>
      <c r="PY53" s="15"/>
      <c r="PZ53" s="15"/>
      <c r="QA53" s="15"/>
      <c r="QB53" s="15"/>
      <c r="QC53" s="15"/>
      <c r="QD53" s="15"/>
      <c r="QE53" s="15"/>
      <c r="QF53" s="15"/>
      <c r="QG53" s="15">
        <v>0</v>
      </c>
      <c r="QH53" s="15"/>
      <c r="QI53" s="15"/>
    </row>
    <row r="54" spans="18:451">
      <c r="R54" s="13"/>
      <c r="S54" s="13" t="s">
        <v>55</v>
      </c>
      <c r="T54" s="1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7" t="e">
        <v>#DIV/0!</v>
      </c>
      <c r="CC54" s="17" t="e">
        <v>#DIV/0!</v>
      </c>
      <c r="CD54" s="17" t="e">
        <v>#DIV/0!</v>
      </c>
      <c r="CE54" s="17" t="e">
        <v>#DIV/0!</v>
      </c>
      <c r="CF54" s="17" t="e">
        <v>#DIV/0!</v>
      </c>
      <c r="CG54" s="17" t="e">
        <v>#DIV/0!</v>
      </c>
      <c r="CH54" s="17" t="e">
        <v>#DIV/0!</v>
      </c>
      <c r="CI54" s="17" t="e">
        <v>#DIV/0!</v>
      </c>
      <c r="CJ54" s="17" t="e">
        <v>#DIV/0!</v>
      </c>
      <c r="CK54" s="17" t="e">
        <v>#DIV/0!</v>
      </c>
      <c r="CL54" s="17" t="e">
        <v>#DIV/0!</v>
      </c>
      <c r="CM54" s="17" t="e">
        <v>#DIV/0!</v>
      </c>
      <c r="CN54" s="17" t="e">
        <v>#DIV/0!</v>
      </c>
      <c r="CO54" s="17" t="e">
        <v>#DIV/0!</v>
      </c>
      <c r="CP54" s="17" t="e">
        <v>#DIV/0!</v>
      </c>
      <c r="CQ54" s="17" t="e">
        <v>#DIV/0!</v>
      </c>
      <c r="CR54" s="17" t="e">
        <v>#DIV/0!</v>
      </c>
      <c r="CS54" s="17" t="e">
        <v>#DIV/0!</v>
      </c>
      <c r="CT54" s="17" t="e">
        <v>#DIV/0!</v>
      </c>
      <c r="CU54" s="17" t="e">
        <v>#DIV/0!</v>
      </c>
      <c r="CV54" s="17" t="e">
        <v>#DIV/0!</v>
      </c>
      <c r="CW54" s="17" t="e">
        <v>#DIV/0!</v>
      </c>
      <c r="CX54" s="17" t="e">
        <v>#DIV/0!</v>
      </c>
      <c r="CY54" s="17" t="e">
        <v>#DIV/0!</v>
      </c>
      <c r="CZ54" s="17">
        <v>0</v>
      </c>
      <c r="DA54" s="17">
        <v>0</v>
      </c>
      <c r="DB54" s="17">
        <v>0</v>
      </c>
      <c r="DC54" s="17">
        <v>0</v>
      </c>
      <c r="DD54" s="17">
        <v>0</v>
      </c>
      <c r="DE54" s="17">
        <v>0</v>
      </c>
      <c r="DF54" s="17">
        <v>0</v>
      </c>
      <c r="DG54" s="17">
        <v>0</v>
      </c>
      <c r="DH54" s="17">
        <v>0</v>
      </c>
      <c r="DI54" s="17">
        <v>0</v>
      </c>
      <c r="DJ54" s="17">
        <v>0</v>
      </c>
      <c r="DK54" s="17">
        <v>0</v>
      </c>
      <c r="DL54" s="18">
        <v>0</v>
      </c>
      <c r="DM54" s="18">
        <v>0</v>
      </c>
      <c r="DN54" s="18">
        <v>0</v>
      </c>
      <c r="DO54" s="18">
        <v>0</v>
      </c>
      <c r="DP54" s="18">
        <v>0</v>
      </c>
      <c r="DQ54" s="18">
        <v>0</v>
      </c>
      <c r="DR54" s="18">
        <v>0</v>
      </c>
      <c r="DS54" s="18">
        <v>0</v>
      </c>
      <c r="DT54" s="18">
        <v>0</v>
      </c>
      <c r="DU54" s="18">
        <v>0</v>
      </c>
      <c r="DV54" s="18">
        <v>0</v>
      </c>
      <c r="DW54" s="18">
        <v>0</v>
      </c>
      <c r="DX54" s="18">
        <v>0</v>
      </c>
      <c r="DY54" s="18">
        <v>0</v>
      </c>
      <c r="DZ54" s="18">
        <v>0</v>
      </c>
      <c r="EA54" s="18">
        <v>0</v>
      </c>
      <c r="EB54" s="18">
        <v>0</v>
      </c>
      <c r="EC54" s="18">
        <v>0</v>
      </c>
      <c r="ED54" s="18">
        <v>0</v>
      </c>
      <c r="EE54" s="18">
        <v>0</v>
      </c>
      <c r="EF54" s="18">
        <v>0</v>
      </c>
      <c r="EG54" s="18">
        <v>0</v>
      </c>
      <c r="EH54" s="18">
        <v>0</v>
      </c>
      <c r="EI54" s="18">
        <v>0</v>
      </c>
      <c r="EJ54" s="18">
        <v>0</v>
      </c>
      <c r="EK54" s="18">
        <v>0</v>
      </c>
      <c r="EL54" s="18">
        <v>0</v>
      </c>
      <c r="EM54" s="18">
        <v>0</v>
      </c>
      <c r="EN54" s="18">
        <v>0</v>
      </c>
      <c r="EO54" s="18">
        <v>0</v>
      </c>
      <c r="EP54" s="18">
        <v>0</v>
      </c>
      <c r="EQ54" s="18">
        <v>0</v>
      </c>
      <c r="ER54" s="18">
        <v>0</v>
      </c>
      <c r="ES54" s="18">
        <v>0</v>
      </c>
      <c r="ET54" s="18">
        <v>0</v>
      </c>
      <c r="EU54" s="18">
        <v>0</v>
      </c>
      <c r="EV54" s="18">
        <v>0</v>
      </c>
      <c r="EW54" s="18">
        <v>0</v>
      </c>
      <c r="EX54" s="18">
        <v>0</v>
      </c>
      <c r="EY54" s="18">
        <v>0</v>
      </c>
      <c r="EZ54" s="18">
        <v>0</v>
      </c>
      <c r="FA54" s="18">
        <v>0</v>
      </c>
      <c r="FB54" s="18">
        <v>0</v>
      </c>
      <c r="FC54" s="18">
        <v>0</v>
      </c>
      <c r="FD54" s="18">
        <v>0</v>
      </c>
      <c r="FE54" s="18">
        <v>0</v>
      </c>
      <c r="FF54" s="18">
        <v>0</v>
      </c>
      <c r="FG54" s="18">
        <v>0</v>
      </c>
      <c r="FH54" s="14">
        <v>0</v>
      </c>
      <c r="FI54" s="14">
        <v>0</v>
      </c>
      <c r="FJ54" s="14">
        <v>0</v>
      </c>
      <c r="FK54" s="14">
        <v>0</v>
      </c>
      <c r="FL54" s="14">
        <v>0</v>
      </c>
      <c r="FM54" s="14">
        <v>0</v>
      </c>
      <c r="FN54" s="14">
        <v>0</v>
      </c>
      <c r="FO54" s="14">
        <v>0</v>
      </c>
      <c r="FP54" s="14">
        <v>0</v>
      </c>
      <c r="FQ54" s="14">
        <v>0</v>
      </c>
      <c r="FR54" s="14">
        <v>0</v>
      </c>
      <c r="FS54" s="14">
        <v>0</v>
      </c>
      <c r="FT54" s="17">
        <v>0</v>
      </c>
      <c r="FU54" s="17">
        <v>0</v>
      </c>
      <c r="FV54" s="17">
        <v>0</v>
      </c>
      <c r="FW54" s="17">
        <v>0</v>
      </c>
      <c r="FX54" s="17">
        <v>0</v>
      </c>
      <c r="FY54" s="17">
        <v>0</v>
      </c>
      <c r="FZ54" s="17">
        <v>0</v>
      </c>
      <c r="GA54" s="17">
        <v>0</v>
      </c>
      <c r="GB54" s="17">
        <v>0</v>
      </c>
      <c r="GC54" s="17">
        <v>0</v>
      </c>
      <c r="GD54" s="17">
        <v>0</v>
      </c>
      <c r="GE54" s="17">
        <v>0</v>
      </c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  <c r="NN54" s="15"/>
      <c r="NO54" s="15"/>
      <c r="NP54" s="15"/>
      <c r="NQ54" s="15"/>
      <c r="NR54" s="15"/>
      <c r="NS54" s="15"/>
      <c r="NT54" s="15"/>
      <c r="NU54" s="15"/>
      <c r="NV54" s="15"/>
      <c r="NW54" s="15"/>
      <c r="NX54" s="15"/>
      <c r="NY54" s="15"/>
      <c r="NZ54" s="15"/>
      <c r="OA54" s="15"/>
      <c r="OB54" s="15"/>
      <c r="OC54" s="15"/>
      <c r="OD54" s="15"/>
      <c r="OE54" s="15"/>
      <c r="OF54" s="15"/>
      <c r="OG54" s="15"/>
      <c r="OH54" s="15"/>
      <c r="OI54" s="15"/>
      <c r="OJ54" s="15"/>
      <c r="OK54" s="15"/>
      <c r="OL54" s="15"/>
      <c r="OM54" s="15"/>
      <c r="ON54" s="15"/>
      <c r="OO54" s="15"/>
      <c r="OP54" s="15"/>
      <c r="OQ54" s="15"/>
      <c r="OR54" s="15"/>
      <c r="OS54" s="15"/>
      <c r="OT54" s="15"/>
      <c r="OU54" s="15"/>
      <c r="OV54" s="15"/>
      <c r="OW54" s="15"/>
      <c r="OX54" s="15"/>
      <c r="OY54" s="15"/>
      <c r="OZ54" s="15"/>
      <c r="PA54" s="15"/>
      <c r="PB54" s="15"/>
      <c r="PC54" s="15"/>
      <c r="PD54" s="15"/>
      <c r="PE54" s="15"/>
      <c r="PF54" s="15"/>
      <c r="PG54" s="15"/>
      <c r="PH54" s="15"/>
      <c r="PI54" s="15"/>
      <c r="PJ54" s="15"/>
      <c r="PK54" s="15"/>
      <c r="PL54" s="15"/>
      <c r="PM54" s="15"/>
      <c r="PN54" s="15"/>
      <c r="PO54" s="15"/>
      <c r="PP54" s="15"/>
      <c r="PQ54" s="15"/>
      <c r="PR54" s="15"/>
      <c r="PS54" s="15"/>
      <c r="PT54" s="15"/>
      <c r="PU54" s="15"/>
      <c r="PV54" s="15"/>
      <c r="PW54" s="15"/>
      <c r="PX54" s="15"/>
      <c r="PY54" s="15"/>
      <c r="PZ54" s="15"/>
      <c r="QA54" s="15"/>
      <c r="QB54" s="15"/>
      <c r="QC54" s="15"/>
      <c r="QD54" s="15"/>
      <c r="QE54" s="15"/>
      <c r="QF54" s="15"/>
      <c r="QG54" s="15"/>
      <c r="QH54" s="15"/>
      <c r="QI54" s="15"/>
    </row>
    <row r="55" spans="18:451">
      <c r="R55" s="13"/>
      <c r="S55" s="13" t="s">
        <v>56</v>
      </c>
      <c r="T55" s="1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>
        <v>534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>
        <v>29187</v>
      </c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>
        <v>29187</v>
      </c>
      <c r="BD55" s="26"/>
      <c r="BE55" s="26"/>
      <c r="BF55" s="26"/>
      <c r="BG55" s="26"/>
      <c r="BH55" s="15"/>
      <c r="BI55" s="15"/>
      <c r="BJ55" s="15"/>
      <c r="BK55" s="15"/>
      <c r="BL55" s="15"/>
      <c r="BM55" s="15"/>
      <c r="BN55" s="15"/>
      <c r="BO55" s="15">
        <v>0</v>
      </c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>
        <v>0</v>
      </c>
      <c r="CB55" s="17" t="e">
        <v>#DIV/0!</v>
      </c>
      <c r="CC55" s="17" t="e">
        <v>#DIV/0!</v>
      </c>
      <c r="CD55" s="17" t="e">
        <v>#DIV/0!</v>
      </c>
      <c r="CE55" s="17" t="e">
        <v>#DIV/0!</v>
      </c>
      <c r="CF55" s="17" t="e">
        <v>#DIV/0!</v>
      </c>
      <c r="CG55" s="17" t="e">
        <v>#DIV/0!</v>
      </c>
      <c r="CH55" s="17" t="e">
        <v>#DIV/0!</v>
      </c>
      <c r="CI55" s="17" t="e">
        <v>#DIV/0!</v>
      </c>
      <c r="CJ55" s="17" t="e">
        <v>#DIV/0!</v>
      </c>
      <c r="CK55" s="17" t="e">
        <v>#DIV/0!</v>
      </c>
      <c r="CL55" s="17" t="e">
        <v>#DIV/0!</v>
      </c>
      <c r="CM55" s="17" t="e">
        <v>#DIV/0!</v>
      </c>
      <c r="CN55" s="17" t="e">
        <v>#DIV/0!</v>
      </c>
      <c r="CO55" s="17" t="e">
        <v>#DIV/0!</v>
      </c>
      <c r="CP55" s="17" t="e">
        <v>#DIV/0!</v>
      </c>
      <c r="CQ55" s="17" t="e">
        <v>#DIV/0!</v>
      </c>
      <c r="CR55" s="17" t="e">
        <v>#DIV/0!</v>
      </c>
      <c r="CS55" s="17" t="e">
        <v>#DIV/0!</v>
      </c>
      <c r="CT55" s="17" t="e">
        <v>#DIV/0!</v>
      </c>
      <c r="CU55" s="17" t="e">
        <v>#DIV/0!</v>
      </c>
      <c r="CV55" s="17" t="e">
        <v>#DIV/0!</v>
      </c>
      <c r="CW55" s="17" t="e">
        <v>#DIV/0!</v>
      </c>
      <c r="CX55" s="17" t="e">
        <v>#DIV/0!</v>
      </c>
      <c r="CY55" s="17" t="e">
        <v>#DIV/0!</v>
      </c>
      <c r="CZ55" s="17">
        <v>0</v>
      </c>
      <c r="DA55" s="17">
        <v>0</v>
      </c>
      <c r="DB55" s="17">
        <v>0</v>
      </c>
      <c r="DC55" s="17">
        <v>0</v>
      </c>
      <c r="DD55" s="17">
        <v>0</v>
      </c>
      <c r="DE55" s="17">
        <v>0</v>
      </c>
      <c r="DF55" s="17">
        <v>0</v>
      </c>
      <c r="DG55" s="17">
        <v>0</v>
      </c>
      <c r="DH55" s="17">
        <v>0</v>
      </c>
      <c r="DI55" s="17">
        <v>0</v>
      </c>
      <c r="DJ55" s="17">
        <v>0</v>
      </c>
      <c r="DK55" s="17">
        <v>0.15327900697667599</v>
      </c>
      <c r="DL55" s="18">
        <v>0</v>
      </c>
      <c r="DM55" s="18">
        <v>0</v>
      </c>
      <c r="DN55" s="18">
        <v>0</v>
      </c>
      <c r="DO55" s="18">
        <v>0</v>
      </c>
      <c r="DP55" s="18">
        <v>0</v>
      </c>
      <c r="DQ55" s="18">
        <v>0</v>
      </c>
      <c r="DR55" s="18">
        <v>0</v>
      </c>
      <c r="DS55" s="18">
        <v>0</v>
      </c>
      <c r="DT55" s="18">
        <v>0</v>
      </c>
      <c r="DU55" s="18">
        <v>0</v>
      </c>
      <c r="DV55" s="18">
        <v>0</v>
      </c>
      <c r="DW55" s="18">
        <v>115.0681921713206</v>
      </c>
      <c r="DX55" s="18">
        <v>0</v>
      </c>
      <c r="DY55" s="18">
        <v>0</v>
      </c>
      <c r="DZ55" s="18">
        <v>0</v>
      </c>
      <c r="EA55" s="18">
        <v>0</v>
      </c>
      <c r="EB55" s="18">
        <v>0</v>
      </c>
      <c r="EC55" s="18">
        <v>0</v>
      </c>
      <c r="ED55" s="18">
        <v>0</v>
      </c>
      <c r="EE55" s="18">
        <v>0</v>
      </c>
      <c r="EF55" s="18">
        <v>0</v>
      </c>
      <c r="EG55" s="18">
        <v>0</v>
      </c>
      <c r="EH55" s="18">
        <v>0</v>
      </c>
      <c r="EI55" s="18">
        <v>113.07500577428557</v>
      </c>
      <c r="EJ55" s="18">
        <v>0</v>
      </c>
      <c r="EK55" s="18">
        <v>0</v>
      </c>
      <c r="EL55" s="18">
        <v>0</v>
      </c>
      <c r="EM55" s="18">
        <v>0</v>
      </c>
      <c r="EN55" s="18">
        <v>0</v>
      </c>
      <c r="EO55" s="18">
        <v>0</v>
      </c>
      <c r="EP55" s="18">
        <v>0</v>
      </c>
      <c r="EQ55" s="18">
        <v>0</v>
      </c>
      <c r="ER55" s="18">
        <v>0</v>
      </c>
      <c r="ES55" s="18">
        <v>0</v>
      </c>
      <c r="ET55" s="18">
        <v>0</v>
      </c>
      <c r="EU55" s="18">
        <v>2</v>
      </c>
      <c r="EV55" s="18">
        <v>0</v>
      </c>
      <c r="EW55" s="18">
        <v>0</v>
      </c>
      <c r="EX55" s="18">
        <v>0</v>
      </c>
      <c r="EY55" s="18">
        <v>0</v>
      </c>
      <c r="EZ55" s="18">
        <v>0</v>
      </c>
      <c r="FA55" s="18">
        <v>0</v>
      </c>
      <c r="FB55" s="18">
        <v>0</v>
      </c>
      <c r="FC55" s="18">
        <v>0</v>
      </c>
      <c r="FD55" s="18">
        <v>0</v>
      </c>
      <c r="FE55" s="18">
        <v>0</v>
      </c>
      <c r="FF55" s="18">
        <v>0</v>
      </c>
      <c r="FG55" s="18">
        <v>762.8819764875667</v>
      </c>
      <c r="FH55" s="14">
        <v>0</v>
      </c>
      <c r="FI55" s="14">
        <v>0</v>
      </c>
      <c r="FJ55" s="14">
        <v>0</v>
      </c>
      <c r="FK55" s="14">
        <v>0</v>
      </c>
      <c r="FL55" s="14">
        <v>0</v>
      </c>
      <c r="FM55" s="14">
        <v>0</v>
      </c>
      <c r="FN55" s="14">
        <v>0</v>
      </c>
      <c r="FO55" s="14">
        <v>0</v>
      </c>
      <c r="FP55" s="14">
        <v>0</v>
      </c>
      <c r="FQ55" s="14">
        <v>0</v>
      </c>
      <c r="FR55" s="14">
        <v>0</v>
      </c>
      <c r="FS55" s="14">
        <v>9285048</v>
      </c>
      <c r="FT55" s="17">
        <v>0</v>
      </c>
      <c r="FU55" s="17">
        <v>0</v>
      </c>
      <c r="FV55" s="17">
        <v>0</v>
      </c>
      <c r="FW55" s="17">
        <v>0</v>
      </c>
      <c r="FX55" s="17">
        <v>0</v>
      </c>
      <c r="FY55" s="17">
        <v>0</v>
      </c>
      <c r="FZ55" s="17">
        <v>0</v>
      </c>
      <c r="GA55" s="17">
        <v>0</v>
      </c>
      <c r="GB55" s="17">
        <v>0</v>
      </c>
      <c r="GC55" s="17">
        <v>0</v>
      </c>
      <c r="GD55" s="17">
        <v>0</v>
      </c>
      <c r="GE55" s="17">
        <v>0.19250799888164286</v>
      </c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>
        <v>0</v>
      </c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>
        <v>0</v>
      </c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>
        <v>0</v>
      </c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>
        <v>0</v>
      </c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>
        <v>0</v>
      </c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>
        <v>0</v>
      </c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>
        <v>0</v>
      </c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>
        <v>0</v>
      </c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>
        <v>0</v>
      </c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>
        <v>0</v>
      </c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>
        <v>0</v>
      </c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>
        <v>534</v>
      </c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>
        <v>0</v>
      </c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>
        <v>0</v>
      </c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>
        <v>0</v>
      </c>
      <c r="ND55" s="15"/>
      <c r="NE55" s="15"/>
      <c r="NF55" s="15"/>
      <c r="NG55" s="15"/>
      <c r="NH55" s="15"/>
      <c r="NI55" s="15"/>
      <c r="NJ55" s="15"/>
      <c r="NK55" s="15"/>
      <c r="NL55" s="15"/>
      <c r="NM55" s="15"/>
      <c r="NN55" s="15"/>
      <c r="NO55" s="15">
        <v>0</v>
      </c>
      <c r="NP55" s="15"/>
      <c r="NQ55" s="15"/>
      <c r="NR55" s="15"/>
      <c r="NS55" s="15"/>
      <c r="NT55" s="15"/>
      <c r="NU55" s="15"/>
      <c r="NV55" s="15"/>
      <c r="NW55" s="15"/>
      <c r="NX55" s="15"/>
      <c r="NY55" s="15"/>
      <c r="NZ55" s="15"/>
      <c r="OA55" s="15">
        <v>0</v>
      </c>
      <c r="OB55" s="15"/>
      <c r="OC55" s="15"/>
      <c r="OD55" s="15"/>
      <c r="OE55" s="15"/>
      <c r="OF55" s="15"/>
      <c r="OG55" s="15"/>
      <c r="OH55" s="15"/>
      <c r="OI55" s="15"/>
      <c r="OJ55" s="15"/>
      <c r="OK55" s="15"/>
      <c r="OL55" s="15"/>
      <c r="OM55" s="15">
        <v>0</v>
      </c>
      <c r="ON55" s="15"/>
      <c r="OO55" s="15"/>
      <c r="OP55" s="15"/>
      <c r="OQ55" s="15"/>
      <c r="OR55" s="15"/>
      <c r="OS55" s="15"/>
      <c r="OT55" s="15"/>
      <c r="OU55" s="15"/>
      <c r="OV55" s="15"/>
      <c r="OW55" s="15"/>
      <c r="OX55" s="15"/>
      <c r="OY55" s="15">
        <v>0</v>
      </c>
      <c r="OZ55" s="15"/>
      <c r="PA55" s="15"/>
      <c r="PB55" s="15"/>
      <c r="PC55" s="15"/>
      <c r="PD55" s="15"/>
      <c r="PE55" s="15"/>
      <c r="PF55" s="15"/>
      <c r="PG55" s="15"/>
      <c r="PH55" s="15"/>
      <c r="PI55" s="15"/>
      <c r="PJ55" s="15"/>
      <c r="PK55" s="15">
        <v>0</v>
      </c>
      <c r="PL55" s="15"/>
      <c r="PM55" s="15"/>
      <c r="PN55" s="15"/>
      <c r="PO55" s="15"/>
      <c r="PP55" s="15"/>
      <c r="PQ55" s="15"/>
      <c r="PR55" s="15"/>
      <c r="PS55" s="15"/>
      <c r="PT55" s="15"/>
      <c r="PU55" s="15"/>
      <c r="PV55" s="15"/>
      <c r="PW55" s="15">
        <v>0</v>
      </c>
      <c r="PX55" s="15"/>
      <c r="PY55" s="15"/>
      <c r="PZ55" s="15"/>
      <c r="QA55" s="15"/>
      <c r="QB55" s="15"/>
      <c r="QC55" s="15"/>
      <c r="QD55" s="15"/>
      <c r="QE55" s="15"/>
      <c r="QF55" s="15"/>
      <c r="QG55" s="15"/>
      <c r="QH55" s="15"/>
      <c r="QI55" s="15">
        <v>0</v>
      </c>
    </row>
    <row r="56" spans="18:451">
      <c r="R56" s="13"/>
      <c r="S56" s="13" t="s">
        <v>57</v>
      </c>
      <c r="T56" s="16"/>
      <c r="U56" s="26"/>
      <c r="V56" s="26"/>
      <c r="W56" s="26"/>
      <c r="X56" s="26"/>
      <c r="Y56" s="26"/>
      <c r="Z56" s="26"/>
      <c r="AA56" s="26"/>
      <c r="AB56" s="26"/>
      <c r="AC56" s="14">
        <v>1</v>
      </c>
      <c r="AD56" s="14"/>
      <c r="AE56" s="14"/>
      <c r="AF56" s="29"/>
      <c r="AG56" s="29"/>
      <c r="AH56" s="29"/>
      <c r="AI56" s="29"/>
      <c r="AJ56" s="29"/>
      <c r="AK56" s="29"/>
      <c r="AL56" s="29"/>
      <c r="AM56" s="29"/>
      <c r="AN56" s="29"/>
      <c r="AO56" s="29">
        <v>0</v>
      </c>
      <c r="AP56" s="29"/>
      <c r="AQ56" s="29"/>
      <c r="AR56" s="26"/>
      <c r="AS56" s="26"/>
      <c r="AT56" s="26"/>
      <c r="AU56" s="26"/>
      <c r="AV56" s="26"/>
      <c r="AW56" s="26"/>
      <c r="AX56" s="26"/>
      <c r="AY56" s="26"/>
      <c r="AZ56" s="26"/>
      <c r="BA56" s="26">
        <v>0</v>
      </c>
      <c r="BB56" s="26"/>
      <c r="BC56" s="26"/>
      <c r="BD56" s="26"/>
      <c r="BE56" s="26"/>
      <c r="BF56" s="26"/>
      <c r="BG56" s="26"/>
      <c r="BH56" s="15"/>
      <c r="BI56" s="15"/>
      <c r="BJ56" s="15"/>
      <c r="BK56" s="15"/>
      <c r="BL56" s="15"/>
      <c r="BM56" s="15">
        <v>0</v>
      </c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>
        <v>0</v>
      </c>
      <c r="BZ56" s="15"/>
      <c r="CA56" s="15"/>
      <c r="CB56" s="17" t="e">
        <v>#DIV/0!</v>
      </c>
      <c r="CC56" s="17" t="e">
        <v>#DIV/0!</v>
      </c>
      <c r="CD56" s="17" t="e">
        <v>#DIV/0!</v>
      </c>
      <c r="CE56" s="17" t="e">
        <v>#DIV/0!</v>
      </c>
      <c r="CF56" s="17" t="e">
        <v>#DIV/0!</v>
      </c>
      <c r="CG56" s="17" t="e">
        <v>#DIV/0!</v>
      </c>
      <c r="CH56" s="17" t="e">
        <v>#DIV/0!</v>
      </c>
      <c r="CI56" s="17" t="e">
        <v>#DIV/0!</v>
      </c>
      <c r="CJ56" s="17" t="e">
        <v>#DIV/0!</v>
      </c>
      <c r="CK56" s="17" t="e">
        <v>#DIV/0!</v>
      </c>
      <c r="CL56" s="17" t="e">
        <v>#DIV/0!</v>
      </c>
      <c r="CM56" s="17" t="e">
        <v>#DIV/0!</v>
      </c>
      <c r="CN56" s="17" t="e">
        <v>#DIV/0!</v>
      </c>
      <c r="CO56" s="17" t="e">
        <v>#DIV/0!</v>
      </c>
      <c r="CP56" s="17" t="e">
        <v>#DIV/0!</v>
      </c>
      <c r="CQ56" s="17" t="e">
        <v>#DIV/0!</v>
      </c>
      <c r="CR56" s="17" t="e">
        <v>#DIV/0!</v>
      </c>
      <c r="CS56" s="17" t="e">
        <v>#DIV/0!</v>
      </c>
      <c r="CT56" s="17" t="e">
        <v>#DIV/0!</v>
      </c>
      <c r="CU56" s="17" t="e">
        <v>#DIV/0!</v>
      </c>
      <c r="CV56" s="17" t="e">
        <v>#DIV/0!</v>
      </c>
      <c r="CW56" s="17" t="e">
        <v>#DIV/0!</v>
      </c>
      <c r="CX56" s="17" t="e">
        <v>#DIV/0!</v>
      </c>
      <c r="CY56" s="17" t="e">
        <v>#DIV/0!</v>
      </c>
      <c r="CZ56" s="17">
        <v>0</v>
      </c>
      <c r="DA56" s="17">
        <v>0</v>
      </c>
      <c r="DB56" s="17">
        <v>0</v>
      </c>
      <c r="DC56" s="17">
        <v>0</v>
      </c>
      <c r="DD56" s="17">
        <v>0</v>
      </c>
      <c r="DE56" s="17">
        <v>0</v>
      </c>
      <c r="DF56" s="17">
        <v>0</v>
      </c>
      <c r="DG56" s="17">
        <v>0</v>
      </c>
      <c r="DH56" s="17">
        <v>0</v>
      </c>
      <c r="DI56" s="17">
        <v>0.15519617886917125</v>
      </c>
      <c r="DJ56" s="17">
        <v>0</v>
      </c>
      <c r="DK56" s="17">
        <v>0</v>
      </c>
      <c r="DL56" s="18">
        <v>0</v>
      </c>
      <c r="DM56" s="18">
        <v>0</v>
      </c>
      <c r="DN56" s="18">
        <v>0</v>
      </c>
      <c r="DO56" s="18">
        <v>0</v>
      </c>
      <c r="DP56" s="18">
        <v>0</v>
      </c>
      <c r="DQ56" s="18">
        <v>0</v>
      </c>
      <c r="DR56" s="18">
        <v>0</v>
      </c>
      <c r="DS56" s="18">
        <v>0</v>
      </c>
      <c r="DT56" s="18">
        <v>0</v>
      </c>
      <c r="DU56" s="18">
        <v>114.76846568919815</v>
      </c>
      <c r="DV56" s="18">
        <v>0</v>
      </c>
      <c r="DW56" s="18">
        <v>0</v>
      </c>
      <c r="DX56" s="18">
        <v>0</v>
      </c>
      <c r="DY56" s="18">
        <v>0</v>
      </c>
      <c r="DZ56" s="18">
        <v>0</v>
      </c>
      <c r="EA56" s="18">
        <v>0</v>
      </c>
      <c r="EB56" s="18">
        <v>0</v>
      </c>
      <c r="EC56" s="18">
        <v>0</v>
      </c>
      <c r="ED56" s="18">
        <v>0</v>
      </c>
      <c r="EE56" s="18">
        <v>0</v>
      </c>
      <c r="EF56" s="18">
        <v>0</v>
      </c>
      <c r="EG56" s="18">
        <v>114.60270199014568</v>
      </c>
      <c r="EH56" s="18">
        <v>0</v>
      </c>
      <c r="EI56" s="18">
        <v>0</v>
      </c>
      <c r="EJ56" s="18">
        <v>0</v>
      </c>
      <c r="EK56" s="18">
        <v>0</v>
      </c>
      <c r="EL56" s="18">
        <v>0</v>
      </c>
      <c r="EM56" s="18">
        <v>0</v>
      </c>
      <c r="EN56" s="18">
        <v>0</v>
      </c>
      <c r="EO56" s="18">
        <v>0</v>
      </c>
      <c r="EP56" s="18">
        <v>0</v>
      </c>
      <c r="EQ56" s="18">
        <v>0</v>
      </c>
      <c r="ER56" s="18">
        <v>0</v>
      </c>
      <c r="ES56" s="18">
        <v>2</v>
      </c>
      <c r="ET56" s="18">
        <v>0</v>
      </c>
      <c r="EU56" s="18">
        <v>0</v>
      </c>
      <c r="EV56" s="18">
        <v>0</v>
      </c>
      <c r="EW56" s="18">
        <v>0</v>
      </c>
      <c r="EX56" s="18">
        <v>0</v>
      </c>
      <c r="EY56" s="18">
        <v>0</v>
      </c>
      <c r="EZ56" s="18">
        <v>0</v>
      </c>
      <c r="FA56" s="18">
        <v>0</v>
      </c>
      <c r="FB56" s="18">
        <v>0</v>
      </c>
      <c r="FC56" s="18">
        <v>0</v>
      </c>
      <c r="FD56" s="18">
        <v>0</v>
      </c>
      <c r="FE56" s="18">
        <v>708.54354639317239</v>
      </c>
      <c r="FF56" s="18">
        <v>0</v>
      </c>
      <c r="FG56" s="18">
        <v>0</v>
      </c>
      <c r="FH56" s="14">
        <v>0</v>
      </c>
      <c r="FI56" s="14">
        <v>0</v>
      </c>
      <c r="FJ56" s="14">
        <v>0</v>
      </c>
      <c r="FK56" s="14">
        <v>0</v>
      </c>
      <c r="FL56" s="14">
        <v>0</v>
      </c>
      <c r="FM56" s="14">
        <v>0</v>
      </c>
      <c r="FN56" s="14">
        <v>0</v>
      </c>
      <c r="FO56" s="14">
        <v>0</v>
      </c>
      <c r="FP56" s="14">
        <v>0</v>
      </c>
      <c r="FQ56" s="14">
        <v>618720</v>
      </c>
      <c r="FR56" s="14">
        <v>0</v>
      </c>
      <c r="FS56" s="14">
        <v>0</v>
      </c>
      <c r="FT56" s="17">
        <v>0</v>
      </c>
      <c r="FU56" s="17">
        <v>0</v>
      </c>
      <c r="FV56" s="17">
        <v>0</v>
      </c>
      <c r="FW56" s="17">
        <v>0</v>
      </c>
      <c r="FX56" s="17">
        <v>0</v>
      </c>
      <c r="FY56" s="17">
        <v>0</v>
      </c>
      <c r="FZ56" s="17">
        <v>0</v>
      </c>
      <c r="GA56" s="17">
        <v>0</v>
      </c>
      <c r="GB56" s="17">
        <v>0</v>
      </c>
      <c r="GC56" s="17">
        <v>0.15985112813550556</v>
      </c>
      <c r="GD56" s="17">
        <v>0</v>
      </c>
      <c r="GE56" s="17">
        <v>0</v>
      </c>
      <c r="GF56" s="16"/>
      <c r="GG56" s="16"/>
      <c r="GH56" s="16"/>
      <c r="GI56" s="16"/>
      <c r="GJ56" s="16"/>
      <c r="GK56" s="16"/>
      <c r="GL56" s="16"/>
      <c r="GM56" s="16"/>
      <c r="GN56" s="16"/>
      <c r="GO56" s="16">
        <v>0</v>
      </c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>
        <v>0</v>
      </c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>
        <v>0</v>
      </c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>
        <v>0</v>
      </c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>
        <v>0</v>
      </c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>
        <v>0</v>
      </c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>
        <v>0</v>
      </c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>
        <v>0</v>
      </c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>
        <v>0</v>
      </c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>
        <v>61</v>
      </c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>
        <v>0</v>
      </c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>
        <v>0</v>
      </c>
      <c r="LR56" s="16"/>
      <c r="LS56" s="16"/>
      <c r="LT56" s="15"/>
      <c r="LU56" s="15"/>
      <c r="LV56" s="15"/>
      <c r="LW56" s="15"/>
      <c r="LX56" s="15"/>
      <c r="LY56" s="15"/>
      <c r="LZ56" s="15"/>
      <c r="MA56" s="15"/>
      <c r="MB56" s="15"/>
      <c r="MC56" s="15">
        <v>0</v>
      </c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>
        <v>0</v>
      </c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>
        <v>0</v>
      </c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>
        <v>0</v>
      </c>
      <c r="NN56" s="15"/>
      <c r="NO56" s="15"/>
      <c r="NP56" s="15"/>
      <c r="NQ56" s="15"/>
      <c r="NR56" s="15"/>
      <c r="NS56" s="15"/>
      <c r="NT56" s="15"/>
      <c r="NU56" s="15"/>
      <c r="NV56" s="15"/>
      <c r="NW56" s="15"/>
      <c r="NX56" s="15"/>
      <c r="NY56" s="15">
        <v>0</v>
      </c>
      <c r="NZ56" s="15"/>
      <c r="OA56" s="15"/>
      <c r="OB56" s="15"/>
      <c r="OC56" s="15"/>
      <c r="OD56" s="15"/>
      <c r="OE56" s="15"/>
      <c r="OF56" s="15"/>
      <c r="OG56" s="15"/>
      <c r="OH56" s="15"/>
      <c r="OI56" s="15"/>
      <c r="OJ56" s="15"/>
      <c r="OK56" s="15">
        <v>0</v>
      </c>
      <c r="OL56" s="15"/>
      <c r="OM56" s="15"/>
      <c r="ON56" s="15"/>
      <c r="OO56" s="15"/>
      <c r="OP56" s="15"/>
      <c r="OQ56" s="15"/>
      <c r="OR56" s="15"/>
      <c r="OS56" s="15"/>
      <c r="OT56" s="15"/>
      <c r="OU56" s="15"/>
      <c r="OV56" s="15"/>
      <c r="OW56" s="15">
        <v>0</v>
      </c>
      <c r="OX56" s="15"/>
      <c r="OY56" s="15"/>
      <c r="OZ56" s="15"/>
      <c r="PA56" s="15"/>
      <c r="PB56" s="15"/>
      <c r="PC56" s="15"/>
      <c r="PD56" s="15"/>
      <c r="PE56" s="15"/>
      <c r="PF56" s="15"/>
      <c r="PG56" s="15"/>
      <c r="PH56" s="15"/>
      <c r="PI56" s="15">
        <v>0</v>
      </c>
      <c r="PJ56" s="15"/>
      <c r="PK56" s="15"/>
      <c r="PL56" s="15"/>
      <c r="PM56" s="15"/>
      <c r="PN56" s="15"/>
      <c r="PO56" s="15"/>
      <c r="PP56" s="15"/>
      <c r="PQ56" s="15"/>
      <c r="PR56" s="15"/>
      <c r="PS56" s="15"/>
      <c r="PT56" s="15"/>
      <c r="PU56" s="15">
        <v>0</v>
      </c>
      <c r="PV56" s="15"/>
      <c r="PW56" s="15"/>
      <c r="PX56" s="15"/>
      <c r="PY56" s="15"/>
      <c r="PZ56" s="15"/>
      <c r="QA56" s="15"/>
      <c r="QB56" s="15"/>
      <c r="QC56" s="15"/>
      <c r="QD56" s="15"/>
      <c r="QE56" s="15"/>
      <c r="QF56" s="15"/>
      <c r="QG56" s="15">
        <v>0</v>
      </c>
      <c r="QH56" s="15"/>
      <c r="QI56" s="15"/>
    </row>
    <row r="57" spans="18:451">
      <c r="R57" s="13"/>
      <c r="S57" s="13" t="s">
        <v>58</v>
      </c>
      <c r="T57" s="16"/>
      <c r="U57" s="26"/>
      <c r="V57" s="26"/>
      <c r="W57" s="26"/>
      <c r="X57" s="26"/>
      <c r="Y57" s="26"/>
      <c r="Z57" s="26"/>
      <c r="AA57" s="26"/>
      <c r="AB57" s="26"/>
      <c r="AC57" s="14"/>
      <c r="AD57" s="14">
        <v>1</v>
      </c>
      <c r="AE57" s="14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7" t="e">
        <v>#DIV/0!</v>
      </c>
      <c r="CC57" s="17" t="e">
        <v>#DIV/0!</v>
      </c>
      <c r="CD57" s="17" t="e">
        <v>#DIV/0!</v>
      </c>
      <c r="CE57" s="17" t="e">
        <v>#DIV/0!</v>
      </c>
      <c r="CF57" s="17" t="e">
        <v>#DIV/0!</v>
      </c>
      <c r="CG57" s="17" t="e">
        <v>#DIV/0!</v>
      </c>
      <c r="CH57" s="17" t="e">
        <v>#DIV/0!</v>
      </c>
      <c r="CI57" s="17" t="e">
        <v>#DIV/0!</v>
      </c>
      <c r="CJ57" s="17" t="e">
        <v>#DIV/0!</v>
      </c>
      <c r="CK57" s="17" t="e">
        <v>#DIV/0!</v>
      </c>
      <c r="CL57" s="17" t="e">
        <v>#DIV/0!</v>
      </c>
      <c r="CM57" s="17" t="e">
        <v>#DIV/0!</v>
      </c>
      <c r="CN57" s="17" t="e">
        <v>#DIV/0!</v>
      </c>
      <c r="CO57" s="17" t="e">
        <v>#DIV/0!</v>
      </c>
      <c r="CP57" s="17" t="e">
        <v>#DIV/0!</v>
      </c>
      <c r="CQ57" s="17" t="e">
        <v>#DIV/0!</v>
      </c>
      <c r="CR57" s="17" t="e">
        <v>#DIV/0!</v>
      </c>
      <c r="CS57" s="17" t="e">
        <v>#DIV/0!</v>
      </c>
      <c r="CT57" s="17" t="e">
        <v>#DIV/0!</v>
      </c>
      <c r="CU57" s="17" t="e">
        <v>#DIV/0!</v>
      </c>
      <c r="CV57" s="17" t="e">
        <v>#DIV/0!</v>
      </c>
      <c r="CW57" s="17" t="e">
        <v>#DIV/0!</v>
      </c>
      <c r="CX57" s="17" t="e">
        <v>#DIV/0!</v>
      </c>
      <c r="CY57" s="17" t="e">
        <v>#DIV/0!</v>
      </c>
      <c r="CZ57" s="17">
        <v>0</v>
      </c>
      <c r="DA57" s="17">
        <v>0</v>
      </c>
      <c r="DB57" s="17">
        <v>0</v>
      </c>
      <c r="DC57" s="17">
        <v>0</v>
      </c>
      <c r="DD57" s="17">
        <v>0</v>
      </c>
      <c r="DE57" s="17">
        <v>0</v>
      </c>
      <c r="DF57" s="17">
        <v>0</v>
      </c>
      <c r="DG57" s="17">
        <v>0</v>
      </c>
      <c r="DH57" s="17">
        <v>0</v>
      </c>
      <c r="DI57" s="17">
        <v>0</v>
      </c>
      <c r="DJ57" s="17">
        <v>0</v>
      </c>
      <c r="DK57" s="17">
        <v>0</v>
      </c>
      <c r="DL57" s="18">
        <v>0</v>
      </c>
      <c r="DM57" s="18">
        <v>0</v>
      </c>
      <c r="DN57" s="18">
        <v>0</v>
      </c>
      <c r="DO57" s="18">
        <v>0</v>
      </c>
      <c r="DP57" s="18">
        <v>0</v>
      </c>
      <c r="DQ57" s="18">
        <v>0</v>
      </c>
      <c r="DR57" s="18">
        <v>0</v>
      </c>
      <c r="DS57" s="18">
        <v>0</v>
      </c>
      <c r="DT57" s="18">
        <v>0</v>
      </c>
      <c r="DU57" s="18">
        <v>0</v>
      </c>
      <c r="DV57" s="18">
        <v>0</v>
      </c>
      <c r="DW57" s="18">
        <v>0</v>
      </c>
      <c r="DX57" s="18">
        <v>0</v>
      </c>
      <c r="DY57" s="18">
        <v>0</v>
      </c>
      <c r="DZ57" s="18">
        <v>0</v>
      </c>
      <c r="EA57" s="18">
        <v>0</v>
      </c>
      <c r="EB57" s="18">
        <v>0</v>
      </c>
      <c r="EC57" s="18">
        <v>0</v>
      </c>
      <c r="ED57" s="18">
        <v>0</v>
      </c>
      <c r="EE57" s="18">
        <v>0</v>
      </c>
      <c r="EF57" s="18">
        <v>0</v>
      </c>
      <c r="EG57" s="18">
        <v>0</v>
      </c>
      <c r="EH57" s="18">
        <v>0</v>
      </c>
      <c r="EI57" s="18">
        <v>0</v>
      </c>
      <c r="EJ57" s="18">
        <v>0</v>
      </c>
      <c r="EK57" s="18">
        <v>0</v>
      </c>
      <c r="EL57" s="18">
        <v>0</v>
      </c>
      <c r="EM57" s="18">
        <v>0</v>
      </c>
      <c r="EN57" s="18">
        <v>0</v>
      </c>
      <c r="EO57" s="18">
        <v>0</v>
      </c>
      <c r="EP57" s="18">
        <v>0</v>
      </c>
      <c r="EQ57" s="18">
        <v>0</v>
      </c>
      <c r="ER57" s="18">
        <v>0</v>
      </c>
      <c r="ES57" s="18">
        <v>0</v>
      </c>
      <c r="ET57" s="18">
        <v>0</v>
      </c>
      <c r="EU57" s="18">
        <v>0</v>
      </c>
      <c r="EV57" s="18">
        <v>0</v>
      </c>
      <c r="EW57" s="18">
        <v>0</v>
      </c>
      <c r="EX57" s="18">
        <v>0</v>
      </c>
      <c r="EY57" s="18">
        <v>0</v>
      </c>
      <c r="EZ57" s="18">
        <v>0</v>
      </c>
      <c r="FA57" s="18">
        <v>0</v>
      </c>
      <c r="FB57" s="18">
        <v>0</v>
      </c>
      <c r="FC57" s="18">
        <v>0</v>
      </c>
      <c r="FD57" s="18">
        <v>0</v>
      </c>
      <c r="FE57" s="18">
        <v>0</v>
      </c>
      <c r="FF57" s="18">
        <v>0</v>
      </c>
      <c r="FG57" s="18">
        <v>0</v>
      </c>
      <c r="FH57" s="14">
        <v>0</v>
      </c>
      <c r="FI57" s="14">
        <v>0</v>
      </c>
      <c r="FJ57" s="14">
        <v>0</v>
      </c>
      <c r="FK57" s="14">
        <v>0</v>
      </c>
      <c r="FL57" s="14">
        <v>0</v>
      </c>
      <c r="FM57" s="14">
        <v>0</v>
      </c>
      <c r="FN57" s="14">
        <v>0</v>
      </c>
      <c r="FO57" s="14">
        <v>0</v>
      </c>
      <c r="FP57" s="14">
        <v>0</v>
      </c>
      <c r="FQ57" s="14">
        <v>0</v>
      </c>
      <c r="FR57" s="14">
        <v>0</v>
      </c>
      <c r="FS57" s="14">
        <v>0</v>
      </c>
      <c r="FT57" s="17">
        <v>0</v>
      </c>
      <c r="FU57" s="17">
        <v>0</v>
      </c>
      <c r="FV57" s="17">
        <v>0</v>
      </c>
      <c r="FW57" s="17">
        <v>0</v>
      </c>
      <c r="FX57" s="17">
        <v>0</v>
      </c>
      <c r="FY57" s="17">
        <v>0</v>
      </c>
      <c r="FZ57" s="17">
        <v>0</v>
      </c>
      <c r="GA57" s="17">
        <v>0</v>
      </c>
      <c r="GB57" s="17">
        <v>0</v>
      </c>
      <c r="GC57" s="17">
        <v>0</v>
      </c>
      <c r="GD57" s="17">
        <v>0</v>
      </c>
      <c r="GE57" s="17">
        <v>0</v>
      </c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  <c r="NN57" s="15"/>
      <c r="NO57" s="15"/>
      <c r="NP57" s="15"/>
      <c r="NQ57" s="15"/>
      <c r="NR57" s="15"/>
      <c r="NS57" s="15"/>
      <c r="NT57" s="15"/>
      <c r="NU57" s="15"/>
      <c r="NV57" s="15"/>
      <c r="NW57" s="15"/>
      <c r="NX57" s="15"/>
      <c r="NY57" s="15"/>
      <c r="NZ57" s="15"/>
      <c r="OA57" s="15"/>
      <c r="OB57" s="15"/>
      <c r="OC57" s="15"/>
      <c r="OD57" s="15"/>
      <c r="OE57" s="15"/>
      <c r="OF57" s="15"/>
      <c r="OG57" s="15"/>
      <c r="OH57" s="15"/>
      <c r="OI57" s="15"/>
      <c r="OJ57" s="15"/>
      <c r="OK57" s="15"/>
      <c r="OL57" s="15"/>
      <c r="OM57" s="15"/>
      <c r="ON57" s="15"/>
      <c r="OO57" s="15"/>
      <c r="OP57" s="15"/>
      <c r="OQ57" s="15"/>
      <c r="OR57" s="15"/>
      <c r="OS57" s="15"/>
      <c r="OT57" s="15"/>
      <c r="OU57" s="15"/>
      <c r="OV57" s="15"/>
      <c r="OW57" s="15"/>
      <c r="OX57" s="15"/>
      <c r="OY57" s="15"/>
      <c r="OZ57" s="15"/>
      <c r="PA57" s="15"/>
      <c r="PB57" s="15"/>
      <c r="PC57" s="15"/>
      <c r="PD57" s="15"/>
      <c r="PE57" s="15"/>
      <c r="PF57" s="15"/>
      <c r="PG57" s="15"/>
      <c r="PH57" s="15"/>
      <c r="PI57" s="15"/>
      <c r="PJ57" s="15"/>
      <c r="PK57" s="15"/>
      <c r="PL57" s="15"/>
      <c r="PM57" s="15"/>
      <c r="PN57" s="15"/>
      <c r="PO57" s="15"/>
      <c r="PP57" s="15"/>
      <c r="PQ57" s="15"/>
      <c r="PR57" s="15"/>
      <c r="PS57" s="15"/>
      <c r="PT57" s="15"/>
      <c r="PU57" s="15"/>
      <c r="PV57" s="15"/>
      <c r="PW57" s="15"/>
      <c r="PX57" s="15"/>
      <c r="PY57" s="15"/>
      <c r="PZ57" s="15"/>
      <c r="QA57" s="15"/>
      <c r="QB57" s="15"/>
      <c r="QC57" s="15"/>
      <c r="QD57" s="15"/>
      <c r="QE57" s="15"/>
      <c r="QF57" s="15"/>
      <c r="QG57" s="15"/>
      <c r="QH57" s="15"/>
      <c r="QI57" s="15"/>
    </row>
    <row r="58" spans="18:451">
      <c r="R58" s="13"/>
      <c r="S58" s="13" t="s">
        <v>59</v>
      </c>
      <c r="T58" s="16"/>
      <c r="U58" s="26"/>
      <c r="V58" s="26"/>
      <c r="W58" s="26"/>
      <c r="X58" s="26"/>
      <c r="Y58" s="26"/>
      <c r="Z58" s="26"/>
      <c r="AA58" s="26"/>
      <c r="AB58" s="26"/>
      <c r="AC58" s="14"/>
      <c r="AD58" s="14"/>
      <c r="AE58" s="14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>
        <v>0</v>
      </c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>
        <v>0</v>
      </c>
      <c r="BD58" s="26"/>
      <c r="BE58" s="26"/>
      <c r="BF58" s="26"/>
      <c r="BG58" s="26"/>
      <c r="BH58" s="15"/>
      <c r="BI58" s="15"/>
      <c r="BJ58" s="15"/>
      <c r="BK58" s="15"/>
      <c r="BL58" s="15"/>
      <c r="BM58" s="15"/>
      <c r="BN58" s="15"/>
      <c r="BO58" s="15">
        <v>0</v>
      </c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>
        <v>0</v>
      </c>
      <c r="CB58" s="17" t="e">
        <v>#DIV/0!</v>
      </c>
      <c r="CC58" s="17" t="e">
        <v>#DIV/0!</v>
      </c>
      <c r="CD58" s="17" t="e">
        <v>#DIV/0!</v>
      </c>
      <c r="CE58" s="17" t="e">
        <v>#DIV/0!</v>
      </c>
      <c r="CF58" s="17" t="e">
        <v>#DIV/0!</v>
      </c>
      <c r="CG58" s="17" t="e">
        <v>#DIV/0!</v>
      </c>
      <c r="CH58" s="17" t="e">
        <v>#DIV/0!</v>
      </c>
      <c r="CI58" s="17" t="e">
        <v>#DIV/0!</v>
      </c>
      <c r="CJ58" s="17" t="e">
        <v>#DIV/0!</v>
      </c>
      <c r="CK58" s="17" t="e">
        <v>#DIV/0!</v>
      </c>
      <c r="CL58" s="17" t="e">
        <v>#DIV/0!</v>
      </c>
      <c r="CM58" s="17" t="e">
        <v>#DIV/0!</v>
      </c>
      <c r="CN58" s="17" t="e">
        <v>#DIV/0!</v>
      </c>
      <c r="CO58" s="17" t="e">
        <v>#DIV/0!</v>
      </c>
      <c r="CP58" s="17" t="e">
        <v>#DIV/0!</v>
      </c>
      <c r="CQ58" s="17" t="e">
        <v>#DIV/0!</v>
      </c>
      <c r="CR58" s="17" t="e">
        <v>#DIV/0!</v>
      </c>
      <c r="CS58" s="17" t="e">
        <v>#DIV/0!</v>
      </c>
      <c r="CT58" s="17" t="e">
        <v>#DIV/0!</v>
      </c>
      <c r="CU58" s="17" t="e">
        <v>#DIV/0!</v>
      </c>
      <c r="CV58" s="17" t="e">
        <v>#DIV/0!</v>
      </c>
      <c r="CW58" s="17" t="e">
        <v>#DIV/0!</v>
      </c>
      <c r="CX58" s="17" t="e">
        <v>#DIV/0!</v>
      </c>
      <c r="CY58" s="17" t="e">
        <v>#DIV/0!</v>
      </c>
      <c r="CZ58" s="17">
        <v>0</v>
      </c>
      <c r="DA58" s="17">
        <v>0</v>
      </c>
      <c r="DB58" s="17">
        <v>0</v>
      </c>
      <c r="DC58" s="17">
        <v>0</v>
      </c>
      <c r="DD58" s="17">
        <v>0</v>
      </c>
      <c r="DE58" s="17">
        <v>0</v>
      </c>
      <c r="DF58" s="17">
        <v>0</v>
      </c>
      <c r="DG58" s="17">
        <v>0</v>
      </c>
      <c r="DH58" s="17">
        <v>0</v>
      </c>
      <c r="DI58" s="17">
        <v>0</v>
      </c>
      <c r="DJ58" s="17">
        <v>0</v>
      </c>
      <c r="DK58" s="17">
        <v>0.15324970568289656</v>
      </c>
      <c r="DL58" s="18">
        <v>0</v>
      </c>
      <c r="DM58" s="18">
        <v>0</v>
      </c>
      <c r="DN58" s="18">
        <v>0</v>
      </c>
      <c r="DO58" s="18">
        <v>0</v>
      </c>
      <c r="DP58" s="18">
        <v>0</v>
      </c>
      <c r="DQ58" s="18">
        <v>0</v>
      </c>
      <c r="DR58" s="18">
        <v>0</v>
      </c>
      <c r="DS58" s="18">
        <v>0</v>
      </c>
      <c r="DT58" s="18">
        <v>0</v>
      </c>
      <c r="DU58" s="18">
        <v>0</v>
      </c>
      <c r="DV58" s="18">
        <v>0</v>
      </c>
      <c r="DW58" s="18">
        <v>116.99112911207374</v>
      </c>
      <c r="DX58" s="18">
        <v>0</v>
      </c>
      <c r="DY58" s="18">
        <v>0</v>
      </c>
      <c r="DZ58" s="18">
        <v>0</v>
      </c>
      <c r="EA58" s="18">
        <v>0</v>
      </c>
      <c r="EB58" s="18">
        <v>0</v>
      </c>
      <c r="EC58" s="18">
        <v>0</v>
      </c>
      <c r="ED58" s="18">
        <v>0</v>
      </c>
      <c r="EE58" s="18">
        <v>0</v>
      </c>
      <c r="EF58" s="18">
        <v>0</v>
      </c>
      <c r="EG58" s="18">
        <v>0</v>
      </c>
      <c r="EH58" s="18">
        <v>0</v>
      </c>
      <c r="EI58" s="18">
        <v>115.50656044653375</v>
      </c>
      <c r="EJ58" s="18">
        <v>0</v>
      </c>
      <c r="EK58" s="18">
        <v>0</v>
      </c>
      <c r="EL58" s="18">
        <v>0</v>
      </c>
      <c r="EM58" s="18">
        <v>0</v>
      </c>
      <c r="EN58" s="18">
        <v>0</v>
      </c>
      <c r="EO58" s="18">
        <v>0</v>
      </c>
      <c r="EP58" s="18">
        <v>0</v>
      </c>
      <c r="EQ58" s="18">
        <v>0</v>
      </c>
      <c r="ER58" s="18">
        <v>0</v>
      </c>
      <c r="ES58" s="18">
        <v>0</v>
      </c>
      <c r="ET58" s="18">
        <v>0</v>
      </c>
      <c r="EU58" s="18">
        <v>2</v>
      </c>
      <c r="EV58" s="18">
        <v>0</v>
      </c>
      <c r="EW58" s="18">
        <v>0</v>
      </c>
      <c r="EX58" s="18">
        <v>0</v>
      </c>
      <c r="EY58" s="18">
        <v>0</v>
      </c>
      <c r="EZ58" s="18">
        <v>0</v>
      </c>
      <c r="FA58" s="18">
        <v>0</v>
      </c>
      <c r="FB58" s="18">
        <v>0</v>
      </c>
      <c r="FC58" s="18">
        <v>0</v>
      </c>
      <c r="FD58" s="18">
        <v>0</v>
      </c>
      <c r="FE58" s="18">
        <v>0</v>
      </c>
      <c r="FF58" s="18">
        <v>0</v>
      </c>
      <c r="FG58" s="18">
        <v>768.19534122356151</v>
      </c>
      <c r="FH58" s="14">
        <v>0</v>
      </c>
      <c r="FI58" s="14">
        <v>0</v>
      </c>
      <c r="FJ58" s="14">
        <v>0</v>
      </c>
      <c r="FK58" s="14">
        <v>0</v>
      </c>
      <c r="FL58" s="14">
        <v>0</v>
      </c>
      <c r="FM58" s="14">
        <v>0</v>
      </c>
      <c r="FN58" s="14">
        <v>0</v>
      </c>
      <c r="FO58" s="14">
        <v>0</v>
      </c>
      <c r="FP58" s="14">
        <v>0</v>
      </c>
      <c r="FQ58" s="14">
        <v>0</v>
      </c>
      <c r="FR58" s="14">
        <v>0</v>
      </c>
      <c r="FS58" s="14">
        <v>2759639</v>
      </c>
      <c r="FT58" s="17">
        <v>0</v>
      </c>
      <c r="FU58" s="17">
        <v>0</v>
      </c>
      <c r="FV58" s="17">
        <v>0</v>
      </c>
      <c r="FW58" s="17">
        <v>0</v>
      </c>
      <c r="FX58" s="17">
        <v>0</v>
      </c>
      <c r="FY58" s="17">
        <v>0</v>
      </c>
      <c r="FZ58" s="17">
        <v>0</v>
      </c>
      <c r="GA58" s="17">
        <v>0</v>
      </c>
      <c r="GB58" s="17">
        <v>0</v>
      </c>
      <c r="GC58" s="17">
        <v>0</v>
      </c>
      <c r="GD58" s="17">
        <v>0</v>
      </c>
      <c r="GE58" s="17">
        <v>0.20985546660269694</v>
      </c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>
        <v>0</v>
      </c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>
        <v>0</v>
      </c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>
        <v>0</v>
      </c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>
        <v>0</v>
      </c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>
        <v>0</v>
      </c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>
        <v>0</v>
      </c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>
        <v>0</v>
      </c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>
        <v>0</v>
      </c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>
        <v>0</v>
      </c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>
        <v>0</v>
      </c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>
        <v>0</v>
      </c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>
        <v>206</v>
      </c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>
        <v>0</v>
      </c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>
        <v>0</v>
      </c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>
        <v>0</v>
      </c>
      <c r="ND58" s="15"/>
      <c r="NE58" s="15"/>
      <c r="NF58" s="15"/>
      <c r="NG58" s="15"/>
      <c r="NH58" s="15"/>
      <c r="NI58" s="15"/>
      <c r="NJ58" s="15"/>
      <c r="NK58" s="15"/>
      <c r="NL58" s="15"/>
      <c r="NM58" s="15"/>
      <c r="NN58" s="15"/>
      <c r="NO58" s="15">
        <v>0</v>
      </c>
      <c r="NP58" s="15"/>
      <c r="NQ58" s="15"/>
      <c r="NR58" s="15"/>
      <c r="NS58" s="15"/>
      <c r="NT58" s="15"/>
      <c r="NU58" s="15"/>
      <c r="NV58" s="15"/>
      <c r="NW58" s="15"/>
      <c r="NX58" s="15"/>
      <c r="NY58" s="15"/>
      <c r="NZ58" s="15"/>
      <c r="OA58" s="15">
        <v>0</v>
      </c>
      <c r="OB58" s="15"/>
      <c r="OC58" s="15"/>
      <c r="OD58" s="15"/>
      <c r="OE58" s="15"/>
      <c r="OF58" s="15"/>
      <c r="OG58" s="15"/>
      <c r="OH58" s="15"/>
      <c r="OI58" s="15"/>
      <c r="OJ58" s="15"/>
      <c r="OK58" s="15"/>
      <c r="OL58" s="15"/>
      <c r="OM58" s="15">
        <v>0</v>
      </c>
      <c r="ON58" s="15"/>
      <c r="OO58" s="15"/>
      <c r="OP58" s="15"/>
      <c r="OQ58" s="15"/>
      <c r="OR58" s="15"/>
      <c r="OS58" s="15"/>
      <c r="OT58" s="15"/>
      <c r="OU58" s="15"/>
      <c r="OV58" s="15"/>
      <c r="OW58" s="15"/>
      <c r="OX58" s="15"/>
      <c r="OY58" s="15">
        <v>0</v>
      </c>
      <c r="OZ58" s="15"/>
      <c r="PA58" s="15"/>
      <c r="PB58" s="15"/>
      <c r="PC58" s="15"/>
      <c r="PD58" s="15"/>
      <c r="PE58" s="15"/>
      <c r="PF58" s="15"/>
      <c r="PG58" s="15"/>
      <c r="PH58" s="15"/>
      <c r="PI58" s="15"/>
      <c r="PJ58" s="15"/>
      <c r="PK58" s="15">
        <v>0</v>
      </c>
      <c r="PL58" s="15"/>
      <c r="PM58" s="15"/>
      <c r="PN58" s="15"/>
      <c r="PO58" s="15"/>
      <c r="PP58" s="15"/>
      <c r="PQ58" s="15"/>
      <c r="PR58" s="15"/>
      <c r="PS58" s="15"/>
      <c r="PT58" s="15"/>
      <c r="PU58" s="15"/>
      <c r="PV58" s="15"/>
      <c r="PW58" s="15">
        <v>0</v>
      </c>
      <c r="PX58" s="15"/>
      <c r="PY58" s="15"/>
      <c r="PZ58" s="15"/>
      <c r="QA58" s="15"/>
      <c r="QB58" s="15"/>
      <c r="QC58" s="15"/>
      <c r="QD58" s="15"/>
      <c r="QE58" s="15"/>
      <c r="QF58" s="15"/>
      <c r="QG58" s="15"/>
      <c r="QH58" s="15"/>
      <c r="QI58" s="15">
        <v>0</v>
      </c>
    </row>
    <row r="59" spans="18:451">
      <c r="R59" s="13" t="s">
        <v>103</v>
      </c>
      <c r="S59" s="13" t="s">
        <v>48</v>
      </c>
      <c r="T59" s="16"/>
      <c r="U59" s="26">
        <v>91</v>
      </c>
      <c r="V59" s="26">
        <v>1</v>
      </c>
      <c r="W59" s="26"/>
      <c r="X59" s="26"/>
      <c r="Y59" s="26"/>
      <c r="Z59" s="26"/>
      <c r="AA59" s="26"/>
      <c r="AB59" s="26"/>
      <c r="AC59" s="26"/>
      <c r="AD59" s="26"/>
      <c r="AE59" s="26"/>
      <c r="AF59" s="29"/>
      <c r="AG59" s="29">
        <v>1065191.2999999998</v>
      </c>
      <c r="AH59" s="29">
        <v>9450</v>
      </c>
      <c r="AI59" s="29"/>
      <c r="AJ59" s="29"/>
      <c r="AK59" s="29"/>
      <c r="AL59" s="29"/>
      <c r="AM59" s="29"/>
      <c r="AN59" s="29"/>
      <c r="AO59" s="29"/>
      <c r="AP59" s="29"/>
      <c r="AQ59" s="29"/>
      <c r="AR59" s="26"/>
      <c r="AS59" s="26">
        <v>1065191.2999999998</v>
      </c>
      <c r="AT59" s="26">
        <v>9450</v>
      </c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>
        <v>340.13</v>
      </c>
      <c r="BF59" s="26">
        <v>0</v>
      </c>
      <c r="BG59" s="26"/>
      <c r="BH59" s="15"/>
      <c r="BI59" s="15"/>
      <c r="BJ59" s="15"/>
      <c r="BK59" s="15"/>
      <c r="BL59" s="15"/>
      <c r="BM59" s="15"/>
      <c r="BN59" s="15"/>
      <c r="BO59" s="15"/>
      <c r="BP59" s="15"/>
      <c r="BQ59" s="15">
        <v>14815.467788499991</v>
      </c>
      <c r="BR59" s="15">
        <v>0</v>
      </c>
      <c r="BS59" s="15"/>
      <c r="BT59" s="15"/>
      <c r="BU59" s="15"/>
      <c r="BV59" s="15"/>
      <c r="BW59" s="15"/>
      <c r="BX59" s="15"/>
      <c r="BY59" s="15"/>
      <c r="BZ59" s="15"/>
      <c r="CA59" s="15"/>
      <c r="CB59" s="17" t="e">
        <v>#DIV/0!</v>
      </c>
      <c r="CC59" s="17">
        <v>0</v>
      </c>
      <c r="CD59" s="17">
        <v>0</v>
      </c>
      <c r="CE59" s="17" t="e">
        <v>#DIV/0!</v>
      </c>
      <c r="CF59" s="17" t="e">
        <v>#DIV/0!</v>
      </c>
      <c r="CG59" s="17" t="e">
        <v>#DIV/0!</v>
      </c>
      <c r="CH59" s="17" t="e">
        <v>#DIV/0!</v>
      </c>
      <c r="CI59" s="17" t="e">
        <v>#DIV/0!</v>
      </c>
      <c r="CJ59" s="17" t="e">
        <v>#DIV/0!</v>
      </c>
      <c r="CK59" s="17" t="e">
        <v>#DIV/0!</v>
      </c>
      <c r="CL59" s="17" t="e">
        <v>#DIV/0!</v>
      </c>
      <c r="CM59" s="17" t="e">
        <v>#DIV/0!</v>
      </c>
      <c r="CN59" s="17" t="e">
        <v>#DIV/0!</v>
      </c>
      <c r="CO59" s="17">
        <v>0</v>
      </c>
      <c r="CP59" s="17">
        <v>0</v>
      </c>
      <c r="CQ59" s="17" t="e">
        <v>#DIV/0!</v>
      </c>
      <c r="CR59" s="17" t="e">
        <v>#DIV/0!</v>
      </c>
      <c r="CS59" s="17" t="e">
        <v>#DIV/0!</v>
      </c>
      <c r="CT59" s="17" t="e">
        <v>#DIV/0!</v>
      </c>
      <c r="CU59" s="17" t="e">
        <v>#DIV/0!</v>
      </c>
      <c r="CV59" s="17" t="e">
        <v>#DIV/0!</v>
      </c>
      <c r="CW59" s="17" t="e">
        <v>#DIV/0!</v>
      </c>
      <c r="CX59" s="17" t="e">
        <v>#DIV/0!</v>
      </c>
      <c r="CY59" s="17" t="e">
        <v>#DIV/0!</v>
      </c>
      <c r="CZ59" s="17">
        <v>0</v>
      </c>
      <c r="DA59" s="17">
        <v>0.16684071717520815</v>
      </c>
      <c r="DB59" s="17">
        <v>0.1699</v>
      </c>
      <c r="DC59" s="17">
        <v>0</v>
      </c>
      <c r="DD59" s="17">
        <v>0</v>
      </c>
      <c r="DE59" s="17">
        <v>0</v>
      </c>
      <c r="DF59" s="17">
        <v>0</v>
      </c>
      <c r="DG59" s="17">
        <v>0</v>
      </c>
      <c r="DH59" s="17">
        <v>0</v>
      </c>
      <c r="DI59" s="17">
        <v>0</v>
      </c>
      <c r="DJ59" s="17">
        <v>0</v>
      </c>
      <c r="DK59" s="17">
        <v>0</v>
      </c>
      <c r="DL59" s="18">
        <v>0</v>
      </c>
      <c r="DM59" s="18">
        <v>119.29826490979602</v>
      </c>
      <c r="DN59" s="18">
        <v>120</v>
      </c>
      <c r="DO59" s="18">
        <v>0</v>
      </c>
      <c r="DP59" s="18">
        <v>0</v>
      </c>
      <c r="DQ59" s="18">
        <v>0</v>
      </c>
      <c r="DR59" s="18">
        <v>0</v>
      </c>
      <c r="DS59" s="18">
        <v>0</v>
      </c>
      <c r="DT59" s="18">
        <v>0</v>
      </c>
      <c r="DU59" s="18">
        <v>0</v>
      </c>
      <c r="DV59" s="18">
        <v>0</v>
      </c>
      <c r="DW59" s="18">
        <v>0</v>
      </c>
      <c r="DX59" s="18">
        <v>0</v>
      </c>
      <c r="DY59" s="18">
        <v>117.54472402961986</v>
      </c>
      <c r="DZ59" s="18">
        <v>118</v>
      </c>
      <c r="EA59" s="18">
        <v>0</v>
      </c>
      <c r="EB59" s="18">
        <v>0</v>
      </c>
      <c r="EC59" s="18">
        <v>0</v>
      </c>
      <c r="ED59" s="18">
        <v>0</v>
      </c>
      <c r="EE59" s="18">
        <v>0</v>
      </c>
      <c r="EF59" s="18">
        <v>0</v>
      </c>
      <c r="EG59" s="18">
        <v>0</v>
      </c>
      <c r="EH59" s="18">
        <v>0</v>
      </c>
      <c r="EI59" s="18">
        <v>0</v>
      </c>
      <c r="EJ59" s="18">
        <v>0</v>
      </c>
      <c r="EK59" s="18">
        <v>2.9999999999999996</v>
      </c>
      <c r="EL59" s="18">
        <v>3</v>
      </c>
      <c r="EM59" s="18">
        <v>0</v>
      </c>
      <c r="EN59" s="18">
        <v>0</v>
      </c>
      <c r="EO59" s="18">
        <v>0</v>
      </c>
      <c r="EP59" s="18">
        <v>0</v>
      </c>
      <c r="EQ59" s="18">
        <v>0</v>
      </c>
      <c r="ER59" s="18">
        <v>0</v>
      </c>
      <c r="ES59" s="18">
        <v>0</v>
      </c>
      <c r="ET59" s="18">
        <v>0</v>
      </c>
      <c r="EU59" s="18">
        <v>0</v>
      </c>
      <c r="EV59" s="18">
        <v>0</v>
      </c>
      <c r="EW59" s="18">
        <v>635.05747636570266</v>
      </c>
      <c r="EX59" s="18">
        <v>629.5</v>
      </c>
      <c r="EY59" s="18">
        <v>0</v>
      </c>
      <c r="EZ59" s="18">
        <v>0</v>
      </c>
      <c r="FA59" s="18">
        <v>0</v>
      </c>
      <c r="FB59" s="18">
        <v>0</v>
      </c>
      <c r="FC59" s="18">
        <v>0</v>
      </c>
      <c r="FD59" s="18">
        <v>0</v>
      </c>
      <c r="FE59" s="18">
        <v>0</v>
      </c>
      <c r="FF59" s="18">
        <v>0</v>
      </c>
      <c r="FG59" s="18">
        <v>0</v>
      </c>
      <c r="FH59" s="14">
        <v>0</v>
      </c>
      <c r="FI59" s="14">
        <v>13406.494505494506</v>
      </c>
      <c r="FJ59" s="14">
        <v>10500</v>
      </c>
      <c r="FK59" s="14">
        <v>0</v>
      </c>
      <c r="FL59" s="14">
        <v>0</v>
      </c>
      <c r="FM59" s="14">
        <v>0</v>
      </c>
      <c r="FN59" s="14">
        <v>0</v>
      </c>
      <c r="FO59" s="14">
        <v>0</v>
      </c>
      <c r="FP59" s="14">
        <v>0</v>
      </c>
      <c r="FQ59" s="14">
        <v>0</v>
      </c>
      <c r="FR59" s="14">
        <v>0</v>
      </c>
      <c r="FS59" s="14">
        <v>0</v>
      </c>
      <c r="FT59" s="17">
        <v>0</v>
      </c>
      <c r="FU59" s="17">
        <v>0.1238747744860413</v>
      </c>
      <c r="FV59" s="17">
        <v>0.1</v>
      </c>
      <c r="FW59" s="17">
        <v>0</v>
      </c>
      <c r="FX59" s="17">
        <v>0</v>
      </c>
      <c r="FY59" s="17">
        <v>0</v>
      </c>
      <c r="FZ59" s="17">
        <v>0</v>
      </c>
      <c r="GA59" s="17">
        <v>0</v>
      </c>
      <c r="GB59" s="17">
        <v>0</v>
      </c>
      <c r="GC59" s="17">
        <v>0</v>
      </c>
      <c r="GD59" s="17">
        <v>0</v>
      </c>
      <c r="GE59" s="17">
        <v>0</v>
      </c>
      <c r="GF59" s="16"/>
      <c r="GG59" s="16">
        <v>0</v>
      </c>
      <c r="GH59" s="16">
        <v>0</v>
      </c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>
        <v>91</v>
      </c>
      <c r="GT59" s="16">
        <v>0</v>
      </c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>
        <v>0</v>
      </c>
      <c r="HF59" s="16">
        <v>1</v>
      </c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>
        <v>0</v>
      </c>
      <c r="HR59" s="16">
        <v>0</v>
      </c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>
        <v>0</v>
      </c>
      <c r="ID59" s="16">
        <v>0</v>
      </c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>
        <v>0</v>
      </c>
      <c r="IP59" s="16">
        <v>0</v>
      </c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>
        <v>0</v>
      </c>
      <c r="JB59" s="16">
        <v>0</v>
      </c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>
        <v>0</v>
      </c>
      <c r="JN59" s="16">
        <v>0</v>
      </c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>
        <v>0</v>
      </c>
      <c r="JZ59" s="16">
        <v>0</v>
      </c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>
        <v>0</v>
      </c>
      <c r="KL59" s="16">
        <v>0</v>
      </c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>
        <v>0</v>
      </c>
      <c r="KX59" s="16">
        <v>0</v>
      </c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>
        <v>0</v>
      </c>
      <c r="LJ59" s="16">
        <v>0</v>
      </c>
      <c r="LK59" s="16"/>
      <c r="LL59" s="16"/>
      <c r="LM59" s="16"/>
      <c r="LN59" s="16"/>
      <c r="LO59" s="16"/>
      <c r="LP59" s="16"/>
      <c r="LQ59" s="16"/>
      <c r="LR59" s="16"/>
      <c r="LS59" s="16"/>
      <c r="LT59" s="15"/>
      <c r="LU59" s="15">
        <v>0</v>
      </c>
      <c r="LV59" s="15">
        <v>0</v>
      </c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>
        <v>1065191.2999999998</v>
      </c>
      <c r="MH59" s="15">
        <v>0</v>
      </c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>
        <v>0</v>
      </c>
      <c r="MT59" s="15">
        <v>9450</v>
      </c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>
        <v>0</v>
      </c>
      <c r="NF59" s="15">
        <v>0</v>
      </c>
      <c r="NG59" s="15"/>
      <c r="NH59" s="15"/>
      <c r="NI59" s="15"/>
      <c r="NJ59" s="15"/>
      <c r="NK59" s="15"/>
      <c r="NL59" s="15"/>
      <c r="NM59" s="15"/>
      <c r="NN59" s="15"/>
      <c r="NO59" s="15"/>
      <c r="NP59" s="15"/>
      <c r="NQ59" s="15">
        <v>0</v>
      </c>
      <c r="NR59" s="15">
        <v>0</v>
      </c>
      <c r="NS59" s="15"/>
      <c r="NT59" s="15"/>
      <c r="NU59" s="15"/>
      <c r="NV59" s="15"/>
      <c r="NW59" s="15"/>
      <c r="NX59" s="15"/>
      <c r="NY59" s="15"/>
      <c r="NZ59" s="15"/>
      <c r="OA59" s="15"/>
      <c r="OB59" s="15"/>
      <c r="OC59" s="15">
        <v>0</v>
      </c>
      <c r="OD59" s="15">
        <v>0</v>
      </c>
      <c r="OE59" s="15"/>
      <c r="OF59" s="15"/>
      <c r="OG59" s="15"/>
      <c r="OH59" s="15"/>
      <c r="OI59" s="15"/>
      <c r="OJ59" s="15"/>
      <c r="OK59" s="15"/>
      <c r="OL59" s="15"/>
      <c r="OM59" s="15"/>
      <c r="ON59" s="15"/>
      <c r="OO59" s="15">
        <v>0</v>
      </c>
      <c r="OP59" s="15">
        <v>0</v>
      </c>
      <c r="OQ59" s="15"/>
      <c r="OR59" s="15"/>
      <c r="OS59" s="15"/>
      <c r="OT59" s="15"/>
      <c r="OU59" s="15"/>
      <c r="OV59" s="15"/>
      <c r="OW59" s="15"/>
      <c r="OX59" s="15"/>
      <c r="OY59" s="15"/>
      <c r="OZ59" s="15"/>
      <c r="PA59" s="15">
        <v>0</v>
      </c>
      <c r="PB59" s="15">
        <v>0</v>
      </c>
      <c r="PC59" s="15"/>
      <c r="PD59" s="15"/>
      <c r="PE59" s="15"/>
      <c r="PF59" s="15"/>
      <c r="PG59" s="15"/>
      <c r="PH59" s="15"/>
      <c r="PI59" s="15"/>
      <c r="PJ59" s="15"/>
      <c r="PK59" s="15"/>
      <c r="PL59" s="15"/>
      <c r="PM59" s="15">
        <v>0</v>
      </c>
      <c r="PN59" s="15">
        <v>0</v>
      </c>
      <c r="PO59" s="15"/>
      <c r="PP59" s="15"/>
      <c r="PQ59" s="15"/>
      <c r="PR59" s="15"/>
      <c r="PS59" s="15"/>
      <c r="PT59" s="15"/>
      <c r="PU59" s="15"/>
      <c r="PV59" s="15"/>
      <c r="PW59" s="15"/>
      <c r="PX59" s="15"/>
      <c r="PY59" s="15">
        <v>0</v>
      </c>
      <c r="PZ59" s="15">
        <v>0</v>
      </c>
      <c r="QA59" s="15"/>
      <c r="QB59" s="15"/>
      <c r="QC59" s="15"/>
      <c r="QD59" s="15"/>
      <c r="QE59" s="15"/>
      <c r="QF59" s="15"/>
      <c r="QG59" s="15"/>
      <c r="QH59" s="15"/>
      <c r="QI59" s="15"/>
    </row>
    <row r="60" spans="18:451">
      <c r="R60" s="13"/>
      <c r="S60" s="13" t="s">
        <v>49</v>
      </c>
      <c r="T60" s="16"/>
      <c r="U60" s="26">
        <v>3448</v>
      </c>
      <c r="V60" s="26">
        <v>28</v>
      </c>
      <c r="W60" s="26">
        <v>1</v>
      </c>
      <c r="X60" s="26"/>
      <c r="Y60" s="26"/>
      <c r="Z60" s="26">
        <v>4</v>
      </c>
      <c r="AA60" s="26"/>
      <c r="AB60" s="26">
        <v>59</v>
      </c>
      <c r="AC60" s="26"/>
      <c r="AD60" s="26"/>
      <c r="AE60" s="26"/>
      <c r="AF60" s="29"/>
      <c r="AG60" s="29">
        <v>43923829.621582665</v>
      </c>
      <c r="AH60" s="29">
        <v>311043.72166666668</v>
      </c>
      <c r="AI60" s="29">
        <v>3032</v>
      </c>
      <c r="AJ60" s="29"/>
      <c r="AK60" s="29"/>
      <c r="AL60" s="29">
        <v>22232.97</v>
      </c>
      <c r="AM60" s="29"/>
      <c r="AN60" s="29">
        <v>832557.09499999997</v>
      </c>
      <c r="AO60" s="29"/>
      <c r="AP60" s="29"/>
      <c r="AQ60" s="29"/>
      <c r="AR60" s="26"/>
      <c r="AS60" s="26">
        <v>43703544.236061454</v>
      </c>
      <c r="AT60" s="26">
        <v>351551.84</v>
      </c>
      <c r="AU60" s="26">
        <v>3032</v>
      </c>
      <c r="AV60" s="26"/>
      <c r="AW60" s="26"/>
      <c r="AX60" s="26">
        <v>0</v>
      </c>
      <c r="AY60" s="26"/>
      <c r="AZ60" s="26">
        <v>0</v>
      </c>
      <c r="BA60" s="26"/>
      <c r="BB60" s="26"/>
      <c r="BC60" s="26"/>
      <c r="BD60" s="26"/>
      <c r="BE60" s="26">
        <v>259965.65218786229</v>
      </c>
      <c r="BF60" s="26">
        <v>55.5049999999992</v>
      </c>
      <c r="BG60" s="26">
        <v>0</v>
      </c>
      <c r="BH60" s="15"/>
      <c r="BI60" s="15"/>
      <c r="BJ60" s="15">
        <v>0</v>
      </c>
      <c r="BK60" s="15"/>
      <c r="BL60" s="15">
        <v>0</v>
      </c>
      <c r="BM60" s="15"/>
      <c r="BN60" s="15"/>
      <c r="BO60" s="15"/>
      <c r="BP60" s="15"/>
      <c r="BQ60" s="15">
        <v>587442.95751382119</v>
      </c>
      <c r="BR60" s="15">
        <v>0</v>
      </c>
      <c r="BS60" s="15">
        <v>0</v>
      </c>
      <c r="BT60" s="15"/>
      <c r="BU60" s="15"/>
      <c r="BV60" s="15">
        <v>-397.26</v>
      </c>
      <c r="BW60" s="15"/>
      <c r="BX60" s="15">
        <v>1415.7799999999997</v>
      </c>
      <c r="BY60" s="15"/>
      <c r="BZ60" s="15"/>
      <c r="CA60" s="15"/>
      <c r="CB60" s="17" t="e">
        <v>#DIV/0!</v>
      </c>
      <c r="CC60" s="17">
        <v>0</v>
      </c>
      <c r="CD60" s="17">
        <v>0</v>
      </c>
      <c r="CE60" s="17">
        <v>0</v>
      </c>
      <c r="CF60" s="17" t="e">
        <v>#DIV/0!</v>
      </c>
      <c r="CG60" s="17" t="e">
        <v>#DIV/0!</v>
      </c>
      <c r="CH60" s="17">
        <v>0</v>
      </c>
      <c r="CI60" s="17" t="e">
        <v>#DIV/0!</v>
      </c>
      <c r="CJ60" s="17">
        <v>0</v>
      </c>
      <c r="CK60" s="17" t="e">
        <v>#DIV/0!</v>
      </c>
      <c r="CL60" s="17" t="e">
        <v>#DIV/0!</v>
      </c>
      <c r="CM60" s="17" t="e">
        <v>#DIV/0!</v>
      </c>
      <c r="CN60" s="17" t="e">
        <v>#DIV/0!</v>
      </c>
      <c r="CO60" s="17">
        <v>0</v>
      </c>
      <c r="CP60" s="17">
        <v>0</v>
      </c>
      <c r="CQ60" s="17">
        <v>0</v>
      </c>
      <c r="CR60" s="17" t="e">
        <v>#DIV/0!</v>
      </c>
      <c r="CS60" s="17" t="e">
        <v>#DIV/0!</v>
      </c>
      <c r="CT60" s="17">
        <v>0</v>
      </c>
      <c r="CU60" s="17" t="e">
        <v>#DIV/0!</v>
      </c>
      <c r="CV60" s="17">
        <v>1</v>
      </c>
      <c r="CW60" s="17" t="e">
        <v>#DIV/0!</v>
      </c>
      <c r="CX60" s="17" t="e">
        <v>#DIV/0!</v>
      </c>
      <c r="CY60" s="17" t="e">
        <v>#DIV/0!</v>
      </c>
      <c r="CZ60" s="17">
        <v>0</v>
      </c>
      <c r="DA60" s="17">
        <v>0.16066654966909713</v>
      </c>
      <c r="DB60" s="17">
        <v>0.17000424263259872</v>
      </c>
      <c r="DC60" s="17">
        <v>0.15990000000000001</v>
      </c>
      <c r="DD60" s="17">
        <v>0</v>
      </c>
      <c r="DE60" s="17">
        <v>0</v>
      </c>
      <c r="DF60" s="17">
        <v>0.15383756071712446</v>
      </c>
      <c r="DG60" s="17">
        <v>0</v>
      </c>
      <c r="DH60" s="17">
        <v>0.15096103018620538</v>
      </c>
      <c r="DI60" s="17">
        <v>0</v>
      </c>
      <c r="DJ60" s="17">
        <v>0</v>
      </c>
      <c r="DK60" s="17">
        <v>0</v>
      </c>
      <c r="DL60" s="18">
        <v>0</v>
      </c>
      <c r="DM60" s="18">
        <v>118.25833423286491</v>
      </c>
      <c r="DN60" s="18">
        <v>118.40078255662877</v>
      </c>
      <c r="DO60" s="18">
        <v>120</v>
      </c>
      <c r="DP60" s="18">
        <v>0</v>
      </c>
      <c r="DQ60" s="18">
        <v>0</v>
      </c>
      <c r="DR60" s="18">
        <v>114.39636138832465</v>
      </c>
      <c r="DS60" s="18">
        <v>0</v>
      </c>
      <c r="DT60" s="18">
        <v>116.54135980637814</v>
      </c>
      <c r="DU60" s="18">
        <v>0</v>
      </c>
      <c r="DV60" s="18">
        <v>0</v>
      </c>
      <c r="DW60" s="18">
        <v>0</v>
      </c>
      <c r="DX60" s="18">
        <v>0</v>
      </c>
      <c r="DY60" s="18">
        <v>115.31537958788192</v>
      </c>
      <c r="DZ60" s="18">
        <v>115.83060331097292</v>
      </c>
      <c r="EA60" s="18">
        <v>117</v>
      </c>
      <c r="EB60" s="18">
        <v>0</v>
      </c>
      <c r="EC60" s="18">
        <v>0</v>
      </c>
      <c r="ED60" s="18">
        <v>111.39636138832465</v>
      </c>
      <c r="EE60" s="18">
        <v>0</v>
      </c>
      <c r="EF60" s="18">
        <v>113.54135980637815</v>
      </c>
      <c r="EG60" s="18">
        <v>0</v>
      </c>
      <c r="EH60" s="18">
        <v>0</v>
      </c>
      <c r="EI60" s="18">
        <v>0</v>
      </c>
      <c r="EJ60" s="18">
        <v>0</v>
      </c>
      <c r="EK60" s="18">
        <v>2.9999999999999996</v>
      </c>
      <c r="EL60" s="18">
        <v>2.9999999999999996</v>
      </c>
      <c r="EM60" s="18">
        <v>3</v>
      </c>
      <c r="EN60" s="18">
        <v>0</v>
      </c>
      <c r="EO60" s="18">
        <v>0</v>
      </c>
      <c r="EP60" s="18">
        <v>3</v>
      </c>
      <c r="EQ60" s="18">
        <v>0</v>
      </c>
      <c r="ER60" s="18">
        <v>3.0000000000000004</v>
      </c>
      <c r="ES60" s="18">
        <v>0</v>
      </c>
      <c r="ET60" s="18">
        <v>0</v>
      </c>
      <c r="EU60" s="18">
        <v>0</v>
      </c>
      <c r="EV60" s="18">
        <v>0</v>
      </c>
      <c r="EW60" s="18">
        <v>690.490560611246</v>
      </c>
      <c r="EX60" s="18">
        <v>654.84487823001859</v>
      </c>
      <c r="EY60" s="18">
        <v>793</v>
      </c>
      <c r="EZ60" s="18">
        <v>0</v>
      </c>
      <c r="FA60" s="18">
        <v>0</v>
      </c>
      <c r="FB60" s="18">
        <v>749.52583237657859</v>
      </c>
      <c r="FC60" s="18">
        <v>0</v>
      </c>
      <c r="FD60" s="18">
        <v>748.72410897776103</v>
      </c>
      <c r="FE60" s="18">
        <v>0</v>
      </c>
      <c r="FF60" s="18">
        <v>0</v>
      </c>
      <c r="FG60" s="18">
        <v>0</v>
      </c>
      <c r="FH60" s="14">
        <v>0</v>
      </c>
      <c r="FI60" s="14">
        <v>14783.296983758701</v>
      </c>
      <c r="FJ60" s="14">
        <v>14416.428571428571</v>
      </c>
      <c r="FK60" s="14">
        <v>12682</v>
      </c>
      <c r="FL60" s="14">
        <v>0</v>
      </c>
      <c r="FM60" s="14">
        <v>0</v>
      </c>
      <c r="FN60" s="14">
        <v>14295.5</v>
      </c>
      <c r="FO60" s="14">
        <v>0</v>
      </c>
      <c r="FP60" s="14">
        <v>19173.898305084746</v>
      </c>
      <c r="FQ60" s="14">
        <v>0</v>
      </c>
      <c r="FR60" s="14">
        <v>0</v>
      </c>
      <c r="FS60" s="14">
        <v>0</v>
      </c>
      <c r="FT60" s="17">
        <v>0</v>
      </c>
      <c r="FU60" s="17">
        <v>0.14932794088958173</v>
      </c>
      <c r="FV60" s="17">
        <v>0.12663404845662191</v>
      </c>
      <c r="FW60" s="17">
        <v>0.76092099038006622</v>
      </c>
      <c r="FX60" s="17">
        <v>0</v>
      </c>
      <c r="FY60" s="17">
        <v>0</v>
      </c>
      <c r="FZ60" s="17">
        <v>0.20793256619215836</v>
      </c>
      <c r="GA60" s="17">
        <v>0</v>
      </c>
      <c r="GB60" s="17">
        <v>0.19202735887417569</v>
      </c>
      <c r="GC60" s="17">
        <v>0</v>
      </c>
      <c r="GD60" s="17">
        <v>0</v>
      </c>
      <c r="GE60" s="17">
        <v>0</v>
      </c>
      <c r="GF60" s="16"/>
      <c r="GG60" s="16">
        <v>0</v>
      </c>
      <c r="GH60" s="16">
        <v>0</v>
      </c>
      <c r="GI60" s="16">
        <v>0</v>
      </c>
      <c r="GJ60" s="16"/>
      <c r="GK60" s="16"/>
      <c r="GL60" s="16">
        <v>0</v>
      </c>
      <c r="GM60" s="16"/>
      <c r="GN60" s="16">
        <v>0</v>
      </c>
      <c r="GO60" s="16"/>
      <c r="GP60" s="16"/>
      <c r="GQ60" s="16"/>
      <c r="GR60" s="16"/>
      <c r="GS60" s="16">
        <v>3448</v>
      </c>
      <c r="GT60" s="16">
        <v>0</v>
      </c>
      <c r="GU60" s="16">
        <v>0</v>
      </c>
      <c r="GV60" s="16"/>
      <c r="GW60" s="16"/>
      <c r="GX60" s="16">
        <v>0</v>
      </c>
      <c r="GY60" s="16"/>
      <c r="GZ60" s="16">
        <v>0</v>
      </c>
      <c r="HA60" s="16"/>
      <c r="HB60" s="16"/>
      <c r="HC60" s="16"/>
      <c r="HD60" s="16"/>
      <c r="HE60" s="16">
        <v>0</v>
      </c>
      <c r="HF60" s="16">
        <v>28</v>
      </c>
      <c r="HG60" s="16">
        <v>0</v>
      </c>
      <c r="HH60" s="16"/>
      <c r="HI60" s="16"/>
      <c r="HJ60" s="16">
        <v>0</v>
      </c>
      <c r="HK60" s="16"/>
      <c r="HL60" s="16">
        <v>0</v>
      </c>
      <c r="HM60" s="16"/>
      <c r="HN60" s="16"/>
      <c r="HO60" s="16"/>
      <c r="HP60" s="16"/>
      <c r="HQ60" s="16">
        <v>0</v>
      </c>
      <c r="HR60" s="16">
        <v>0</v>
      </c>
      <c r="HS60" s="16">
        <v>1</v>
      </c>
      <c r="HT60" s="16"/>
      <c r="HU60" s="16"/>
      <c r="HV60" s="16">
        <v>0</v>
      </c>
      <c r="HW60" s="16"/>
      <c r="HX60" s="16">
        <v>0</v>
      </c>
      <c r="HY60" s="16"/>
      <c r="HZ60" s="16"/>
      <c r="IA60" s="16"/>
      <c r="IB60" s="16"/>
      <c r="IC60" s="16">
        <v>0</v>
      </c>
      <c r="ID60" s="16">
        <v>0</v>
      </c>
      <c r="IE60" s="16">
        <v>0</v>
      </c>
      <c r="IF60" s="16"/>
      <c r="IG60" s="16"/>
      <c r="IH60" s="16">
        <v>0</v>
      </c>
      <c r="II60" s="16"/>
      <c r="IJ60" s="16">
        <v>0</v>
      </c>
      <c r="IK60" s="16"/>
      <c r="IL60" s="16"/>
      <c r="IM60" s="16"/>
      <c r="IN60" s="16"/>
      <c r="IO60" s="16">
        <v>0</v>
      </c>
      <c r="IP60" s="16">
        <v>0</v>
      </c>
      <c r="IQ60" s="16">
        <v>0</v>
      </c>
      <c r="IR60" s="16"/>
      <c r="IS60" s="16"/>
      <c r="IT60" s="16">
        <v>0</v>
      </c>
      <c r="IU60" s="16"/>
      <c r="IV60" s="16">
        <v>0</v>
      </c>
      <c r="IW60" s="16"/>
      <c r="IX60" s="16"/>
      <c r="IY60" s="16"/>
      <c r="IZ60" s="16"/>
      <c r="JA60" s="16">
        <v>0</v>
      </c>
      <c r="JB60" s="16">
        <v>0</v>
      </c>
      <c r="JC60" s="16">
        <v>0</v>
      </c>
      <c r="JD60" s="16"/>
      <c r="JE60" s="16"/>
      <c r="JF60" s="16">
        <v>4</v>
      </c>
      <c r="JG60" s="16"/>
      <c r="JH60" s="16">
        <v>0</v>
      </c>
      <c r="JI60" s="16"/>
      <c r="JJ60" s="16"/>
      <c r="JK60" s="16"/>
      <c r="JL60" s="16"/>
      <c r="JM60" s="16">
        <v>0</v>
      </c>
      <c r="JN60" s="16">
        <v>0</v>
      </c>
      <c r="JO60" s="16">
        <v>0</v>
      </c>
      <c r="JP60" s="16"/>
      <c r="JQ60" s="16"/>
      <c r="JR60" s="16">
        <v>0</v>
      </c>
      <c r="JS60" s="16"/>
      <c r="JT60" s="16">
        <v>0</v>
      </c>
      <c r="JU60" s="16"/>
      <c r="JV60" s="16"/>
      <c r="JW60" s="16"/>
      <c r="JX60" s="16"/>
      <c r="JY60" s="16">
        <v>0</v>
      </c>
      <c r="JZ60" s="16">
        <v>0</v>
      </c>
      <c r="KA60" s="16">
        <v>0</v>
      </c>
      <c r="KB60" s="16"/>
      <c r="KC60" s="16"/>
      <c r="KD60" s="16">
        <v>0</v>
      </c>
      <c r="KE60" s="16"/>
      <c r="KF60" s="16">
        <v>59</v>
      </c>
      <c r="KG60" s="16"/>
      <c r="KH60" s="16"/>
      <c r="KI60" s="16"/>
      <c r="KJ60" s="16"/>
      <c r="KK60" s="16">
        <v>0</v>
      </c>
      <c r="KL60" s="16">
        <v>0</v>
      </c>
      <c r="KM60" s="16">
        <v>0</v>
      </c>
      <c r="KN60" s="16"/>
      <c r="KO60" s="16"/>
      <c r="KP60" s="16">
        <v>0</v>
      </c>
      <c r="KQ60" s="16"/>
      <c r="KR60" s="16">
        <v>0</v>
      </c>
      <c r="KS60" s="16"/>
      <c r="KT60" s="16"/>
      <c r="KU60" s="16"/>
      <c r="KV60" s="16"/>
      <c r="KW60" s="16">
        <v>0</v>
      </c>
      <c r="KX60" s="16">
        <v>0</v>
      </c>
      <c r="KY60" s="16">
        <v>0</v>
      </c>
      <c r="KZ60" s="16"/>
      <c r="LA60" s="16"/>
      <c r="LB60" s="16">
        <v>0</v>
      </c>
      <c r="LC60" s="16"/>
      <c r="LD60" s="16">
        <v>0</v>
      </c>
      <c r="LE60" s="16"/>
      <c r="LF60" s="16"/>
      <c r="LG60" s="16"/>
      <c r="LH60" s="16"/>
      <c r="LI60" s="16">
        <v>0</v>
      </c>
      <c r="LJ60" s="16">
        <v>0</v>
      </c>
      <c r="LK60" s="16">
        <v>0</v>
      </c>
      <c r="LL60" s="16"/>
      <c r="LM60" s="16"/>
      <c r="LN60" s="16">
        <v>0</v>
      </c>
      <c r="LO60" s="16"/>
      <c r="LP60" s="16">
        <v>0</v>
      </c>
      <c r="LQ60" s="16"/>
      <c r="LR60" s="16"/>
      <c r="LS60" s="16"/>
      <c r="LT60" s="15"/>
      <c r="LU60" s="15">
        <v>0</v>
      </c>
      <c r="LV60" s="15">
        <v>0</v>
      </c>
      <c r="LW60" s="15">
        <v>0</v>
      </c>
      <c r="LX60" s="15"/>
      <c r="LY60" s="15"/>
      <c r="LZ60" s="15">
        <v>0</v>
      </c>
      <c r="MA60" s="15"/>
      <c r="MB60" s="15">
        <v>0</v>
      </c>
      <c r="MC60" s="15"/>
      <c r="MD60" s="15"/>
      <c r="ME60" s="15"/>
      <c r="MF60" s="15"/>
      <c r="MG60" s="15">
        <v>43703544.236061454</v>
      </c>
      <c r="MH60" s="15">
        <v>0</v>
      </c>
      <c r="MI60" s="15">
        <v>0</v>
      </c>
      <c r="MJ60" s="15"/>
      <c r="MK60" s="15"/>
      <c r="ML60" s="15">
        <v>0</v>
      </c>
      <c r="MM60" s="15"/>
      <c r="MN60" s="15">
        <v>0</v>
      </c>
      <c r="MO60" s="15"/>
      <c r="MP60" s="15"/>
      <c r="MQ60" s="15"/>
      <c r="MR60" s="15"/>
      <c r="MS60" s="15">
        <v>0</v>
      </c>
      <c r="MT60" s="15">
        <v>351551.84</v>
      </c>
      <c r="MU60" s="15">
        <v>0</v>
      </c>
      <c r="MV60" s="15"/>
      <c r="MW60" s="15"/>
      <c r="MX60" s="15">
        <v>0</v>
      </c>
      <c r="MY60" s="15"/>
      <c r="MZ60" s="15">
        <v>0</v>
      </c>
      <c r="NA60" s="15"/>
      <c r="NB60" s="15"/>
      <c r="NC60" s="15"/>
      <c r="ND60" s="15"/>
      <c r="NE60" s="15">
        <v>0</v>
      </c>
      <c r="NF60" s="15">
        <v>0</v>
      </c>
      <c r="NG60" s="15">
        <v>3032</v>
      </c>
      <c r="NH60" s="15"/>
      <c r="NI60" s="15"/>
      <c r="NJ60" s="15">
        <v>0</v>
      </c>
      <c r="NK60" s="15"/>
      <c r="NL60" s="15">
        <v>0</v>
      </c>
      <c r="NM60" s="15"/>
      <c r="NN60" s="15"/>
      <c r="NO60" s="15"/>
      <c r="NP60" s="15"/>
      <c r="NQ60" s="15">
        <v>0</v>
      </c>
      <c r="NR60" s="15">
        <v>0</v>
      </c>
      <c r="NS60" s="15">
        <v>0</v>
      </c>
      <c r="NT60" s="15"/>
      <c r="NU60" s="15"/>
      <c r="NV60" s="15">
        <v>0</v>
      </c>
      <c r="NW60" s="15"/>
      <c r="NX60" s="15">
        <v>0</v>
      </c>
      <c r="NY60" s="15"/>
      <c r="NZ60" s="15"/>
      <c r="OA60" s="15"/>
      <c r="OB60" s="15"/>
      <c r="OC60" s="15">
        <v>0</v>
      </c>
      <c r="OD60" s="15">
        <v>0</v>
      </c>
      <c r="OE60" s="15">
        <v>0</v>
      </c>
      <c r="OF60" s="15"/>
      <c r="OG60" s="15"/>
      <c r="OH60" s="15">
        <v>0</v>
      </c>
      <c r="OI60" s="15"/>
      <c r="OJ60" s="15">
        <v>0</v>
      </c>
      <c r="OK60" s="15"/>
      <c r="OL60" s="15"/>
      <c r="OM60" s="15"/>
      <c r="ON60" s="15"/>
      <c r="OO60" s="15">
        <v>0</v>
      </c>
      <c r="OP60" s="15">
        <v>0</v>
      </c>
      <c r="OQ60" s="15">
        <v>0</v>
      </c>
      <c r="OR60" s="15"/>
      <c r="OS60" s="15"/>
      <c r="OT60" s="15">
        <v>22232.97</v>
      </c>
      <c r="OU60" s="15"/>
      <c r="OV60" s="15">
        <v>0</v>
      </c>
      <c r="OW60" s="15"/>
      <c r="OX60" s="15"/>
      <c r="OY60" s="15"/>
      <c r="OZ60" s="15"/>
      <c r="PA60" s="15">
        <v>0</v>
      </c>
      <c r="PB60" s="15">
        <v>0</v>
      </c>
      <c r="PC60" s="15">
        <v>0</v>
      </c>
      <c r="PD60" s="15"/>
      <c r="PE60" s="15"/>
      <c r="PF60" s="15">
        <v>0</v>
      </c>
      <c r="PG60" s="15"/>
      <c r="PH60" s="15">
        <v>0</v>
      </c>
      <c r="PI60" s="15"/>
      <c r="PJ60" s="15"/>
      <c r="PK60" s="15"/>
      <c r="PL60" s="15"/>
      <c r="PM60" s="15">
        <v>0</v>
      </c>
      <c r="PN60" s="15">
        <v>0</v>
      </c>
      <c r="PO60" s="15">
        <v>0</v>
      </c>
      <c r="PP60" s="15"/>
      <c r="PQ60" s="15"/>
      <c r="PR60" s="15">
        <v>0</v>
      </c>
      <c r="PS60" s="15"/>
      <c r="PT60" s="15">
        <v>832557.09499999997</v>
      </c>
      <c r="PU60" s="15"/>
      <c r="PV60" s="15"/>
      <c r="PW60" s="15"/>
      <c r="PX60" s="15"/>
      <c r="PY60" s="15">
        <v>0</v>
      </c>
      <c r="PZ60" s="15">
        <v>0</v>
      </c>
      <c r="QA60" s="15">
        <v>0</v>
      </c>
      <c r="QB60" s="15"/>
      <c r="QC60" s="15"/>
      <c r="QD60" s="15">
        <v>0</v>
      </c>
      <c r="QE60" s="15"/>
      <c r="QF60" s="15">
        <v>0</v>
      </c>
      <c r="QG60" s="15"/>
      <c r="QH60" s="15"/>
      <c r="QI60" s="15"/>
    </row>
    <row r="61" spans="18:451">
      <c r="R61" s="13"/>
      <c r="S61" s="13" t="s">
        <v>50</v>
      </c>
      <c r="T61" s="16"/>
      <c r="U61" s="26">
        <v>9</v>
      </c>
      <c r="V61" s="26">
        <v>1</v>
      </c>
      <c r="W61" s="26">
        <v>33</v>
      </c>
      <c r="X61" s="26"/>
      <c r="Y61" s="26">
        <v>1</v>
      </c>
      <c r="Z61" s="26">
        <v>5</v>
      </c>
      <c r="AA61" s="26"/>
      <c r="AB61" s="26"/>
      <c r="AC61" s="26"/>
      <c r="AD61" s="26"/>
      <c r="AE61" s="26"/>
      <c r="AF61" s="29"/>
      <c r="AG61" s="29">
        <v>127502</v>
      </c>
      <c r="AH61" s="29">
        <v>13230</v>
      </c>
      <c r="AI61" s="29">
        <v>434958.27</v>
      </c>
      <c r="AJ61" s="29"/>
      <c r="AK61" s="29">
        <v>12720</v>
      </c>
      <c r="AL61" s="29">
        <v>90490</v>
      </c>
      <c r="AM61" s="29"/>
      <c r="AN61" s="29"/>
      <c r="AO61" s="29"/>
      <c r="AP61" s="29"/>
      <c r="AQ61" s="29"/>
      <c r="AR61" s="26"/>
      <c r="AS61" s="26">
        <v>125751.19504416292</v>
      </c>
      <c r="AT61" s="26">
        <v>13198.34</v>
      </c>
      <c r="AU61" s="26">
        <v>434958.27</v>
      </c>
      <c r="AV61" s="26"/>
      <c r="AW61" s="26">
        <v>12552.74</v>
      </c>
      <c r="AX61" s="26">
        <v>0</v>
      </c>
      <c r="AY61" s="26"/>
      <c r="AZ61" s="26"/>
      <c r="BA61" s="26"/>
      <c r="BB61" s="26"/>
      <c r="BC61" s="26"/>
      <c r="BD61" s="26"/>
      <c r="BE61" s="26">
        <v>1750.8049558371731</v>
      </c>
      <c r="BF61" s="26">
        <v>31.659999999999901</v>
      </c>
      <c r="BG61" s="26">
        <v>0</v>
      </c>
      <c r="BH61" s="15"/>
      <c r="BI61" s="15">
        <v>83.08</v>
      </c>
      <c r="BJ61" s="15">
        <v>0</v>
      </c>
      <c r="BK61" s="15"/>
      <c r="BL61" s="15"/>
      <c r="BM61" s="15"/>
      <c r="BN61" s="15"/>
      <c r="BO61" s="15"/>
      <c r="BP61" s="15"/>
      <c r="BQ61" s="15">
        <v>1852.932483333333</v>
      </c>
      <c r="BR61" s="15">
        <v>0</v>
      </c>
      <c r="BS61" s="15">
        <v>0</v>
      </c>
      <c r="BT61" s="15"/>
      <c r="BU61" s="15">
        <v>169.49</v>
      </c>
      <c r="BV61" s="15">
        <v>0</v>
      </c>
      <c r="BW61" s="15"/>
      <c r="BX61" s="15"/>
      <c r="BY61" s="15"/>
      <c r="BZ61" s="15"/>
      <c r="CA61" s="15"/>
      <c r="CB61" s="17" t="e">
        <v>#DIV/0!</v>
      </c>
      <c r="CC61" s="17">
        <v>0</v>
      </c>
      <c r="CD61" s="17">
        <v>0</v>
      </c>
      <c r="CE61" s="17">
        <v>0</v>
      </c>
      <c r="CF61" s="17" t="e">
        <v>#DIV/0!</v>
      </c>
      <c r="CG61" s="17">
        <v>0</v>
      </c>
      <c r="CH61" s="17">
        <v>0</v>
      </c>
      <c r="CI61" s="17" t="e">
        <v>#DIV/0!</v>
      </c>
      <c r="CJ61" s="17" t="e">
        <v>#DIV/0!</v>
      </c>
      <c r="CK61" s="17" t="e">
        <v>#DIV/0!</v>
      </c>
      <c r="CL61" s="17" t="e">
        <v>#DIV/0!</v>
      </c>
      <c r="CM61" s="17" t="e">
        <v>#DIV/0!</v>
      </c>
      <c r="CN61" s="17" t="e">
        <v>#DIV/0!</v>
      </c>
      <c r="CO61" s="17">
        <v>0</v>
      </c>
      <c r="CP61" s="17">
        <v>0</v>
      </c>
      <c r="CQ61" s="17">
        <v>0</v>
      </c>
      <c r="CR61" s="17" t="e">
        <v>#DIV/0!</v>
      </c>
      <c r="CS61" s="17">
        <v>0</v>
      </c>
      <c r="CT61" s="17">
        <v>0</v>
      </c>
      <c r="CU61" s="17" t="e">
        <v>#DIV/0!</v>
      </c>
      <c r="CV61" s="17" t="e">
        <v>#DIV/0!</v>
      </c>
      <c r="CW61" s="17" t="e">
        <v>#DIV/0!</v>
      </c>
      <c r="CX61" s="17" t="e">
        <v>#DIV/0!</v>
      </c>
      <c r="CY61" s="17" t="e">
        <v>#DIV/0!</v>
      </c>
      <c r="CZ61" s="17">
        <v>0</v>
      </c>
      <c r="DA61" s="17">
        <v>0.17439090994651063</v>
      </c>
      <c r="DB61" s="17">
        <v>0.17990000000000003</v>
      </c>
      <c r="DC61" s="17">
        <v>0.16790586171963912</v>
      </c>
      <c r="DD61" s="17">
        <v>0</v>
      </c>
      <c r="DE61" s="17">
        <v>0.15989999999999999</v>
      </c>
      <c r="DF61" s="17">
        <v>0.15990607801967069</v>
      </c>
      <c r="DG61" s="17">
        <v>0</v>
      </c>
      <c r="DH61" s="17">
        <v>0</v>
      </c>
      <c r="DI61" s="17">
        <v>0</v>
      </c>
      <c r="DJ61" s="17">
        <v>0</v>
      </c>
      <c r="DK61" s="17">
        <v>0</v>
      </c>
      <c r="DL61" s="18">
        <v>0</v>
      </c>
      <c r="DM61" s="18">
        <v>113.2659879845022</v>
      </c>
      <c r="DN61" s="18">
        <v>120</v>
      </c>
      <c r="DO61" s="18">
        <v>119.15627237196537</v>
      </c>
      <c r="DP61" s="18">
        <v>0</v>
      </c>
      <c r="DQ61" s="18">
        <v>84</v>
      </c>
      <c r="DR61" s="18">
        <v>120</v>
      </c>
      <c r="DS61" s="18">
        <v>0</v>
      </c>
      <c r="DT61" s="18">
        <v>0</v>
      </c>
      <c r="DU61" s="18">
        <v>0</v>
      </c>
      <c r="DV61" s="18">
        <v>0</v>
      </c>
      <c r="DW61" s="18">
        <v>0</v>
      </c>
      <c r="DX61" s="18">
        <v>0</v>
      </c>
      <c r="DY61" s="18">
        <v>110.81139119386363</v>
      </c>
      <c r="DZ61" s="18">
        <v>117</v>
      </c>
      <c r="EA61" s="18">
        <v>116.17238521661139</v>
      </c>
      <c r="EB61" s="18">
        <v>0</v>
      </c>
      <c r="EC61" s="18">
        <v>83</v>
      </c>
      <c r="ED61" s="18">
        <v>117</v>
      </c>
      <c r="EE61" s="18">
        <v>0</v>
      </c>
      <c r="EF61" s="18">
        <v>0</v>
      </c>
      <c r="EG61" s="18">
        <v>0</v>
      </c>
      <c r="EH61" s="18">
        <v>0</v>
      </c>
      <c r="EI61" s="18">
        <v>0</v>
      </c>
      <c r="EJ61" s="18">
        <v>0</v>
      </c>
      <c r="EK61" s="18">
        <v>3</v>
      </c>
      <c r="EL61" s="18">
        <v>3</v>
      </c>
      <c r="EM61" s="18">
        <v>3</v>
      </c>
      <c r="EN61" s="18">
        <v>0</v>
      </c>
      <c r="EO61" s="18">
        <v>3</v>
      </c>
      <c r="EP61" s="18">
        <v>3</v>
      </c>
      <c r="EQ61" s="18">
        <v>0</v>
      </c>
      <c r="ER61" s="18">
        <v>0</v>
      </c>
      <c r="ES61" s="18">
        <v>0</v>
      </c>
      <c r="ET61" s="18">
        <v>0</v>
      </c>
      <c r="EU61" s="18">
        <v>0</v>
      </c>
      <c r="EV61" s="18">
        <v>0</v>
      </c>
      <c r="EW61" s="18">
        <v>631.08089568942228</v>
      </c>
      <c r="EX61" s="18">
        <v>594.5</v>
      </c>
      <c r="EY61" s="18">
        <v>661.32514474694619</v>
      </c>
      <c r="EZ61" s="18">
        <v>0</v>
      </c>
      <c r="FA61" s="18">
        <v>610.5</v>
      </c>
      <c r="FB61" s="18">
        <v>746.03994916565364</v>
      </c>
      <c r="FC61" s="18">
        <v>0</v>
      </c>
      <c r="FD61" s="18">
        <v>0</v>
      </c>
      <c r="FE61" s="18">
        <v>0</v>
      </c>
      <c r="FF61" s="18">
        <v>0</v>
      </c>
      <c r="FG61" s="18">
        <v>0</v>
      </c>
      <c r="FH61" s="14">
        <v>0</v>
      </c>
      <c r="FI61" s="14">
        <v>16553.333333333332</v>
      </c>
      <c r="FJ61" s="14">
        <v>14700</v>
      </c>
      <c r="FK61" s="14">
        <v>15558.30303030303</v>
      </c>
      <c r="FL61" s="14">
        <v>0</v>
      </c>
      <c r="FM61" s="14">
        <v>15900</v>
      </c>
      <c r="FN61" s="14">
        <v>20390</v>
      </c>
      <c r="FO61" s="14">
        <v>0</v>
      </c>
      <c r="FP61" s="14">
        <v>0</v>
      </c>
      <c r="FQ61" s="14">
        <v>0</v>
      </c>
      <c r="FR61" s="14">
        <v>0</v>
      </c>
      <c r="FS61" s="14">
        <v>0</v>
      </c>
      <c r="FT61" s="17">
        <v>0</v>
      </c>
      <c r="FU61" s="17">
        <v>0.14416700228218554</v>
      </c>
      <c r="FV61" s="17">
        <v>0.1</v>
      </c>
      <c r="FW61" s="17">
        <v>0.15277630184798527</v>
      </c>
      <c r="FX61" s="17">
        <v>0</v>
      </c>
      <c r="FY61" s="17">
        <v>0.2</v>
      </c>
      <c r="FZ61" s="17">
        <v>0.11240804315841099</v>
      </c>
      <c r="GA61" s="17">
        <v>0</v>
      </c>
      <c r="GB61" s="17">
        <v>0</v>
      </c>
      <c r="GC61" s="17">
        <v>0</v>
      </c>
      <c r="GD61" s="17">
        <v>0</v>
      </c>
      <c r="GE61" s="17">
        <v>0</v>
      </c>
      <c r="GF61" s="16"/>
      <c r="GG61" s="16">
        <v>0</v>
      </c>
      <c r="GH61" s="16">
        <v>0</v>
      </c>
      <c r="GI61" s="16">
        <v>0</v>
      </c>
      <c r="GJ61" s="16"/>
      <c r="GK61" s="16">
        <v>0</v>
      </c>
      <c r="GL61" s="16">
        <v>0</v>
      </c>
      <c r="GM61" s="16"/>
      <c r="GN61" s="16"/>
      <c r="GO61" s="16"/>
      <c r="GP61" s="16"/>
      <c r="GQ61" s="16"/>
      <c r="GR61" s="16"/>
      <c r="GS61" s="16">
        <v>9</v>
      </c>
      <c r="GT61" s="16">
        <v>0</v>
      </c>
      <c r="GU61" s="16">
        <v>0</v>
      </c>
      <c r="GV61" s="16"/>
      <c r="GW61" s="16">
        <v>0</v>
      </c>
      <c r="GX61" s="16">
        <v>0</v>
      </c>
      <c r="GY61" s="16"/>
      <c r="GZ61" s="16"/>
      <c r="HA61" s="16"/>
      <c r="HB61" s="16"/>
      <c r="HC61" s="16"/>
      <c r="HD61" s="16"/>
      <c r="HE61" s="16">
        <v>0</v>
      </c>
      <c r="HF61" s="16">
        <v>1</v>
      </c>
      <c r="HG61" s="16">
        <v>0</v>
      </c>
      <c r="HH61" s="16"/>
      <c r="HI61" s="16">
        <v>0</v>
      </c>
      <c r="HJ61" s="16">
        <v>0</v>
      </c>
      <c r="HK61" s="16"/>
      <c r="HL61" s="16"/>
      <c r="HM61" s="16"/>
      <c r="HN61" s="16"/>
      <c r="HO61" s="16"/>
      <c r="HP61" s="16"/>
      <c r="HQ61" s="16">
        <v>0</v>
      </c>
      <c r="HR61" s="16">
        <v>0</v>
      </c>
      <c r="HS61" s="16">
        <v>33</v>
      </c>
      <c r="HT61" s="16"/>
      <c r="HU61" s="16">
        <v>0</v>
      </c>
      <c r="HV61" s="16">
        <v>0</v>
      </c>
      <c r="HW61" s="16"/>
      <c r="HX61" s="16"/>
      <c r="HY61" s="16"/>
      <c r="HZ61" s="16"/>
      <c r="IA61" s="16"/>
      <c r="IB61" s="16"/>
      <c r="IC61" s="16">
        <v>0</v>
      </c>
      <c r="ID61" s="16">
        <v>0</v>
      </c>
      <c r="IE61" s="16">
        <v>0</v>
      </c>
      <c r="IF61" s="16"/>
      <c r="IG61" s="16">
        <v>0</v>
      </c>
      <c r="IH61" s="16">
        <v>0</v>
      </c>
      <c r="II61" s="16"/>
      <c r="IJ61" s="16"/>
      <c r="IK61" s="16"/>
      <c r="IL61" s="16"/>
      <c r="IM61" s="16"/>
      <c r="IN61" s="16"/>
      <c r="IO61" s="16">
        <v>0</v>
      </c>
      <c r="IP61" s="16">
        <v>0</v>
      </c>
      <c r="IQ61" s="16">
        <v>0</v>
      </c>
      <c r="IR61" s="16"/>
      <c r="IS61" s="16">
        <v>0</v>
      </c>
      <c r="IT61" s="16">
        <v>0</v>
      </c>
      <c r="IU61" s="16"/>
      <c r="IV61" s="16"/>
      <c r="IW61" s="16"/>
      <c r="IX61" s="16"/>
      <c r="IY61" s="16"/>
      <c r="IZ61" s="16"/>
      <c r="JA61" s="16">
        <v>0</v>
      </c>
      <c r="JB61" s="16">
        <v>0</v>
      </c>
      <c r="JC61" s="16">
        <v>0</v>
      </c>
      <c r="JD61" s="16"/>
      <c r="JE61" s="16">
        <v>0</v>
      </c>
      <c r="JF61" s="16">
        <v>5</v>
      </c>
      <c r="JG61" s="16"/>
      <c r="JH61" s="16"/>
      <c r="JI61" s="16"/>
      <c r="JJ61" s="16"/>
      <c r="JK61" s="16"/>
      <c r="JL61" s="16"/>
      <c r="JM61" s="16">
        <v>0</v>
      </c>
      <c r="JN61" s="16">
        <v>0</v>
      </c>
      <c r="JO61" s="16">
        <v>0</v>
      </c>
      <c r="JP61" s="16"/>
      <c r="JQ61" s="16">
        <v>0</v>
      </c>
      <c r="JR61" s="16">
        <v>0</v>
      </c>
      <c r="JS61" s="16"/>
      <c r="JT61" s="16"/>
      <c r="JU61" s="16"/>
      <c r="JV61" s="16"/>
      <c r="JW61" s="16"/>
      <c r="JX61" s="16"/>
      <c r="JY61" s="16">
        <v>0</v>
      </c>
      <c r="JZ61" s="16">
        <v>0</v>
      </c>
      <c r="KA61" s="16">
        <v>0</v>
      </c>
      <c r="KB61" s="16"/>
      <c r="KC61" s="16">
        <v>0</v>
      </c>
      <c r="KD61" s="16">
        <v>0</v>
      </c>
      <c r="KE61" s="16"/>
      <c r="KF61" s="16"/>
      <c r="KG61" s="16"/>
      <c r="KH61" s="16"/>
      <c r="KI61" s="16"/>
      <c r="KJ61" s="16"/>
      <c r="KK61" s="16">
        <v>0</v>
      </c>
      <c r="KL61" s="16">
        <v>0</v>
      </c>
      <c r="KM61" s="16">
        <v>0</v>
      </c>
      <c r="KN61" s="16"/>
      <c r="KO61" s="16">
        <v>0</v>
      </c>
      <c r="KP61" s="16">
        <v>0</v>
      </c>
      <c r="KQ61" s="16"/>
      <c r="KR61" s="16"/>
      <c r="KS61" s="16"/>
      <c r="KT61" s="16"/>
      <c r="KU61" s="16"/>
      <c r="KV61" s="16"/>
      <c r="KW61" s="16">
        <v>0</v>
      </c>
      <c r="KX61" s="16">
        <v>0</v>
      </c>
      <c r="KY61" s="16">
        <v>0</v>
      </c>
      <c r="KZ61" s="16"/>
      <c r="LA61" s="16">
        <v>0</v>
      </c>
      <c r="LB61" s="16">
        <v>0</v>
      </c>
      <c r="LC61" s="16"/>
      <c r="LD61" s="16"/>
      <c r="LE61" s="16"/>
      <c r="LF61" s="16"/>
      <c r="LG61" s="16"/>
      <c r="LH61" s="16"/>
      <c r="LI61" s="16">
        <v>0</v>
      </c>
      <c r="LJ61" s="16">
        <v>0</v>
      </c>
      <c r="LK61" s="16">
        <v>0</v>
      </c>
      <c r="LL61" s="16"/>
      <c r="LM61" s="16">
        <v>0</v>
      </c>
      <c r="LN61" s="16">
        <v>0</v>
      </c>
      <c r="LO61" s="16"/>
      <c r="LP61" s="16"/>
      <c r="LQ61" s="16"/>
      <c r="LR61" s="16"/>
      <c r="LS61" s="16"/>
      <c r="LT61" s="15"/>
      <c r="LU61" s="15">
        <v>0</v>
      </c>
      <c r="LV61" s="15">
        <v>0</v>
      </c>
      <c r="LW61" s="15">
        <v>0</v>
      </c>
      <c r="LX61" s="15"/>
      <c r="LY61" s="15">
        <v>0</v>
      </c>
      <c r="LZ61" s="15">
        <v>0</v>
      </c>
      <c r="MA61" s="15"/>
      <c r="MB61" s="15"/>
      <c r="MC61" s="15"/>
      <c r="MD61" s="15"/>
      <c r="ME61" s="15"/>
      <c r="MF61" s="15"/>
      <c r="MG61" s="15">
        <v>125751.19504416292</v>
      </c>
      <c r="MH61" s="15">
        <v>0</v>
      </c>
      <c r="MI61" s="15">
        <v>0</v>
      </c>
      <c r="MJ61" s="15"/>
      <c r="MK61" s="15">
        <v>0</v>
      </c>
      <c r="ML61" s="15">
        <v>0</v>
      </c>
      <c r="MM61" s="15"/>
      <c r="MN61" s="15"/>
      <c r="MO61" s="15"/>
      <c r="MP61" s="15"/>
      <c r="MQ61" s="15"/>
      <c r="MR61" s="15"/>
      <c r="MS61" s="15">
        <v>0</v>
      </c>
      <c r="MT61" s="15">
        <v>13198.34</v>
      </c>
      <c r="MU61" s="15">
        <v>0</v>
      </c>
      <c r="MV61" s="15"/>
      <c r="MW61" s="15">
        <v>0</v>
      </c>
      <c r="MX61" s="15">
        <v>0</v>
      </c>
      <c r="MY61" s="15"/>
      <c r="MZ61" s="15"/>
      <c r="NA61" s="15"/>
      <c r="NB61" s="15"/>
      <c r="NC61" s="15"/>
      <c r="ND61" s="15"/>
      <c r="NE61" s="15">
        <v>0</v>
      </c>
      <c r="NF61" s="15">
        <v>0</v>
      </c>
      <c r="NG61" s="15">
        <v>434958.27</v>
      </c>
      <c r="NH61" s="15"/>
      <c r="NI61" s="15">
        <v>0</v>
      </c>
      <c r="NJ61" s="15">
        <v>0</v>
      </c>
      <c r="NK61" s="15"/>
      <c r="NL61" s="15"/>
      <c r="NM61" s="15"/>
      <c r="NN61" s="15"/>
      <c r="NO61" s="15"/>
      <c r="NP61" s="15"/>
      <c r="NQ61" s="15">
        <v>0</v>
      </c>
      <c r="NR61" s="15">
        <v>0</v>
      </c>
      <c r="NS61" s="15">
        <v>0</v>
      </c>
      <c r="NT61" s="15"/>
      <c r="NU61" s="15">
        <v>0</v>
      </c>
      <c r="NV61" s="15">
        <v>0</v>
      </c>
      <c r="NW61" s="15"/>
      <c r="NX61" s="15"/>
      <c r="NY61" s="15"/>
      <c r="NZ61" s="15"/>
      <c r="OA61" s="15"/>
      <c r="OB61" s="15"/>
      <c r="OC61" s="15">
        <v>0</v>
      </c>
      <c r="OD61" s="15">
        <v>0</v>
      </c>
      <c r="OE61" s="15">
        <v>0</v>
      </c>
      <c r="OF61" s="15"/>
      <c r="OG61" s="15">
        <v>0</v>
      </c>
      <c r="OH61" s="15">
        <v>0</v>
      </c>
      <c r="OI61" s="15"/>
      <c r="OJ61" s="15"/>
      <c r="OK61" s="15"/>
      <c r="OL61" s="15"/>
      <c r="OM61" s="15"/>
      <c r="ON61" s="15"/>
      <c r="OO61" s="15">
        <v>0</v>
      </c>
      <c r="OP61" s="15">
        <v>0</v>
      </c>
      <c r="OQ61" s="15">
        <v>0</v>
      </c>
      <c r="OR61" s="15"/>
      <c r="OS61" s="15">
        <v>0</v>
      </c>
      <c r="OT61" s="15">
        <v>90490</v>
      </c>
      <c r="OU61" s="15"/>
      <c r="OV61" s="15"/>
      <c r="OW61" s="15"/>
      <c r="OX61" s="15"/>
      <c r="OY61" s="15"/>
      <c r="OZ61" s="15"/>
      <c r="PA61" s="15">
        <v>0</v>
      </c>
      <c r="PB61" s="15">
        <v>0</v>
      </c>
      <c r="PC61" s="15">
        <v>0</v>
      </c>
      <c r="PD61" s="15"/>
      <c r="PE61" s="15">
        <v>0</v>
      </c>
      <c r="PF61" s="15">
        <v>0</v>
      </c>
      <c r="PG61" s="15"/>
      <c r="PH61" s="15"/>
      <c r="PI61" s="15"/>
      <c r="PJ61" s="15"/>
      <c r="PK61" s="15"/>
      <c r="PL61" s="15"/>
      <c r="PM61" s="15">
        <v>0</v>
      </c>
      <c r="PN61" s="15">
        <v>0</v>
      </c>
      <c r="PO61" s="15">
        <v>0</v>
      </c>
      <c r="PP61" s="15"/>
      <c r="PQ61" s="15">
        <v>0</v>
      </c>
      <c r="PR61" s="15">
        <v>0</v>
      </c>
      <c r="PS61" s="15"/>
      <c r="PT61" s="15"/>
      <c r="PU61" s="15"/>
      <c r="PV61" s="15"/>
      <c r="PW61" s="15"/>
      <c r="PX61" s="15"/>
      <c r="PY61" s="15">
        <v>0</v>
      </c>
      <c r="PZ61" s="15">
        <v>0</v>
      </c>
      <c r="QA61" s="15">
        <v>0</v>
      </c>
      <c r="QB61" s="15"/>
      <c r="QC61" s="15">
        <v>0</v>
      </c>
      <c r="QD61" s="15">
        <v>0</v>
      </c>
      <c r="QE61" s="15"/>
      <c r="QF61" s="15"/>
      <c r="QG61" s="15"/>
      <c r="QH61" s="15"/>
      <c r="QI61" s="15"/>
    </row>
    <row r="62" spans="18:451">
      <c r="R62" s="13"/>
      <c r="S62" s="13" t="s">
        <v>51</v>
      </c>
      <c r="T62" s="16"/>
      <c r="U62" s="26"/>
      <c r="V62" s="26"/>
      <c r="W62" s="26">
        <v>1</v>
      </c>
      <c r="X62" s="26"/>
      <c r="Y62" s="26"/>
      <c r="Z62" s="26">
        <v>2</v>
      </c>
      <c r="AA62" s="26"/>
      <c r="AB62" s="26"/>
      <c r="AC62" s="26"/>
      <c r="AD62" s="26"/>
      <c r="AE62" s="26"/>
      <c r="AF62" s="29"/>
      <c r="AG62" s="29"/>
      <c r="AH62" s="29"/>
      <c r="AI62" s="29">
        <v>11025</v>
      </c>
      <c r="AJ62" s="29"/>
      <c r="AK62" s="29"/>
      <c r="AL62" s="29">
        <v>19770</v>
      </c>
      <c r="AM62" s="29"/>
      <c r="AN62" s="29"/>
      <c r="AO62" s="29"/>
      <c r="AP62" s="29"/>
      <c r="AQ62" s="29"/>
      <c r="AR62" s="26"/>
      <c r="AS62" s="26"/>
      <c r="AT62" s="26"/>
      <c r="AU62" s="26">
        <v>11025</v>
      </c>
      <c r="AV62" s="26"/>
      <c r="AW62" s="26"/>
      <c r="AX62" s="26">
        <v>0</v>
      </c>
      <c r="AY62" s="26"/>
      <c r="AZ62" s="26"/>
      <c r="BA62" s="26"/>
      <c r="BB62" s="26"/>
      <c r="BC62" s="26"/>
      <c r="BD62" s="26"/>
      <c r="BE62" s="26"/>
      <c r="BF62" s="26"/>
      <c r="BG62" s="26">
        <v>0</v>
      </c>
      <c r="BH62" s="15"/>
      <c r="BI62" s="15"/>
      <c r="BJ62" s="15">
        <v>0</v>
      </c>
      <c r="BK62" s="15"/>
      <c r="BL62" s="15"/>
      <c r="BM62" s="15"/>
      <c r="BN62" s="15"/>
      <c r="BO62" s="15"/>
      <c r="BP62" s="15"/>
      <c r="BQ62" s="15"/>
      <c r="BR62" s="15"/>
      <c r="BS62" s="15">
        <v>0</v>
      </c>
      <c r="BT62" s="15"/>
      <c r="BU62" s="15"/>
      <c r="BV62" s="15">
        <v>0</v>
      </c>
      <c r="BW62" s="15"/>
      <c r="BX62" s="15"/>
      <c r="BY62" s="15"/>
      <c r="BZ62" s="15"/>
      <c r="CA62" s="15"/>
      <c r="CB62" s="17" t="e">
        <v>#DIV/0!</v>
      </c>
      <c r="CC62" s="17" t="e">
        <v>#DIV/0!</v>
      </c>
      <c r="CD62" s="17" t="e">
        <v>#DIV/0!</v>
      </c>
      <c r="CE62" s="17">
        <v>0</v>
      </c>
      <c r="CF62" s="17" t="e">
        <v>#DIV/0!</v>
      </c>
      <c r="CG62" s="17" t="e">
        <v>#DIV/0!</v>
      </c>
      <c r="CH62" s="17">
        <v>0</v>
      </c>
      <c r="CI62" s="17" t="e">
        <v>#DIV/0!</v>
      </c>
      <c r="CJ62" s="17" t="e">
        <v>#DIV/0!</v>
      </c>
      <c r="CK62" s="17" t="e">
        <v>#DIV/0!</v>
      </c>
      <c r="CL62" s="17" t="e">
        <v>#DIV/0!</v>
      </c>
      <c r="CM62" s="17" t="e">
        <v>#DIV/0!</v>
      </c>
      <c r="CN62" s="17" t="e">
        <v>#DIV/0!</v>
      </c>
      <c r="CO62" s="17" t="e">
        <v>#DIV/0!</v>
      </c>
      <c r="CP62" s="17" t="e">
        <v>#DIV/0!</v>
      </c>
      <c r="CQ62" s="17">
        <v>0</v>
      </c>
      <c r="CR62" s="17" t="e">
        <v>#DIV/0!</v>
      </c>
      <c r="CS62" s="17" t="e">
        <v>#DIV/0!</v>
      </c>
      <c r="CT62" s="17">
        <v>0</v>
      </c>
      <c r="CU62" s="17" t="e">
        <v>#DIV/0!</v>
      </c>
      <c r="CV62" s="17" t="e">
        <v>#DIV/0!</v>
      </c>
      <c r="CW62" s="17" t="e">
        <v>#DIV/0!</v>
      </c>
      <c r="CX62" s="17" t="e">
        <v>#DIV/0!</v>
      </c>
      <c r="CY62" s="17" t="e">
        <v>#DIV/0!</v>
      </c>
      <c r="CZ62" s="17">
        <v>0</v>
      </c>
      <c r="DA62" s="17">
        <v>0</v>
      </c>
      <c r="DB62" s="17">
        <v>0</v>
      </c>
      <c r="DC62" s="17">
        <v>0.1699</v>
      </c>
      <c r="DD62" s="17">
        <v>0</v>
      </c>
      <c r="DE62" s="17">
        <v>0</v>
      </c>
      <c r="DF62" s="17">
        <v>0.15187268588770864</v>
      </c>
      <c r="DG62" s="17">
        <v>0</v>
      </c>
      <c r="DH62" s="17">
        <v>0</v>
      </c>
      <c r="DI62" s="17">
        <v>0</v>
      </c>
      <c r="DJ62" s="17">
        <v>0</v>
      </c>
      <c r="DK62" s="17">
        <v>0</v>
      </c>
      <c r="DL62" s="18">
        <v>0</v>
      </c>
      <c r="DM62" s="18">
        <v>0</v>
      </c>
      <c r="DN62" s="18">
        <v>0</v>
      </c>
      <c r="DO62" s="18">
        <v>120</v>
      </c>
      <c r="DP62" s="18">
        <v>0</v>
      </c>
      <c r="DQ62" s="18">
        <v>0</v>
      </c>
      <c r="DR62" s="18">
        <v>120</v>
      </c>
      <c r="DS62" s="18">
        <v>0</v>
      </c>
      <c r="DT62" s="18">
        <v>0</v>
      </c>
      <c r="DU62" s="18">
        <v>0</v>
      </c>
      <c r="DV62" s="18">
        <v>0</v>
      </c>
      <c r="DW62" s="18">
        <v>0</v>
      </c>
      <c r="DX62" s="18">
        <v>0</v>
      </c>
      <c r="DY62" s="18">
        <v>0</v>
      </c>
      <c r="DZ62" s="18">
        <v>0</v>
      </c>
      <c r="EA62" s="18">
        <v>117</v>
      </c>
      <c r="EB62" s="18">
        <v>0</v>
      </c>
      <c r="EC62" s="18">
        <v>0</v>
      </c>
      <c r="ED62" s="18">
        <v>116.90136570561457</v>
      </c>
      <c r="EE62" s="18">
        <v>0</v>
      </c>
      <c r="EF62" s="18">
        <v>0</v>
      </c>
      <c r="EG62" s="18">
        <v>0</v>
      </c>
      <c r="EH62" s="18">
        <v>0</v>
      </c>
      <c r="EI62" s="18">
        <v>0</v>
      </c>
      <c r="EJ62" s="18">
        <v>0</v>
      </c>
      <c r="EK62" s="18">
        <v>0</v>
      </c>
      <c r="EL62" s="18">
        <v>0</v>
      </c>
      <c r="EM62" s="18">
        <v>3</v>
      </c>
      <c r="EN62" s="18">
        <v>0</v>
      </c>
      <c r="EO62" s="18">
        <v>0</v>
      </c>
      <c r="EP62" s="18">
        <v>3</v>
      </c>
      <c r="EQ62" s="18">
        <v>0</v>
      </c>
      <c r="ER62" s="18">
        <v>0</v>
      </c>
      <c r="ES62" s="18">
        <v>0</v>
      </c>
      <c r="ET62" s="18">
        <v>0</v>
      </c>
      <c r="EU62" s="18">
        <v>0</v>
      </c>
      <c r="EV62" s="18">
        <v>0</v>
      </c>
      <c r="EW62" s="18">
        <v>0</v>
      </c>
      <c r="EX62" s="18">
        <v>0</v>
      </c>
      <c r="EY62" s="18">
        <v>614</v>
      </c>
      <c r="EZ62" s="18">
        <v>0</v>
      </c>
      <c r="FA62" s="18">
        <v>0</v>
      </c>
      <c r="FB62" s="18">
        <v>741</v>
      </c>
      <c r="FC62" s="18">
        <v>0</v>
      </c>
      <c r="FD62" s="18">
        <v>0</v>
      </c>
      <c r="FE62" s="18">
        <v>0</v>
      </c>
      <c r="FF62" s="18">
        <v>0</v>
      </c>
      <c r="FG62" s="18">
        <v>0</v>
      </c>
      <c r="FH62" s="14">
        <v>0</v>
      </c>
      <c r="FI62" s="14">
        <v>0</v>
      </c>
      <c r="FJ62" s="14">
        <v>0</v>
      </c>
      <c r="FK62" s="14">
        <v>12250</v>
      </c>
      <c r="FL62" s="14">
        <v>0</v>
      </c>
      <c r="FM62" s="14">
        <v>0</v>
      </c>
      <c r="FN62" s="14">
        <v>15200</v>
      </c>
      <c r="FO62" s="14">
        <v>0</v>
      </c>
      <c r="FP62" s="14">
        <v>0</v>
      </c>
      <c r="FQ62" s="14">
        <v>0</v>
      </c>
      <c r="FR62" s="14">
        <v>0</v>
      </c>
      <c r="FS62" s="14">
        <v>0</v>
      </c>
      <c r="FT62" s="17">
        <v>0</v>
      </c>
      <c r="FU62" s="17">
        <v>0</v>
      </c>
      <c r="FV62" s="17">
        <v>0</v>
      </c>
      <c r="FW62" s="17">
        <v>0.1</v>
      </c>
      <c r="FX62" s="17">
        <v>0</v>
      </c>
      <c r="FY62" s="17">
        <v>0</v>
      </c>
      <c r="FZ62" s="17">
        <v>0.34967105263157894</v>
      </c>
      <c r="GA62" s="17">
        <v>0</v>
      </c>
      <c r="GB62" s="17">
        <v>0</v>
      </c>
      <c r="GC62" s="17">
        <v>0</v>
      </c>
      <c r="GD62" s="17">
        <v>0</v>
      </c>
      <c r="GE62" s="17">
        <v>0</v>
      </c>
      <c r="GF62" s="16"/>
      <c r="GG62" s="16"/>
      <c r="GH62" s="16"/>
      <c r="GI62" s="16">
        <v>0</v>
      </c>
      <c r="GJ62" s="16"/>
      <c r="GK62" s="16"/>
      <c r="GL62" s="16">
        <v>0</v>
      </c>
      <c r="GM62" s="16"/>
      <c r="GN62" s="16"/>
      <c r="GO62" s="16"/>
      <c r="GP62" s="16"/>
      <c r="GQ62" s="16"/>
      <c r="GR62" s="16"/>
      <c r="GS62" s="16"/>
      <c r="GT62" s="16"/>
      <c r="GU62" s="16">
        <v>0</v>
      </c>
      <c r="GV62" s="16"/>
      <c r="GW62" s="16"/>
      <c r="GX62" s="16">
        <v>0</v>
      </c>
      <c r="GY62" s="16"/>
      <c r="GZ62" s="16"/>
      <c r="HA62" s="16"/>
      <c r="HB62" s="16"/>
      <c r="HC62" s="16"/>
      <c r="HD62" s="16"/>
      <c r="HE62" s="16"/>
      <c r="HF62" s="16"/>
      <c r="HG62" s="16">
        <v>0</v>
      </c>
      <c r="HH62" s="16"/>
      <c r="HI62" s="16"/>
      <c r="HJ62" s="16">
        <v>0</v>
      </c>
      <c r="HK62" s="16"/>
      <c r="HL62" s="16"/>
      <c r="HM62" s="16"/>
      <c r="HN62" s="16"/>
      <c r="HO62" s="16"/>
      <c r="HP62" s="16"/>
      <c r="HQ62" s="16"/>
      <c r="HR62" s="16"/>
      <c r="HS62" s="16">
        <v>1</v>
      </c>
      <c r="HT62" s="16"/>
      <c r="HU62" s="16"/>
      <c r="HV62" s="16">
        <v>0</v>
      </c>
      <c r="HW62" s="16"/>
      <c r="HX62" s="16"/>
      <c r="HY62" s="16"/>
      <c r="HZ62" s="16"/>
      <c r="IA62" s="16"/>
      <c r="IB62" s="16"/>
      <c r="IC62" s="16"/>
      <c r="ID62" s="16"/>
      <c r="IE62" s="16">
        <v>0</v>
      </c>
      <c r="IF62" s="16"/>
      <c r="IG62" s="16"/>
      <c r="IH62" s="16">
        <v>0</v>
      </c>
      <c r="II62" s="16"/>
      <c r="IJ62" s="16"/>
      <c r="IK62" s="16"/>
      <c r="IL62" s="16"/>
      <c r="IM62" s="16"/>
      <c r="IN62" s="16"/>
      <c r="IO62" s="16"/>
      <c r="IP62" s="16"/>
      <c r="IQ62" s="16">
        <v>0</v>
      </c>
      <c r="IR62" s="16"/>
      <c r="IS62" s="16"/>
      <c r="IT62" s="16">
        <v>0</v>
      </c>
      <c r="IU62" s="16"/>
      <c r="IV62" s="16"/>
      <c r="IW62" s="16"/>
      <c r="IX62" s="16"/>
      <c r="IY62" s="16"/>
      <c r="IZ62" s="16"/>
      <c r="JA62" s="16"/>
      <c r="JB62" s="16"/>
      <c r="JC62" s="16">
        <v>0</v>
      </c>
      <c r="JD62" s="16"/>
      <c r="JE62" s="16"/>
      <c r="JF62" s="16">
        <v>2</v>
      </c>
      <c r="JG62" s="16"/>
      <c r="JH62" s="16"/>
      <c r="JI62" s="16"/>
      <c r="JJ62" s="16"/>
      <c r="JK62" s="16"/>
      <c r="JL62" s="16"/>
      <c r="JM62" s="16"/>
      <c r="JN62" s="16"/>
      <c r="JO62" s="16">
        <v>0</v>
      </c>
      <c r="JP62" s="16"/>
      <c r="JQ62" s="16"/>
      <c r="JR62" s="16">
        <v>0</v>
      </c>
      <c r="JS62" s="16"/>
      <c r="JT62" s="16"/>
      <c r="JU62" s="16"/>
      <c r="JV62" s="16"/>
      <c r="JW62" s="16"/>
      <c r="JX62" s="16"/>
      <c r="JY62" s="16"/>
      <c r="JZ62" s="16"/>
      <c r="KA62" s="16">
        <v>0</v>
      </c>
      <c r="KB62" s="16"/>
      <c r="KC62" s="16"/>
      <c r="KD62" s="16">
        <v>0</v>
      </c>
      <c r="KE62" s="16"/>
      <c r="KF62" s="16"/>
      <c r="KG62" s="16"/>
      <c r="KH62" s="16"/>
      <c r="KI62" s="16"/>
      <c r="KJ62" s="16"/>
      <c r="KK62" s="16"/>
      <c r="KL62" s="16"/>
      <c r="KM62" s="16">
        <v>0</v>
      </c>
      <c r="KN62" s="16"/>
      <c r="KO62" s="16"/>
      <c r="KP62" s="16">
        <v>0</v>
      </c>
      <c r="KQ62" s="16"/>
      <c r="KR62" s="16"/>
      <c r="KS62" s="16"/>
      <c r="KT62" s="16"/>
      <c r="KU62" s="16"/>
      <c r="KV62" s="16"/>
      <c r="KW62" s="16"/>
      <c r="KX62" s="16"/>
      <c r="KY62" s="16">
        <v>0</v>
      </c>
      <c r="KZ62" s="16"/>
      <c r="LA62" s="16"/>
      <c r="LB62" s="16">
        <v>0</v>
      </c>
      <c r="LC62" s="16"/>
      <c r="LD62" s="16"/>
      <c r="LE62" s="16"/>
      <c r="LF62" s="16"/>
      <c r="LG62" s="16"/>
      <c r="LH62" s="16"/>
      <c r="LI62" s="16"/>
      <c r="LJ62" s="16"/>
      <c r="LK62" s="16">
        <v>0</v>
      </c>
      <c r="LL62" s="16"/>
      <c r="LM62" s="16"/>
      <c r="LN62" s="16">
        <v>0</v>
      </c>
      <c r="LO62" s="16"/>
      <c r="LP62" s="16"/>
      <c r="LQ62" s="16"/>
      <c r="LR62" s="16"/>
      <c r="LS62" s="16"/>
      <c r="LT62" s="15"/>
      <c r="LU62" s="15"/>
      <c r="LV62" s="15"/>
      <c r="LW62" s="15">
        <v>0</v>
      </c>
      <c r="LX62" s="15"/>
      <c r="LY62" s="15"/>
      <c r="LZ62" s="15">
        <v>0</v>
      </c>
      <c r="MA62" s="15"/>
      <c r="MB62" s="15"/>
      <c r="MC62" s="15"/>
      <c r="MD62" s="15"/>
      <c r="ME62" s="15"/>
      <c r="MF62" s="15"/>
      <c r="MG62" s="15"/>
      <c r="MH62" s="15"/>
      <c r="MI62" s="15">
        <v>0</v>
      </c>
      <c r="MJ62" s="15"/>
      <c r="MK62" s="15"/>
      <c r="ML62" s="15">
        <v>0</v>
      </c>
      <c r="MM62" s="15"/>
      <c r="MN62" s="15"/>
      <c r="MO62" s="15"/>
      <c r="MP62" s="15"/>
      <c r="MQ62" s="15"/>
      <c r="MR62" s="15"/>
      <c r="MS62" s="15"/>
      <c r="MT62" s="15"/>
      <c r="MU62" s="15">
        <v>0</v>
      </c>
      <c r="MV62" s="15"/>
      <c r="MW62" s="15"/>
      <c r="MX62" s="15">
        <v>0</v>
      </c>
      <c r="MY62" s="15"/>
      <c r="MZ62" s="15"/>
      <c r="NA62" s="15"/>
      <c r="NB62" s="15"/>
      <c r="NC62" s="15"/>
      <c r="ND62" s="15"/>
      <c r="NE62" s="15"/>
      <c r="NF62" s="15"/>
      <c r="NG62" s="15">
        <v>11025</v>
      </c>
      <c r="NH62" s="15"/>
      <c r="NI62" s="15"/>
      <c r="NJ62" s="15">
        <v>0</v>
      </c>
      <c r="NK62" s="15"/>
      <c r="NL62" s="15"/>
      <c r="NM62" s="15"/>
      <c r="NN62" s="15"/>
      <c r="NO62" s="15"/>
      <c r="NP62" s="15"/>
      <c r="NQ62" s="15"/>
      <c r="NR62" s="15"/>
      <c r="NS62" s="15">
        <v>0</v>
      </c>
      <c r="NT62" s="15"/>
      <c r="NU62" s="15"/>
      <c r="NV62" s="15">
        <v>0</v>
      </c>
      <c r="NW62" s="15"/>
      <c r="NX62" s="15"/>
      <c r="NY62" s="15"/>
      <c r="NZ62" s="15"/>
      <c r="OA62" s="15"/>
      <c r="OB62" s="15"/>
      <c r="OC62" s="15"/>
      <c r="OD62" s="15"/>
      <c r="OE62" s="15">
        <v>0</v>
      </c>
      <c r="OF62" s="15"/>
      <c r="OG62" s="15"/>
      <c r="OH62" s="15">
        <v>0</v>
      </c>
      <c r="OI62" s="15"/>
      <c r="OJ62" s="15"/>
      <c r="OK62" s="15"/>
      <c r="OL62" s="15"/>
      <c r="OM62" s="15"/>
      <c r="ON62" s="15"/>
      <c r="OO62" s="15"/>
      <c r="OP62" s="15"/>
      <c r="OQ62" s="15">
        <v>0</v>
      </c>
      <c r="OR62" s="15"/>
      <c r="OS62" s="15"/>
      <c r="OT62" s="15">
        <v>19770</v>
      </c>
      <c r="OU62" s="15"/>
      <c r="OV62" s="15"/>
      <c r="OW62" s="15"/>
      <c r="OX62" s="15"/>
      <c r="OY62" s="15"/>
      <c r="OZ62" s="15"/>
      <c r="PA62" s="15"/>
      <c r="PB62" s="15"/>
      <c r="PC62" s="15">
        <v>0</v>
      </c>
      <c r="PD62" s="15"/>
      <c r="PE62" s="15"/>
      <c r="PF62" s="15">
        <v>0</v>
      </c>
      <c r="PG62" s="15"/>
      <c r="PH62" s="15"/>
      <c r="PI62" s="15"/>
      <c r="PJ62" s="15"/>
      <c r="PK62" s="15"/>
      <c r="PL62" s="15"/>
      <c r="PM62" s="15"/>
      <c r="PN62" s="15"/>
      <c r="PO62" s="15">
        <v>0</v>
      </c>
      <c r="PP62" s="15"/>
      <c r="PQ62" s="15"/>
      <c r="PR62" s="15">
        <v>0</v>
      </c>
      <c r="PS62" s="15"/>
      <c r="PT62" s="15"/>
      <c r="PU62" s="15"/>
      <c r="PV62" s="15"/>
      <c r="PW62" s="15"/>
      <c r="PX62" s="15"/>
      <c r="PY62" s="15"/>
      <c r="PZ62" s="15"/>
      <c r="QA62" s="15">
        <v>0</v>
      </c>
      <c r="QB62" s="15"/>
      <c r="QC62" s="15"/>
      <c r="QD62" s="15">
        <v>0</v>
      </c>
      <c r="QE62" s="15"/>
      <c r="QF62" s="15"/>
      <c r="QG62" s="15"/>
      <c r="QH62" s="15"/>
      <c r="QI62" s="15"/>
    </row>
    <row r="63" spans="18:451">
      <c r="R63" s="13"/>
      <c r="S63" s="13" t="s">
        <v>52</v>
      </c>
      <c r="T63" s="1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7" t="e">
        <v>#DIV/0!</v>
      </c>
      <c r="CC63" s="17" t="e">
        <v>#DIV/0!</v>
      </c>
      <c r="CD63" s="17" t="e">
        <v>#DIV/0!</v>
      </c>
      <c r="CE63" s="17" t="e">
        <v>#DIV/0!</v>
      </c>
      <c r="CF63" s="17" t="e">
        <v>#DIV/0!</v>
      </c>
      <c r="CG63" s="17" t="e">
        <v>#DIV/0!</v>
      </c>
      <c r="CH63" s="17" t="e">
        <v>#DIV/0!</v>
      </c>
      <c r="CI63" s="17" t="e">
        <v>#DIV/0!</v>
      </c>
      <c r="CJ63" s="17" t="e">
        <v>#DIV/0!</v>
      </c>
      <c r="CK63" s="17" t="e">
        <v>#DIV/0!</v>
      </c>
      <c r="CL63" s="17" t="e">
        <v>#DIV/0!</v>
      </c>
      <c r="CM63" s="17" t="e">
        <v>#DIV/0!</v>
      </c>
      <c r="CN63" s="17" t="e">
        <v>#DIV/0!</v>
      </c>
      <c r="CO63" s="17" t="e">
        <v>#DIV/0!</v>
      </c>
      <c r="CP63" s="17" t="e">
        <v>#DIV/0!</v>
      </c>
      <c r="CQ63" s="17" t="e">
        <v>#DIV/0!</v>
      </c>
      <c r="CR63" s="17" t="e">
        <v>#DIV/0!</v>
      </c>
      <c r="CS63" s="17" t="e">
        <v>#DIV/0!</v>
      </c>
      <c r="CT63" s="17" t="e">
        <v>#DIV/0!</v>
      </c>
      <c r="CU63" s="17" t="e">
        <v>#DIV/0!</v>
      </c>
      <c r="CV63" s="17" t="e">
        <v>#DIV/0!</v>
      </c>
      <c r="CW63" s="17" t="e">
        <v>#DIV/0!</v>
      </c>
      <c r="CX63" s="17" t="e">
        <v>#DIV/0!</v>
      </c>
      <c r="CY63" s="17" t="e">
        <v>#DIV/0!</v>
      </c>
      <c r="CZ63" s="17">
        <v>0</v>
      </c>
      <c r="DA63" s="17">
        <v>0</v>
      </c>
      <c r="DB63" s="17">
        <v>0</v>
      </c>
      <c r="DC63" s="17">
        <v>0</v>
      </c>
      <c r="DD63" s="17">
        <v>0</v>
      </c>
      <c r="DE63" s="17">
        <v>0</v>
      </c>
      <c r="DF63" s="17">
        <v>0</v>
      </c>
      <c r="DG63" s="17">
        <v>0</v>
      </c>
      <c r="DH63" s="17">
        <v>0</v>
      </c>
      <c r="DI63" s="17">
        <v>0</v>
      </c>
      <c r="DJ63" s="17">
        <v>0</v>
      </c>
      <c r="DK63" s="17">
        <v>0</v>
      </c>
      <c r="DL63" s="18">
        <v>0</v>
      </c>
      <c r="DM63" s="18">
        <v>0</v>
      </c>
      <c r="DN63" s="18">
        <v>0</v>
      </c>
      <c r="DO63" s="18">
        <v>0</v>
      </c>
      <c r="DP63" s="18">
        <v>0</v>
      </c>
      <c r="DQ63" s="18">
        <v>0</v>
      </c>
      <c r="DR63" s="18">
        <v>0</v>
      </c>
      <c r="DS63" s="18">
        <v>0</v>
      </c>
      <c r="DT63" s="18">
        <v>0</v>
      </c>
      <c r="DU63" s="18">
        <v>0</v>
      </c>
      <c r="DV63" s="18">
        <v>0</v>
      </c>
      <c r="DW63" s="18">
        <v>0</v>
      </c>
      <c r="DX63" s="18">
        <v>0</v>
      </c>
      <c r="DY63" s="18">
        <v>0</v>
      </c>
      <c r="DZ63" s="18">
        <v>0</v>
      </c>
      <c r="EA63" s="18">
        <v>0</v>
      </c>
      <c r="EB63" s="18">
        <v>0</v>
      </c>
      <c r="EC63" s="18">
        <v>0</v>
      </c>
      <c r="ED63" s="18">
        <v>0</v>
      </c>
      <c r="EE63" s="18">
        <v>0</v>
      </c>
      <c r="EF63" s="18">
        <v>0</v>
      </c>
      <c r="EG63" s="18">
        <v>0</v>
      </c>
      <c r="EH63" s="18">
        <v>0</v>
      </c>
      <c r="EI63" s="18">
        <v>0</v>
      </c>
      <c r="EJ63" s="18">
        <v>0</v>
      </c>
      <c r="EK63" s="18">
        <v>0</v>
      </c>
      <c r="EL63" s="18">
        <v>0</v>
      </c>
      <c r="EM63" s="18">
        <v>0</v>
      </c>
      <c r="EN63" s="18">
        <v>0</v>
      </c>
      <c r="EO63" s="18">
        <v>0</v>
      </c>
      <c r="EP63" s="18">
        <v>0</v>
      </c>
      <c r="EQ63" s="18">
        <v>0</v>
      </c>
      <c r="ER63" s="18">
        <v>0</v>
      </c>
      <c r="ES63" s="18">
        <v>0</v>
      </c>
      <c r="ET63" s="18">
        <v>0</v>
      </c>
      <c r="EU63" s="18">
        <v>0</v>
      </c>
      <c r="EV63" s="18">
        <v>0</v>
      </c>
      <c r="EW63" s="18">
        <v>0</v>
      </c>
      <c r="EX63" s="18">
        <v>0</v>
      </c>
      <c r="EY63" s="18">
        <v>0</v>
      </c>
      <c r="EZ63" s="18">
        <v>0</v>
      </c>
      <c r="FA63" s="18">
        <v>0</v>
      </c>
      <c r="FB63" s="18">
        <v>0</v>
      </c>
      <c r="FC63" s="18">
        <v>0</v>
      </c>
      <c r="FD63" s="18">
        <v>0</v>
      </c>
      <c r="FE63" s="18">
        <v>0</v>
      </c>
      <c r="FF63" s="18">
        <v>0</v>
      </c>
      <c r="FG63" s="18">
        <v>0</v>
      </c>
      <c r="FH63" s="14">
        <v>0</v>
      </c>
      <c r="FI63" s="14">
        <v>0</v>
      </c>
      <c r="FJ63" s="14">
        <v>0</v>
      </c>
      <c r="FK63" s="14">
        <v>0</v>
      </c>
      <c r="FL63" s="14">
        <v>0</v>
      </c>
      <c r="FM63" s="14">
        <v>0</v>
      </c>
      <c r="FN63" s="14">
        <v>0</v>
      </c>
      <c r="FO63" s="14">
        <v>0</v>
      </c>
      <c r="FP63" s="14">
        <v>0</v>
      </c>
      <c r="FQ63" s="14">
        <v>0</v>
      </c>
      <c r="FR63" s="14">
        <v>0</v>
      </c>
      <c r="FS63" s="14">
        <v>0</v>
      </c>
      <c r="FT63" s="17">
        <v>0</v>
      </c>
      <c r="FU63" s="17">
        <v>0</v>
      </c>
      <c r="FV63" s="17">
        <v>0</v>
      </c>
      <c r="FW63" s="17">
        <v>0</v>
      </c>
      <c r="FX63" s="17">
        <v>0</v>
      </c>
      <c r="FY63" s="17">
        <v>0</v>
      </c>
      <c r="FZ63" s="17">
        <v>0</v>
      </c>
      <c r="GA63" s="17">
        <v>0</v>
      </c>
      <c r="GB63" s="17">
        <v>0</v>
      </c>
      <c r="GC63" s="17">
        <v>0</v>
      </c>
      <c r="GD63" s="17">
        <v>0</v>
      </c>
      <c r="GE63" s="17">
        <v>0</v>
      </c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  <c r="NN63" s="15"/>
      <c r="NO63" s="15"/>
      <c r="NP63" s="15"/>
      <c r="NQ63" s="15"/>
      <c r="NR63" s="15"/>
      <c r="NS63" s="15"/>
      <c r="NT63" s="15"/>
      <c r="NU63" s="15"/>
      <c r="NV63" s="15"/>
      <c r="NW63" s="15"/>
      <c r="NX63" s="15"/>
      <c r="NY63" s="15"/>
      <c r="NZ63" s="15"/>
      <c r="OA63" s="15"/>
      <c r="OB63" s="15"/>
      <c r="OC63" s="15"/>
      <c r="OD63" s="15"/>
      <c r="OE63" s="15"/>
      <c r="OF63" s="15"/>
      <c r="OG63" s="15"/>
      <c r="OH63" s="15"/>
      <c r="OI63" s="15"/>
      <c r="OJ63" s="15"/>
      <c r="OK63" s="15"/>
      <c r="OL63" s="15"/>
      <c r="OM63" s="15"/>
      <c r="ON63" s="15"/>
      <c r="OO63" s="15"/>
      <c r="OP63" s="15"/>
      <c r="OQ63" s="15"/>
      <c r="OR63" s="15"/>
      <c r="OS63" s="15"/>
      <c r="OT63" s="15"/>
      <c r="OU63" s="15"/>
      <c r="OV63" s="15"/>
      <c r="OW63" s="15"/>
      <c r="OX63" s="15"/>
      <c r="OY63" s="15"/>
      <c r="OZ63" s="15"/>
      <c r="PA63" s="15"/>
      <c r="PB63" s="15"/>
      <c r="PC63" s="15"/>
      <c r="PD63" s="15"/>
      <c r="PE63" s="15"/>
      <c r="PF63" s="15"/>
      <c r="PG63" s="15"/>
      <c r="PH63" s="15"/>
      <c r="PI63" s="15"/>
      <c r="PJ63" s="15"/>
      <c r="PK63" s="15"/>
      <c r="PL63" s="15"/>
      <c r="PM63" s="15"/>
      <c r="PN63" s="15"/>
      <c r="PO63" s="15"/>
      <c r="PP63" s="15"/>
      <c r="PQ63" s="15"/>
      <c r="PR63" s="15"/>
      <c r="PS63" s="15"/>
      <c r="PT63" s="15"/>
      <c r="PU63" s="15"/>
      <c r="PV63" s="15"/>
      <c r="PW63" s="15"/>
      <c r="PX63" s="15"/>
      <c r="PY63" s="15"/>
      <c r="PZ63" s="15"/>
      <c r="QA63" s="15"/>
      <c r="QB63" s="15"/>
      <c r="QC63" s="15"/>
      <c r="QD63" s="15"/>
      <c r="QE63" s="15"/>
      <c r="QF63" s="15"/>
      <c r="QG63" s="15"/>
      <c r="QH63" s="15"/>
      <c r="QI63" s="15"/>
    </row>
    <row r="64" spans="18:451">
      <c r="R64" s="13"/>
      <c r="S64" s="13" t="s">
        <v>99</v>
      </c>
      <c r="T64" s="1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7" t="e">
        <v>#DIV/0!</v>
      </c>
      <c r="CC64" s="17" t="e">
        <v>#DIV/0!</v>
      </c>
      <c r="CD64" s="17" t="e">
        <v>#DIV/0!</v>
      </c>
      <c r="CE64" s="17" t="e">
        <v>#DIV/0!</v>
      </c>
      <c r="CF64" s="17" t="e">
        <v>#DIV/0!</v>
      </c>
      <c r="CG64" s="17" t="e">
        <v>#DIV/0!</v>
      </c>
      <c r="CH64" s="17" t="e">
        <v>#DIV/0!</v>
      </c>
      <c r="CI64" s="17" t="e">
        <v>#DIV/0!</v>
      </c>
      <c r="CJ64" s="17" t="e">
        <v>#DIV/0!</v>
      </c>
      <c r="CK64" s="17" t="e">
        <v>#DIV/0!</v>
      </c>
      <c r="CL64" s="17" t="e">
        <v>#DIV/0!</v>
      </c>
      <c r="CM64" s="17" t="e">
        <v>#DIV/0!</v>
      </c>
      <c r="CN64" s="17" t="e">
        <v>#DIV/0!</v>
      </c>
      <c r="CO64" s="17" t="e">
        <v>#DIV/0!</v>
      </c>
      <c r="CP64" s="17" t="e">
        <v>#DIV/0!</v>
      </c>
      <c r="CQ64" s="17" t="e">
        <v>#DIV/0!</v>
      </c>
      <c r="CR64" s="17" t="e">
        <v>#DIV/0!</v>
      </c>
      <c r="CS64" s="17" t="e">
        <v>#DIV/0!</v>
      </c>
      <c r="CT64" s="17" t="e">
        <v>#DIV/0!</v>
      </c>
      <c r="CU64" s="17" t="e">
        <v>#DIV/0!</v>
      </c>
      <c r="CV64" s="17" t="e">
        <v>#DIV/0!</v>
      </c>
      <c r="CW64" s="17" t="e">
        <v>#DIV/0!</v>
      </c>
      <c r="CX64" s="17" t="e">
        <v>#DIV/0!</v>
      </c>
      <c r="CY64" s="17" t="e">
        <v>#DIV/0!</v>
      </c>
      <c r="CZ64" s="17">
        <v>0</v>
      </c>
      <c r="DA64" s="17">
        <v>0</v>
      </c>
      <c r="DB64" s="17">
        <v>0</v>
      </c>
      <c r="DC64" s="17">
        <v>0</v>
      </c>
      <c r="DD64" s="17">
        <v>0</v>
      </c>
      <c r="DE64" s="17">
        <v>0</v>
      </c>
      <c r="DF64" s="17">
        <v>0</v>
      </c>
      <c r="DG64" s="17">
        <v>0</v>
      </c>
      <c r="DH64" s="17">
        <v>0</v>
      </c>
      <c r="DI64" s="17">
        <v>0</v>
      </c>
      <c r="DJ64" s="17">
        <v>0</v>
      </c>
      <c r="DK64" s="17">
        <v>0</v>
      </c>
      <c r="DL64" s="18">
        <v>0</v>
      </c>
      <c r="DM64" s="18">
        <v>0</v>
      </c>
      <c r="DN64" s="18">
        <v>0</v>
      </c>
      <c r="DO64" s="18">
        <v>0</v>
      </c>
      <c r="DP64" s="18">
        <v>0</v>
      </c>
      <c r="DQ64" s="18">
        <v>0</v>
      </c>
      <c r="DR64" s="18">
        <v>0</v>
      </c>
      <c r="DS64" s="18">
        <v>0</v>
      </c>
      <c r="DT64" s="18">
        <v>0</v>
      </c>
      <c r="DU64" s="18">
        <v>0</v>
      </c>
      <c r="DV64" s="18">
        <v>0</v>
      </c>
      <c r="DW64" s="18">
        <v>0</v>
      </c>
      <c r="DX64" s="18">
        <v>0</v>
      </c>
      <c r="DY64" s="18">
        <v>0</v>
      </c>
      <c r="DZ64" s="18">
        <v>0</v>
      </c>
      <c r="EA64" s="18">
        <v>0</v>
      </c>
      <c r="EB64" s="18">
        <v>0</v>
      </c>
      <c r="EC64" s="18">
        <v>0</v>
      </c>
      <c r="ED64" s="18">
        <v>0</v>
      </c>
      <c r="EE64" s="18">
        <v>0</v>
      </c>
      <c r="EF64" s="18">
        <v>0</v>
      </c>
      <c r="EG64" s="18">
        <v>0</v>
      </c>
      <c r="EH64" s="18">
        <v>0</v>
      </c>
      <c r="EI64" s="18">
        <v>0</v>
      </c>
      <c r="EJ64" s="18">
        <v>0</v>
      </c>
      <c r="EK64" s="18">
        <v>0</v>
      </c>
      <c r="EL64" s="18">
        <v>0</v>
      </c>
      <c r="EM64" s="18">
        <v>0</v>
      </c>
      <c r="EN64" s="18">
        <v>0</v>
      </c>
      <c r="EO64" s="18">
        <v>0</v>
      </c>
      <c r="EP64" s="18">
        <v>0</v>
      </c>
      <c r="EQ64" s="18">
        <v>0</v>
      </c>
      <c r="ER64" s="18">
        <v>0</v>
      </c>
      <c r="ES64" s="18">
        <v>0</v>
      </c>
      <c r="ET64" s="18">
        <v>0</v>
      </c>
      <c r="EU64" s="18">
        <v>0</v>
      </c>
      <c r="EV64" s="18">
        <v>0</v>
      </c>
      <c r="EW64" s="18">
        <v>0</v>
      </c>
      <c r="EX64" s="18">
        <v>0</v>
      </c>
      <c r="EY64" s="18">
        <v>0</v>
      </c>
      <c r="EZ64" s="18">
        <v>0</v>
      </c>
      <c r="FA64" s="18">
        <v>0</v>
      </c>
      <c r="FB64" s="18">
        <v>0</v>
      </c>
      <c r="FC64" s="18">
        <v>0</v>
      </c>
      <c r="FD64" s="18">
        <v>0</v>
      </c>
      <c r="FE64" s="18">
        <v>0</v>
      </c>
      <c r="FF64" s="18">
        <v>0</v>
      </c>
      <c r="FG64" s="18">
        <v>0</v>
      </c>
      <c r="FH64" s="14">
        <v>0</v>
      </c>
      <c r="FI64" s="14">
        <v>0</v>
      </c>
      <c r="FJ64" s="14">
        <v>0</v>
      </c>
      <c r="FK64" s="14">
        <v>0</v>
      </c>
      <c r="FL64" s="14">
        <v>0</v>
      </c>
      <c r="FM64" s="14">
        <v>0</v>
      </c>
      <c r="FN64" s="14">
        <v>0</v>
      </c>
      <c r="FO64" s="14">
        <v>0</v>
      </c>
      <c r="FP64" s="14">
        <v>0</v>
      </c>
      <c r="FQ64" s="14">
        <v>0</v>
      </c>
      <c r="FR64" s="14">
        <v>0</v>
      </c>
      <c r="FS64" s="14">
        <v>0</v>
      </c>
      <c r="FT64" s="17">
        <v>0</v>
      </c>
      <c r="FU64" s="17">
        <v>0</v>
      </c>
      <c r="FV64" s="17">
        <v>0</v>
      </c>
      <c r="FW64" s="17">
        <v>0</v>
      </c>
      <c r="FX64" s="17">
        <v>0</v>
      </c>
      <c r="FY64" s="17">
        <v>0</v>
      </c>
      <c r="FZ64" s="17">
        <v>0</v>
      </c>
      <c r="GA64" s="17">
        <v>0</v>
      </c>
      <c r="GB64" s="17">
        <v>0</v>
      </c>
      <c r="GC64" s="17">
        <v>0</v>
      </c>
      <c r="GD64" s="17">
        <v>0</v>
      </c>
      <c r="GE64" s="17">
        <v>0</v>
      </c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  <c r="NN64" s="15"/>
      <c r="NO64" s="15"/>
      <c r="NP64" s="15"/>
      <c r="NQ64" s="15"/>
      <c r="NR64" s="15"/>
      <c r="NS64" s="15"/>
      <c r="NT64" s="15"/>
      <c r="NU64" s="15"/>
      <c r="NV64" s="15"/>
      <c r="NW64" s="15"/>
      <c r="NX64" s="15"/>
      <c r="NY64" s="15"/>
      <c r="NZ64" s="15"/>
      <c r="OA64" s="15"/>
      <c r="OB64" s="15"/>
      <c r="OC64" s="15"/>
      <c r="OD64" s="15"/>
      <c r="OE64" s="15"/>
      <c r="OF64" s="15"/>
      <c r="OG64" s="15"/>
      <c r="OH64" s="15"/>
      <c r="OI64" s="15"/>
      <c r="OJ64" s="15"/>
      <c r="OK64" s="15"/>
      <c r="OL64" s="15"/>
      <c r="OM64" s="15"/>
      <c r="ON64" s="15"/>
      <c r="OO64" s="15"/>
      <c r="OP64" s="15"/>
      <c r="OQ64" s="15"/>
      <c r="OR64" s="15"/>
      <c r="OS64" s="15"/>
      <c r="OT64" s="15"/>
      <c r="OU64" s="15"/>
      <c r="OV64" s="15"/>
      <c r="OW64" s="15"/>
      <c r="OX64" s="15"/>
      <c r="OY64" s="15"/>
      <c r="OZ64" s="15"/>
      <c r="PA64" s="15"/>
      <c r="PB64" s="15"/>
      <c r="PC64" s="15"/>
      <c r="PD64" s="15"/>
      <c r="PE64" s="15"/>
      <c r="PF64" s="15"/>
      <c r="PG64" s="15"/>
      <c r="PH64" s="15"/>
      <c r="PI64" s="15"/>
      <c r="PJ64" s="15"/>
      <c r="PK64" s="15"/>
      <c r="PL64" s="15"/>
      <c r="PM64" s="15"/>
      <c r="PN64" s="15"/>
      <c r="PO64" s="15"/>
      <c r="PP64" s="15"/>
      <c r="PQ64" s="15"/>
      <c r="PR64" s="15"/>
      <c r="PS64" s="15"/>
      <c r="PT64" s="15"/>
      <c r="PU64" s="15"/>
      <c r="PV64" s="15"/>
      <c r="PW64" s="15"/>
      <c r="PX64" s="15"/>
      <c r="PY64" s="15"/>
      <c r="PZ64" s="15"/>
      <c r="QA64" s="15"/>
      <c r="QB64" s="15"/>
      <c r="QC64" s="15"/>
      <c r="QD64" s="15"/>
      <c r="QE64" s="15"/>
      <c r="QF64" s="15"/>
      <c r="QG64" s="15"/>
      <c r="QH64" s="15"/>
      <c r="QI64" s="15"/>
    </row>
    <row r="65" spans="18:451">
      <c r="R65" s="13"/>
      <c r="S65" s="13" t="s">
        <v>54</v>
      </c>
      <c r="T65" s="16"/>
      <c r="U65" s="26"/>
      <c r="V65" s="26"/>
      <c r="W65" s="26"/>
      <c r="X65" s="26"/>
      <c r="Y65" s="26"/>
      <c r="Z65" s="26"/>
      <c r="AA65" s="26"/>
      <c r="AB65" s="26"/>
      <c r="AC65" s="26">
        <v>8</v>
      </c>
      <c r="AD65" s="26"/>
      <c r="AE65" s="26"/>
      <c r="AF65" s="29"/>
      <c r="AG65" s="29"/>
      <c r="AH65" s="29"/>
      <c r="AI65" s="29"/>
      <c r="AJ65" s="29"/>
      <c r="AK65" s="29"/>
      <c r="AL65" s="29"/>
      <c r="AM65" s="29"/>
      <c r="AN65" s="29"/>
      <c r="AO65" s="29">
        <v>0</v>
      </c>
      <c r="AP65" s="29"/>
      <c r="AQ65" s="29"/>
      <c r="AR65" s="26"/>
      <c r="AS65" s="26"/>
      <c r="AT65" s="26"/>
      <c r="AU65" s="26"/>
      <c r="AV65" s="26"/>
      <c r="AW65" s="26"/>
      <c r="AX65" s="26"/>
      <c r="AY65" s="26"/>
      <c r="AZ65" s="26"/>
      <c r="BA65" s="26">
        <v>0</v>
      </c>
      <c r="BB65" s="26"/>
      <c r="BC65" s="26"/>
      <c r="BD65" s="26"/>
      <c r="BE65" s="26"/>
      <c r="BF65" s="26"/>
      <c r="BG65" s="26"/>
      <c r="BH65" s="15"/>
      <c r="BI65" s="15"/>
      <c r="BJ65" s="15"/>
      <c r="BK65" s="15"/>
      <c r="BL65" s="15"/>
      <c r="BM65" s="15">
        <v>0</v>
      </c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>
        <v>0</v>
      </c>
      <c r="BZ65" s="15"/>
      <c r="CA65" s="15"/>
      <c r="CB65" s="17" t="e">
        <v>#DIV/0!</v>
      </c>
      <c r="CC65" s="17" t="e">
        <v>#DIV/0!</v>
      </c>
      <c r="CD65" s="17" t="e">
        <v>#DIV/0!</v>
      </c>
      <c r="CE65" s="17" t="e">
        <v>#DIV/0!</v>
      </c>
      <c r="CF65" s="17" t="e">
        <v>#DIV/0!</v>
      </c>
      <c r="CG65" s="17" t="e">
        <v>#DIV/0!</v>
      </c>
      <c r="CH65" s="17" t="e">
        <v>#DIV/0!</v>
      </c>
      <c r="CI65" s="17" t="e">
        <v>#DIV/0!</v>
      </c>
      <c r="CJ65" s="17" t="e">
        <v>#DIV/0!</v>
      </c>
      <c r="CK65" s="17" t="e">
        <v>#DIV/0!</v>
      </c>
      <c r="CL65" s="17" t="e">
        <v>#DIV/0!</v>
      </c>
      <c r="CM65" s="17" t="e">
        <v>#DIV/0!</v>
      </c>
      <c r="CN65" s="17" t="e">
        <v>#DIV/0!</v>
      </c>
      <c r="CO65" s="17" t="e">
        <v>#DIV/0!</v>
      </c>
      <c r="CP65" s="17" t="e">
        <v>#DIV/0!</v>
      </c>
      <c r="CQ65" s="17" t="e">
        <v>#DIV/0!</v>
      </c>
      <c r="CR65" s="17" t="e">
        <v>#DIV/0!</v>
      </c>
      <c r="CS65" s="17" t="e">
        <v>#DIV/0!</v>
      </c>
      <c r="CT65" s="17" t="e">
        <v>#DIV/0!</v>
      </c>
      <c r="CU65" s="17" t="e">
        <v>#DIV/0!</v>
      </c>
      <c r="CV65" s="17" t="e">
        <v>#DIV/0!</v>
      </c>
      <c r="CW65" s="17" t="e">
        <v>#DIV/0!</v>
      </c>
      <c r="CX65" s="17" t="e">
        <v>#DIV/0!</v>
      </c>
      <c r="CY65" s="17" t="e">
        <v>#DIV/0!</v>
      </c>
      <c r="CZ65" s="17">
        <v>0</v>
      </c>
      <c r="DA65" s="17">
        <v>0</v>
      </c>
      <c r="DB65" s="17">
        <v>0</v>
      </c>
      <c r="DC65" s="17">
        <v>0</v>
      </c>
      <c r="DD65" s="17">
        <v>0</v>
      </c>
      <c r="DE65" s="17">
        <v>0</v>
      </c>
      <c r="DF65" s="17">
        <v>0</v>
      </c>
      <c r="DG65" s="17">
        <v>0</v>
      </c>
      <c r="DH65" s="17">
        <v>0</v>
      </c>
      <c r="DI65" s="17">
        <v>0.15707253295438253</v>
      </c>
      <c r="DJ65" s="17">
        <v>0</v>
      </c>
      <c r="DK65" s="17">
        <v>0</v>
      </c>
      <c r="DL65" s="18">
        <v>0</v>
      </c>
      <c r="DM65" s="18">
        <v>0</v>
      </c>
      <c r="DN65" s="18">
        <v>0</v>
      </c>
      <c r="DO65" s="18">
        <v>0</v>
      </c>
      <c r="DP65" s="18">
        <v>0</v>
      </c>
      <c r="DQ65" s="18">
        <v>0</v>
      </c>
      <c r="DR65" s="18">
        <v>0</v>
      </c>
      <c r="DS65" s="18">
        <v>0</v>
      </c>
      <c r="DT65" s="18">
        <v>0</v>
      </c>
      <c r="DU65" s="18">
        <v>115.69598053519773</v>
      </c>
      <c r="DV65" s="18">
        <v>0</v>
      </c>
      <c r="DW65" s="18">
        <v>0</v>
      </c>
      <c r="DX65" s="18">
        <v>0</v>
      </c>
      <c r="DY65" s="18">
        <v>0</v>
      </c>
      <c r="DZ65" s="18">
        <v>0</v>
      </c>
      <c r="EA65" s="18">
        <v>0</v>
      </c>
      <c r="EB65" s="18">
        <v>0</v>
      </c>
      <c r="EC65" s="18">
        <v>0</v>
      </c>
      <c r="ED65" s="18">
        <v>0</v>
      </c>
      <c r="EE65" s="18">
        <v>0</v>
      </c>
      <c r="EF65" s="18">
        <v>0</v>
      </c>
      <c r="EG65" s="18">
        <v>112.61438523103912</v>
      </c>
      <c r="EH65" s="18">
        <v>0</v>
      </c>
      <c r="EI65" s="18">
        <v>0</v>
      </c>
      <c r="EJ65" s="18">
        <v>0</v>
      </c>
      <c r="EK65" s="18">
        <v>0</v>
      </c>
      <c r="EL65" s="18">
        <v>0</v>
      </c>
      <c r="EM65" s="18">
        <v>0</v>
      </c>
      <c r="EN65" s="18">
        <v>0</v>
      </c>
      <c r="EO65" s="18">
        <v>0</v>
      </c>
      <c r="EP65" s="18">
        <v>0</v>
      </c>
      <c r="EQ65" s="18">
        <v>0</v>
      </c>
      <c r="ER65" s="18">
        <v>0</v>
      </c>
      <c r="ES65" s="18">
        <v>3.0000000000000004</v>
      </c>
      <c r="ET65" s="18">
        <v>0</v>
      </c>
      <c r="EU65" s="18">
        <v>0</v>
      </c>
      <c r="EV65" s="18">
        <v>0</v>
      </c>
      <c r="EW65" s="18">
        <v>0</v>
      </c>
      <c r="EX65" s="18">
        <v>0</v>
      </c>
      <c r="EY65" s="18">
        <v>0</v>
      </c>
      <c r="EZ65" s="18">
        <v>0</v>
      </c>
      <c r="FA65" s="18">
        <v>0</v>
      </c>
      <c r="FB65" s="18">
        <v>0</v>
      </c>
      <c r="FC65" s="18">
        <v>0</v>
      </c>
      <c r="FD65" s="18">
        <v>0</v>
      </c>
      <c r="FE65" s="18">
        <v>730.44046020173221</v>
      </c>
      <c r="FF65" s="18">
        <v>0</v>
      </c>
      <c r="FG65" s="18">
        <v>0</v>
      </c>
      <c r="FH65" s="14">
        <v>0</v>
      </c>
      <c r="FI65" s="14">
        <v>0</v>
      </c>
      <c r="FJ65" s="14">
        <v>0</v>
      </c>
      <c r="FK65" s="14">
        <v>0</v>
      </c>
      <c r="FL65" s="14">
        <v>0</v>
      </c>
      <c r="FM65" s="14">
        <v>0</v>
      </c>
      <c r="FN65" s="14">
        <v>0</v>
      </c>
      <c r="FO65" s="14">
        <v>0</v>
      </c>
      <c r="FP65" s="14">
        <v>0</v>
      </c>
      <c r="FQ65" s="14">
        <v>125501</v>
      </c>
      <c r="FR65" s="14">
        <v>0</v>
      </c>
      <c r="FS65" s="14">
        <v>0</v>
      </c>
      <c r="FT65" s="17">
        <v>0</v>
      </c>
      <c r="FU65" s="17">
        <v>0</v>
      </c>
      <c r="FV65" s="17">
        <v>0</v>
      </c>
      <c r="FW65" s="17">
        <v>0</v>
      </c>
      <c r="FX65" s="17">
        <v>0</v>
      </c>
      <c r="FY65" s="17">
        <v>0</v>
      </c>
      <c r="FZ65" s="17">
        <v>0</v>
      </c>
      <c r="GA65" s="17">
        <v>0</v>
      </c>
      <c r="GB65" s="17">
        <v>0</v>
      </c>
      <c r="GC65" s="17">
        <v>0.24416219791077362</v>
      </c>
      <c r="GD65" s="17">
        <v>0</v>
      </c>
      <c r="GE65" s="17">
        <v>0</v>
      </c>
      <c r="GF65" s="16"/>
      <c r="GG65" s="16"/>
      <c r="GH65" s="16"/>
      <c r="GI65" s="16"/>
      <c r="GJ65" s="16"/>
      <c r="GK65" s="16"/>
      <c r="GL65" s="16"/>
      <c r="GM65" s="16"/>
      <c r="GN65" s="16"/>
      <c r="GO65" s="16">
        <v>0</v>
      </c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>
        <v>0</v>
      </c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>
        <v>0</v>
      </c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>
        <v>0</v>
      </c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>
        <v>0</v>
      </c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>
        <v>0</v>
      </c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>
        <v>0</v>
      </c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>
        <v>0</v>
      </c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>
        <v>0</v>
      </c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>
        <v>8</v>
      </c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>
        <v>0</v>
      </c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>
        <v>0</v>
      </c>
      <c r="LR65" s="16"/>
      <c r="LS65" s="16"/>
      <c r="LT65" s="15"/>
      <c r="LU65" s="15"/>
      <c r="LV65" s="15"/>
      <c r="LW65" s="15"/>
      <c r="LX65" s="15"/>
      <c r="LY65" s="15"/>
      <c r="LZ65" s="15"/>
      <c r="MA65" s="15"/>
      <c r="MB65" s="15"/>
      <c r="MC65" s="15">
        <v>0</v>
      </c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>
        <v>0</v>
      </c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>
        <v>0</v>
      </c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>
        <v>0</v>
      </c>
      <c r="NN65" s="15"/>
      <c r="NO65" s="15"/>
      <c r="NP65" s="15"/>
      <c r="NQ65" s="15"/>
      <c r="NR65" s="15"/>
      <c r="NS65" s="15"/>
      <c r="NT65" s="15"/>
      <c r="NU65" s="15"/>
      <c r="NV65" s="15"/>
      <c r="NW65" s="15"/>
      <c r="NX65" s="15"/>
      <c r="NY65" s="15">
        <v>0</v>
      </c>
      <c r="NZ65" s="15"/>
      <c r="OA65" s="15"/>
      <c r="OB65" s="15"/>
      <c r="OC65" s="15"/>
      <c r="OD65" s="15"/>
      <c r="OE65" s="15"/>
      <c r="OF65" s="15"/>
      <c r="OG65" s="15"/>
      <c r="OH65" s="15"/>
      <c r="OI65" s="15"/>
      <c r="OJ65" s="15"/>
      <c r="OK65" s="15">
        <v>0</v>
      </c>
      <c r="OL65" s="15"/>
      <c r="OM65" s="15"/>
      <c r="ON65" s="15"/>
      <c r="OO65" s="15"/>
      <c r="OP65" s="15"/>
      <c r="OQ65" s="15"/>
      <c r="OR65" s="15"/>
      <c r="OS65" s="15"/>
      <c r="OT65" s="15"/>
      <c r="OU65" s="15"/>
      <c r="OV65" s="15"/>
      <c r="OW65" s="15">
        <v>0</v>
      </c>
      <c r="OX65" s="15"/>
      <c r="OY65" s="15"/>
      <c r="OZ65" s="15"/>
      <c r="PA65" s="15"/>
      <c r="PB65" s="15"/>
      <c r="PC65" s="15"/>
      <c r="PD65" s="15"/>
      <c r="PE65" s="15"/>
      <c r="PF65" s="15"/>
      <c r="PG65" s="15"/>
      <c r="PH65" s="15"/>
      <c r="PI65" s="15">
        <v>0</v>
      </c>
      <c r="PJ65" s="15"/>
      <c r="PK65" s="15"/>
      <c r="PL65" s="15"/>
      <c r="PM65" s="15"/>
      <c r="PN65" s="15"/>
      <c r="PO65" s="15"/>
      <c r="PP65" s="15"/>
      <c r="PQ65" s="15"/>
      <c r="PR65" s="15"/>
      <c r="PS65" s="15"/>
      <c r="PT65" s="15"/>
      <c r="PU65" s="15">
        <v>0</v>
      </c>
      <c r="PV65" s="15"/>
      <c r="PW65" s="15"/>
      <c r="PX65" s="15"/>
      <c r="PY65" s="15"/>
      <c r="PZ65" s="15"/>
      <c r="QA65" s="15"/>
      <c r="QB65" s="15"/>
      <c r="QC65" s="15"/>
      <c r="QD65" s="15"/>
      <c r="QE65" s="15"/>
      <c r="QF65" s="15"/>
      <c r="QG65" s="15">
        <v>0</v>
      </c>
      <c r="QH65" s="15"/>
      <c r="QI65" s="15"/>
    </row>
    <row r="66" spans="18:451">
      <c r="R66" s="13"/>
      <c r="S66" s="13" t="s">
        <v>55</v>
      </c>
      <c r="T66" s="1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7" t="e">
        <v>#DIV/0!</v>
      </c>
      <c r="CC66" s="17" t="e">
        <v>#DIV/0!</v>
      </c>
      <c r="CD66" s="17" t="e">
        <v>#DIV/0!</v>
      </c>
      <c r="CE66" s="17" t="e">
        <v>#DIV/0!</v>
      </c>
      <c r="CF66" s="17" t="e">
        <v>#DIV/0!</v>
      </c>
      <c r="CG66" s="17" t="e">
        <v>#DIV/0!</v>
      </c>
      <c r="CH66" s="17" t="e">
        <v>#DIV/0!</v>
      </c>
      <c r="CI66" s="17" t="e">
        <v>#DIV/0!</v>
      </c>
      <c r="CJ66" s="17" t="e">
        <v>#DIV/0!</v>
      </c>
      <c r="CK66" s="17" t="e">
        <v>#DIV/0!</v>
      </c>
      <c r="CL66" s="17" t="e">
        <v>#DIV/0!</v>
      </c>
      <c r="CM66" s="17" t="e">
        <v>#DIV/0!</v>
      </c>
      <c r="CN66" s="17" t="e">
        <v>#DIV/0!</v>
      </c>
      <c r="CO66" s="17" t="e">
        <v>#DIV/0!</v>
      </c>
      <c r="CP66" s="17" t="e">
        <v>#DIV/0!</v>
      </c>
      <c r="CQ66" s="17" t="e">
        <v>#DIV/0!</v>
      </c>
      <c r="CR66" s="17" t="e">
        <v>#DIV/0!</v>
      </c>
      <c r="CS66" s="17" t="e">
        <v>#DIV/0!</v>
      </c>
      <c r="CT66" s="17" t="e">
        <v>#DIV/0!</v>
      </c>
      <c r="CU66" s="17" t="e">
        <v>#DIV/0!</v>
      </c>
      <c r="CV66" s="17" t="e">
        <v>#DIV/0!</v>
      </c>
      <c r="CW66" s="17" t="e">
        <v>#DIV/0!</v>
      </c>
      <c r="CX66" s="17" t="e">
        <v>#DIV/0!</v>
      </c>
      <c r="CY66" s="17" t="e">
        <v>#DIV/0!</v>
      </c>
      <c r="CZ66" s="17">
        <v>0</v>
      </c>
      <c r="DA66" s="17">
        <v>0</v>
      </c>
      <c r="DB66" s="17">
        <v>0</v>
      </c>
      <c r="DC66" s="17">
        <v>0</v>
      </c>
      <c r="DD66" s="17">
        <v>0</v>
      </c>
      <c r="DE66" s="17">
        <v>0</v>
      </c>
      <c r="DF66" s="17">
        <v>0</v>
      </c>
      <c r="DG66" s="17">
        <v>0</v>
      </c>
      <c r="DH66" s="17">
        <v>0</v>
      </c>
      <c r="DI66" s="17">
        <v>0</v>
      </c>
      <c r="DJ66" s="17">
        <v>0</v>
      </c>
      <c r="DK66" s="17">
        <v>0</v>
      </c>
      <c r="DL66" s="18">
        <v>0</v>
      </c>
      <c r="DM66" s="18">
        <v>0</v>
      </c>
      <c r="DN66" s="18">
        <v>0</v>
      </c>
      <c r="DO66" s="18">
        <v>0</v>
      </c>
      <c r="DP66" s="18">
        <v>0</v>
      </c>
      <c r="DQ66" s="18">
        <v>0</v>
      </c>
      <c r="DR66" s="18">
        <v>0</v>
      </c>
      <c r="DS66" s="18">
        <v>0</v>
      </c>
      <c r="DT66" s="18">
        <v>0</v>
      </c>
      <c r="DU66" s="18">
        <v>0</v>
      </c>
      <c r="DV66" s="18">
        <v>0</v>
      </c>
      <c r="DW66" s="18">
        <v>0</v>
      </c>
      <c r="DX66" s="18">
        <v>0</v>
      </c>
      <c r="DY66" s="18">
        <v>0</v>
      </c>
      <c r="DZ66" s="18">
        <v>0</v>
      </c>
      <c r="EA66" s="18">
        <v>0</v>
      </c>
      <c r="EB66" s="18">
        <v>0</v>
      </c>
      <c r="EC66" s="18">
        <v>0</v>
      </c>
      <c r="ED66" s="18">
        <v>0</v>
      </c>
      <c r="EE66" s="18">
        <v>0</v>
      </c>
      <c r="EF66" s="18">
        <v>0</v>
      </c>
      <c r="EG66" s="18">
        <v>0</v>
      </c>
      <c r="EH66" s="18">
        <v>0</v>
      </c>
      <c r="EI66" s="18">
        <v>0</v>
      </c>
      <c r="EJ66" s="18">
        <v>0</v>
      </c>
      <c r="EK66" s="18">
        <v>0</v>
      </c>
      <c r="EL66" s="18">
        <v>0</v>
      </c>
      <c r="EM66" s="18">
        <v>0</v>
      </c>
      <c r="EN66" s="18">
        <v>0</v>
      </c>
      <c r="EO66" s="18">
        <v>0</v>
      </c>
      <c r="EP66" s="18">
        <v>0</v>
      </c>
      <c r="EQ66" s="18">
        <v>0</v>
      </c>
      <c r="ER66" s="18">
        <v>0</v>
      </c>
      <c r="ES66" s="18">
        <v>0</v>
      </c>
      <c r="ET66" s="18">
        <v>0</v>
      </c>
      <c r="EU66" s="18">
        <v>0</v>
      </c>
      <c r="EV66" s="18">
        <v>0</v>
      </c>
      <c r="EW66" s="18">
        <v>0</v>
      </c>
      <c r="EX66" s="18">
        <v>0</v>
      </c>
      <c r="EY66" s="18">
        <v>0</v>
      </c>
      <c r="EZ66" s="18">
        <v>0</v>
      </c>
      <c r="FA66" s="18">
        <v>0</v>
      </c>
      <c r="FB66" s="18">
        <v>0</v>
      </c>
      <c r="FC66" s="18">
        <v>0</v>
      </c>
      <c r="FD66" s="18">
        <v>0</v>
      </c>
      <c r="FE66" s="18">
        <v>0</v>
      </c>
      <c r="FF66" s="18">
        <v>0</v>
      </c>
      <c r="FG66" s="18">
        <v>0</v>
      </c>
      <c r="FH66" s="14">
        <v>0</v>
      </c>
      <c r="FI66" s="14">
        <v>0</v>
      </c>
      <c r="FJ66" s="14">
        <v>0</v>
      </c>
      <c r="FK66" s="14">
        <v>0</v>
      </c>
      <c r="FL66" s="14">
        <v>0</v>
      </c>
      <c r="FM66" s="14">
        <v>0</v>
      </c>
      <c r="FN66" s="14">
        <v>0</v>
      </c>
      <c r="FO66" s="14">
        <v>0</v>
      </c>
      <c r="FP66" s="14">
        <v>0</v>
      </c>
      <c r="FQ66" s="14">
        <v>0</v>
      </c>
      <c r="FR66" s="14">
        <v>0</v>
      </c>
      <c r="FS66" s="14">
        <v>0</v>
      </c>
      <c r="FT66" s="17">
        <v>0</v>
      </c>
      <c r="FU66" s="17">
        <v>0</v>
      </c>
      <c r="FV66" s="17">
        <v>0</v>
      </c>
      <c r="FW66" s="17">
        <v>0</v>
      </c>
      <c r="FX66" s="17">
        <v>0</v>
      </c>
      <c r="FY66" s="17">
        <v>0</v>
      </c>
      <c r="FZ66" s="17">
        <v>0</v>
      </c>
      <c r="GA66" s="17">
        <v>0</v>
      </c>
      <c r="GB66" s="17">
        <v>0</v>
      </c>
      <c r="GC66" s="17">
        <v>0</v>
      </c>
      <c r="GD66" s="17">
        <v>0</v>
      </c>
      <c r="GE66" s="17">
        <v>0</v>
      </c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  <c r="NN66" s="15"/>
      <c r="NO66" s="15"/>
      <c r="NP66" s="15"/>
      <c r="NQ66" s="15"/>
      <c r="NR66" s="15"/>
      <c r="NS66" s="15"/>
      <c r="NT66" s="15"/>
      <c r="NU66" s="15"/>
      <c r="NV66" s="15"/>
      <c r="NW66" s="15"/>
      <c r="NX66" s="15"/>
      <c r="NY66" s="15"/>
      <c r="NZ66" s="15"/>
      <c r="OA66" s="15"/>
      <c r="OB66" s="15"/>
      <c r="OC66" s="15"/>
      <c r="OD66" s="15"/>
      <c r="OE66" s="15"/>
      <c r="OF66" s="15"/>
      <c r="OG66" s="15"/>
      <c r="OH66" s="15"/>
      <c r="OI66" s="15"/>
      <c r="OJ66" s="15"/>
      <c r="OK66" s="15"/>
      <c r="OL66" s="15"/>
      <c r="OM66" s="15"/>
      <c r="ON66" s="15"/>
      <c r="OO66" s="15"/>
      <c r="OP66" s="15"/>
      <c r="OQ66" s="15"/>
      <c r="OR66" s="15"/>
      <c r="OS66" s="15"/>
      <c r="OT66" s="15"/>
      <c r="OU66" s="15"/>
      <c r="OV66" s="15"/>
      <c r="OW66" s="15"/>
      <c r="OX66" s="15"/>
      <c r="OY66" s="15"/>
      <c r="OZ66" s="15"/>
      <c r="PA66" s="15"/>
      <c r="PB66" s="15"/>
      <c r="PC66" s="15"/>
      <c r="PD66" s="15"/>
      <c r="PE66" s="15"/>
      <c r="PF66" s="15"/>
      <c r="PG66" s="15"/>
      <c r="PH66" s="15"/>
      <c r="PI66" s="15"/>
      <c r="PJ66" s="15"/>
      <c r="PK66" s="15"/>
      <c r="PL66" s="15"/>
      <c r="PM66" s="15"/>
      <c r="PN66" s="15"/>
      <c r="PO66" s="15"/>
      <c r="PP66" s="15"/>
      <c r="PQ66" s="15"/>
      <c r="PR66" s="15"/>
      <c r="PS66" s="15"/>
      <c r="PT66" s="15"/>
      <c r="PU66" s="15"/>
      <c r="PV66" s="15"/>
      <c r="PW66" s="15"/>
      <c r="PX66" s="15"/>
      <c r="PY66" s="15"/>
      <c r="PZ66" s="15"/>
      <c r="QA66" s="15"/>
      <c r="QB66" s="15"/>
      <c r="QC66" s="15"/>
      <c r="QD66" s="15"/>
      <c r="QE66" s="15"/>
      <c r="QF66" s="15"/>
      <c r="QG66" s="15"/>
      <c r="QH66" s="15"/>
      <c r="QI66" s="15"/>
    </row>
    <row r="67" spans="18:451">
      <c r="R67" s="13"/>
      <c r="S67" s="13" t="s">
        <v>56</v>
      </c>
      <c r="T67" s="1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>
        <v>93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>
        <v>0</v>
      </c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>
        <v>0</v>
      </c>
      <c r="BD67" s="26"/>
      <c r="BE67" s="26"/>
      <c r="BF67" s="26"/>
      <c r="BG67" s="26"/>
      <c r="BH67" s="15"/>
      <c r="BI67" s="15"/>
      <c r="BJ67" s="15"/>
      <c r="BK67" s="15"/>
      <c r="BL67" s="15"/>
      <c r="BM67" s="15"/>
      <c r="BN67" s="15"/>
      <c r="BO67" s="15">
        <v>0</v>
      </c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>
        <v>0</v>
      </c>
      <c r="CB67" s="17" t="e">
        <v>#DIV/0!</v>
      </c>
      <c r="CC67" s="17" t="e">
        <v>#DIV/0!</v>
      </c>
      <c r="CD67" s="17" t="e">
        <v>#DIV/0!</v>
      </c>
      <c r="CE67" s="17" t="e">
        <v>#DIV/0!</v>
      </c>
      <c r="CF67" s="17" t="e">
        <v>#DIV/0!</v>
      </c>
      <c r="CG67" s="17" t="e">
        <v>#DIV/0!</v>
      </c>
      <c r="CH67" s="17" t="e">
        <v>#DIV/0!</v>
      </c>
      <c r="CI67" s="17" t="e">
        <v>#DIV/0!</v>
      </c>
      <c r="CJ67" s="17" t="e">
        <v>#DIV/0!</v>
      </c>
      <c r="CK67" s="17" t="e">
        <v>#DIV/0!</v>
      </c>
      <c r="CL67" s="17" t="e">
        <v>#DIV/0!</v>
      </c>
      <c r="CM67" s="17" t="e">
        <v>#DIV/0!</v>
      </c>
      <c r="CN67" s="17" t="e">
        <v>#DIV/0!</v>
      </c>
      <c r="CO67" s="17" t="e">
        <v>#DIV/0!</v>
      </c>
      <c r="CP67" s="17" t="e">
        <v>#DIV/0!</v>
      </c>
      <c r="CQ67" s="17" t="e">
        <v>#DIV/0!</v>
      </c>
      <c r="CR67" s="17" t="e">
        <v>#DIV/0!</v>
      </c>
      <c r="CS67" s="17" t="e">
        <v>#DIV/0!</v>
      </c>
      <c r="CT67" s="17" t="e">
        <v>#DIV/0!</v>
      </c>
      <c r="CU67" s="17" t="e">
        <v>#DIV/0!</v>
      </c>
      <c r="CV67" s="17" t="e">
        <v>#DIV/0!</v>
      </c>
      <c r="CW67" s="17" t="e">
        <v>#DIV/0!</v>
      </c>
      <c r="CX67" s="17" t="e">
        <v>#DIV/0!</v>
      </c>
      <c r="CY67" s="17" t="e">
        <v>#DIV/0!</v>
      </c>
      <c r="CZ67" s="17">
        <v>0</v>
      </c>
      <c r="DA67" s="17">
        <v>0</v>
      </c>
      <c r="DB67" s="17">
        <v>0</v>
      </c>
      <c r="DC67" s="17">
        <v>0</v>
      </c>
      <c r="DD67" s="17">
        <v>0</v>
      </c>
      <c r="DE67" s="17">
        <v>0</v>
      </c>
      <c r="DF67" s="17">
        <v>0</v>
      </c>
      <c r="DG67" s="17">
        <v>0</v>
      </c>
      <c r="DH67" s="17">
        <v>0</v>
      </c>
      <c r="DI67" s="17">
        <v>0</v>
      </c>
      <c r="DJ67" s="17">
        <v>0</v>
      </c>
      <c r="DK67" s="17">
        <v>0.15794571883782277</v>
      </c>
      <c r="DL67" s="18">
        <v>0</v>
      </c>
      <c r="DM67" s="18">
        <v>0</v>
      </c>
      <c r="DN67" s="18">
        <v>0</v>
      </c>
      <c r="DO67" s="18">
        <v>0</v>
      </c>
      <c r="DP67" s="18">
        <v>0</v>
      </c>
      <c r="DQ67" s="18">
        <v>0</v>
      </c>
      <c r="DR67" s="18">
        <v>0</v>
      </c>
      <c r="DS67" s="18">
        <v>0</v>
      </c>
      <c r="DT67" s="18">
        <v>0</v>
      </c>
      <c r="DU67" s="18">
        <v>0</v>
      </c>
      <c r="DV67" s="18">
        <v>0</v>
      </c>
      <c r="DW67" s="18">
        <v>117.51237045406043</v>
      </c>
      <c r="DX67" s="18">
        <v>0</v>
      </c>
      <c r="DY67" s="18">
        <v>0</v>
      </c>
      <c r="DZ67" s="18">
        <v>0</v>
      </c>
      <c r="EA67" s="18">
        <v>0</v>
      </c>
      <c r="EB67" s="18">
        <v>0</v>
      </c>
      <c r="EC67" s="18">
        <v>0</v>
      </c>
      <c r="ED67" s="18">
        <v>0</v>
      </c>
      <c r="EE67" s="18">
        <v>0</v>
      </c>
      <c r="EF67" s="18">
        <v>0</v>
      </c>
      <c r="EG67" s="18">
        <v>0</v>
      </c>
      <c r="EH67" s="18">
        <v>0</v>
      </c>
      <c r="EI67" s="18">
        <v>114.54023389717318</v>
      </c>
      <c r="EJ67" s="18">
        <v>0</v>
      </c>
      <c r="EK67" s="18">
        <v>0</v>
      </c>
      <c r="EL67" s="18">
        <v>0</v>
      </c>
      <c r="EM67" s="18">
        <v>0</v>
      </c>
      <c r="EN67" s="18">
        <v>0</v>
      </c>
      <c r="EO67" s="18">
        <v>0</v>
      </c>
      <c r="EP67" s="18">
        <v>0</v>
      </c>
      <c r="EQ67" s="18">
        <v>0</v>
      </c>
      <c r="ER67" s="18">
        <v>0</v>
      </c>
      <c r="ES67" s="18">
        <v>0</v>
      </c>
      <c r="ET67" s="18">
        <v>0</v>
      </c>
      <c r="EU67" s="18">
        <v>2.9999999999999996</v>
      </c>
      <c r="EV67" s="18">
        <v>0</v>
      </c>
      <c r="EW67" s="18">
        <v>0</v>
      </c>
      <c r="EX67" s="18">
        <v>0</v>
      </c>
      <c r="EY67" s="18">
        <v>0</v>
      </c>
      <c r="EZ67" s="18">
        <v>0</v>
      </c>
      <c r="FA67" s="18">
        <v>0</v>
      </c>
      <c r="FB67" s="18">
        <v>0</v>
      </c>
      <c r="FC67" s="18">
        <v>0</v>
      </c>
      <c r="FD67" s="18">
        <v>0</v>
      </c>
      <c r="FE67" s="18">
        <v>0</v>
      </c>
      <c r="FF67" s="18">
        <v>0</v>
      </c>
      <c r="FG67" s="18">
        <v>742.53879112479274</v>
      </c>
      <c r="FH67" s="14">
        <v>0</v>
      </c>
      <c r="FI67" s="14">
        <v>0</v>
      </c>
      <c r="FJ67" s="14">
        <v>0</v>
      </c>
      <c r="FK67" s="14">
        <v>0</v>
      </c>
      <c r="FL67" s="14">
        <v>0</v>
      </c>
      <c r="FM67" s="14">
        <v>0</v>
      </c>
      <c r="FN67" s="14">
        <v>0</v>
      </c>
      <c r="FO67" s="14">
        <v>0</v>
      </c>
      <c r="FP67" s="14">
        <v>0</v>
      </c>
      <c r="FQ67" s="14">
        <v>0</v>
      </c>
      <c r="FR67" s="14">
        <v>0</v>
      </c>
      <c r="FS67" s="14">
        <v>1712184</v>
      </c>
      <c r="FT67" s="17">
        <v>0</v>
      </c>
      <c r="FU67" s="17">
        <v>0</v>
      </c>
      <c r="FV67" s="17">
        <v>0</v>
      </c>
      <c r="FW67" s="17">
        <v>0</v>
      </c>
      <c r="FX67" s="17">
        <v>0</v>
      </c>
      <c r="FY67" s="17">
        <v>0</v>
      </c>
      <c r="FZ67" s="17">
        <v>0</v>
      </c>
      <c r="GA67" s="17">
        <v>0</v>
      </c>
      <c r="GB67" s="17">
        <v>0</v>
      </c>
      <c r="GC67" s="17">
        <v>0</v>
      </c>
      <c r="GD67" s="17">
        <v>0</v>
      </c>
      <c r="GE67" s="17">
        <v>0.19226268321628986</v>
      </c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>
        <v>0</v>
      </c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>
        <v>0</v>
      </c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>
        <v>0</v>
      </c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>
        <v>0</v>
      </c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>
        <v>0</v>
      </c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>
        <v>0</v>
      </c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>
        <v>0</v>
      </c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>
        <v>0</v>
      </c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>
        <v>0</v>
      </c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>
        <v>0</v>
      </c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>
        <v>0</v>
      </c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>
        <v>93</v>
      </c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>
        <v>0</v>
      </c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>
        <v>0</v>
      </c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>
        <v>0</v>
      </c>
      <c r="ND67" s="15"/>
      <c r="NE67" s="15"/>
      <c r="NF67" s="15"/>
      <c r="NG67" s="15"/>
      <c r="NH67" s="15"/>
      <c r="NI67" s="15"/>
      <c r="NJ67" s="15"/>
      <c r="NK67" s="15"/>
      <c r="NL67" s="15"/>
      <c r="NM67" s="15"/>
      <c r="NN67" s="15"/>
      <c r="NO67" s="15">
        <v>0</v>
      </c>
      <c r="NP67" s="15"/>
      <c r="NQ67" s="15"/>
      <c r="NR67" s="15"/>
      <c r="NS67" s="15"/>
      <c r="NT67" s="15"/>
      <c r="NU67" s="15"/>
      <c r="NV67" s="15"/>
      <c r="NW67" s="15"/>
      <c r="NX67" s="15"/>
      <c r="NY67" s="15"/>
      <c r="NZ67" s="15"/>
      <c r="OA67" s="15">
        <v>0</v>
      </c>
      <c r="OB67" s="15"/>
      <c r="OC67" s="15"/>
      <c r="OD67" s="15"/>
      <c r="OE67" s="15"/>
      <c r="OF67" s="15"/>
      <c r="OG67" s="15"/>
      <c r="OH67" s="15"/>
      <c r="OI67" s="15"/>
      <c r="OJ67" s="15"/>
      <c r="OK67" s="15"/>
      <c r="OL67" s="15"/>
      <c r="OM67" s="15">
        <v>0</v>
      </c>
      <c r="ON67" s="15"/>
      <c r="OO67" s="15"/>
      <c r="OP67" s="15"/>
      <c r="OQ67" s="15"/>
      <c r="OR67" s="15"/>
      <c r="OS67" s="15"/>
      <c r="OT67" s="15"/>
      <c r="OU67" s="15"/>
      <c r="OV67" s="15"/>
      <c r="OW67" s="15"/>
      <c r="OX67" s="15"/>
      <c r="OY67" s="15">
        <v>0</v>
      </c>
      <c r="OZ67" s="15"/>
      <c r="PA67" s="15"/>
      <c r="PB67" s="15"/>
      <c r="PC67" s="15"/>
      <c r="PD67" s="15"/>
      <c r="PE67" s="15"/>
      <c r="PF67" s="15"/>
      <c r="PG67" s="15"/>
      <c r="PH67" s="15"/>
      <c r="PI67" s="15"/>
      <c r="PJ67" s="15"/>
      <c r="PK67" s="15">
        <v>0</v>
      </c>
      <c r="PL67" s="15"/>
      <c r="PM67" s="15"/>
      <c r="PN67" s="15"/>
      <c r="PO67" s="15"/>
      <c r="PP67" s="15"/>
      <c r="PQ67" s="15"/>
      <c r="PR67" s="15"/>
      <c r="PS67" s="15"/>
      <c r="PT67" s="15"/>
      <c r="PU67" s="15"/>
      <c r="PV67" s="15"/>
      <c r="PW67" s="15">
        <v>0</v>
      </c>
      <c r="PX67" s="15"/>
      <c r="PY67" s="15"/>
      <c r="PZ67" s="15"/>
      <c r="QA67" s="15"/>
      <c r="QB67" s="15"/>
      <c r="QC67" s="15"/>
      <c r="QD67" s="15"/>
      <c r="QE67" s="15"/>
      <c r="QF67" s="15"/>
      <c r="QG67" s="15"/>
      <c r="QH67" s="15"/>
      <c r="QI67" s="15">
        <v>0</v>
      </c>
    </row>
    <row r="68" spans="18:451">
      <c r="R68" s="13"/>
      <c r="S68" s="13" t="s">
        <v>57</v>
      </c>
      <c r="T68" s="16"/>
      <c r="U68" s="26"/>
      <c r="V68" s="26"/>
      <c r="W68" s="26"/>
      <c r="X68" s="26"/>
      <c r="Y68" s="26"/>
      <c r="Z68" s="26"/>
      <c r="AA68" s="26"/>
      <c r="AB68" s="26"/>
      <c r="AC68" s="14">
        <v>1</v>
      </c>
      <c r="AD68" s="14"/>
      <c r="AE68" s="14"/>
      <c r="AF68" s="29"/>
      <c r="AG68" s="29"/>
      <c r="AH68" s="29"/>
      <c r="AI68" s="29"/>
      <c r="AJ68" s="29"/>
      <c r="AK68" s="29"/>
      <c r="AL68" s="29"/>
      <c r="AM68" s="29"/>
      <c r="AN68" s="29"/>
      <c r="AO68" s="29">
        <v>0</v>
      </c>
      <c r="AP68" s="29"/>
      <c r="AQ68" s="29"/>
      <c r="AR68" s="26"/>
      <c r="AS68" s="26"/>
      <c r="AT68" s="26"/>
      <c r="AU68" s="26"/>
      <c r="AV68" s="26"/>
      <c r="AW68" s="26"/>
      <c r="AX68" s="26"/>
      <c r="AY68" s="26"/>
      <c r="AZ68" s="26"/>
      <c r="BA68" s="26">
        <v>0</v>
      </c>
      <c r="BB68" s="26"/>
      <c r="BC68" s="26"/>
      <c r="BD68" s="26"/>
      <c r="BE68" s="26"/>
      <c r="BF68" s="26"/>
      <c r="BG68" s="26"/>
      <c r="BH68" s="15"/>
      <c r="BI68" s="15"/>
      <c r="BJ68" s="15"/>
      <c r="BK68" s="15"/>
      <c r="BL68" s="15"/>
      <c r="BM68" s="15">
        <v>0</v>
      </c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>
        <v>0</v>
      </c>
      <c r="BZ68" s="15"/>
      <c r="CA68" s="15"/>
      <c r="CB68" s="17" t="e">
        <v>#DIV/0!</v>
      </c>
      <c r="CC68" s="17" t="e">
        <v>#DIV/0!</v>
      </c>
      <c r="CD68" s="17" t="e">
        <v>#DIV/0!</v>
      </c>
      <c r="CE68" s="17" t="e">
        <v>#DIV/0!</v>
      </c>
      <c r="CF68" s="17" t="e">
        <v>#DIV/0!</v>
      </c>
      <c r="CG68" s="17" t="e">
        <v>#DIV/0!</v>
      </c>
      <c r="CH68" s="17" t="e">
        <v>#DIV/0!</v>
      </c>
      <c r="CI68" s="17" t="e">
        <v>#DIV/0!</v>
      </c>
      <c r="CJ68" s="17" t="e">
        <v>#DIV/0!</v>
      </c>
      <c r="CK68" s="17" t="e">
        <v>#DIV/0!</v>
      </c>
      <c r="CL68" s="17" t="e">
        <v>#DIV/0!</v>
      </c>
      <c r="CM68" s="17" t="e">
        <v>#DIV/0!</v>
      </c>
      <c r="CN68" s="17" t="e">
        <v>#DIV/0!</v>
      </c>
      <c r="CO68" s="17" t="e">
        <v>#DIV/0!</v>
      </c>
      <c r="CP68" s="17" t="e">
        <v>#DIV/0!</v>
      </c>
      <c r="CQ68" s="17" t="e">
        <v>#DIV/0!</v>
      </c>
      <c r="CR68" s="17" t="e">
        <v>#DIV/0!</v>
      </c>
      <c r="CS68" s="17" t="e">
        <v>#DIV/0!</v>
      </c>
      <c r="CT68" s="17" t="e">
        <v>#DIV/0!</v>
      </c>
      <c r="CU68" s="17" t="e">
        <v>#DIV/0!</v>
      </c>
      <c r="CV68" s="17" t="e">
        <v>#DIV/0!</v>
      </c>
      <c r="CW68" s="17" t="e">
        <v>#DIV/0!</v>
      </c>
      <c r="CX68" s="17" t="e">
        <v>#DIV/0!</v>
      </c>
      <c r="CY68" s="17" t="e">
        <v>#DIV/0!</v>
      </c>
      <c r="CZ68" s="17">
        <v>0</v>
      </c>
      <c r="DA68" s="17">
        <v>0</v>
      </c>
      <c r="DB68" s="17">
        <v>0</v>
      </c>
      <c r="DC68" s="17">
        <v>0</v>
      </c>
      <c r="DD68" s="17">
        <v>0</v>
      </c>
      <c r="DE68" s="17">
        <v>0</v>
      </c>
      <c r="DF68" s="17">
        <v>0</v>
      </c>
      <c r="DG68" s="17">
        <v>0</v>
      </c>
      <c r="DH68" s="17">
        <v>0</v>
      </c>
      <c r="DI68" s="17">
        <v>0.15602050410147325</v>
      </c>
      <c r="DJ68" s="17">
        <v>0</v>
      </c>
      <c r="DK68" s="17">
        <v>0</v>
      </c>
      <c r="DL68" s="18">
        <v>0</v>
      </c>
      <c r="DM68" s="18">
        <v>0</v>
      </c>
      <c r="DN68" s="18">
        <v>0</v>
      </c>
      <c r="DO68" s="18">
        <v>0</v>
      </c>
      <c r="DP68" s="18">
        <v>0</v>
      </c>
      <c r="DQ68" s="18">
        <v>0</v>
      </c>
      <c r="DR68" s="18">
        <v>0</v>
      </c>
      <c r="DS68" s="18">
        <v>0</v>
      </c>
      <c r="DT68" s="18">
        <v>0</v>
      </c>
      <c r="DU68" s="18">
        <v>114.55193250995195</v>
      </c>
      <c r="DV68" s="18">
        <v>0</v>
      </c>
      <c r="DW68" s="18">
        <v>0</v>
      </c>
      <c r="DX68" s="18">
        <v>0</v>
      </c>
      <c r="DY68" s="18">
        <v>0</v>
      </c>
      <c r="DZ68" s="18">
        <v>0</v>
      </c>
      <c r="EA68" s="18">
        <v>0</v>
      </c>
      <c r="EB68" s="18">
        <v>0</v>
      </c>
      <c r="EC68" s="18">
        <v>0</v>
      </c>
      <c r="ED68" s="18">
        <v>0</v>
      </c>
      <c r="EE68" s="18">
        <v>0</v>
      </c>
      <c r="EF68" s="18">
        <v>0</v>
      </c>
      <c r="EG68" s="18">
        <v>112.58946579114756</v>
      </c>
      <c r="EH68" s="18">
        <v>0</v>
      </c>
      <c r="EI68" s="18">
        <v>0</v>
      </c>
      <c r="EJ68" s="18">
        <v>0</v>
      </c>
      <c r="EK68" s="18">
        <v>0</v>
      </c>
      <c r="EL68" s="18">
        <v>0</v>
      </c>
      <c r="EM68" s="18">
        <v>0</v>
      </c>
      <c r="EN68" s="18">
        <v>0</v>
      </c>
      <c r="EO68" s="18">
        <v>0</v>
      </c>
      <c r="EP68" s="18">
        <v>0</v>
      </c>
      <c r="EQ68" s="18">
        <v>0</v>
      </c>
      <c r="ER68" s="18">
        <v>0</v>
      </c>
      <c r="ES68" s="18">
        <v>3</v>
      </c>
      <c r="ET68" s="18">
        <v>0</v>
      </c>
      <c r="EU68" s="18">
        <v>0</v>
      </c>
      <c r="EV68" s="18">
        <v>0</v>
      </c>
      <c r="EW68" s="18">
        <v>0</v>
      </c>
      <c r="EX68" s="18">
        <v>0</v>
      </c>
      <c r="EY68" s="18">
        <v>0</v>
      </c>
      <c r="EZ68" s="18">
        <v>0</v>
      </c>
      <c r="FA68" s="18">
        <v>0</v>
      </c>
      <c r="FB68" s="18">
        <v>0</v>
      </c>
      <c r="FC68" s="18">
        <v>0</v>
      </c>
      <c r="FD68" s="18">
        <v>0</v>
      </c>
      <c r="FE68" s="18">
        <v>709.78940853441554</v>
      </c>
      <c r="FF68" s="18">
        <v>0</v>
      </c>
      <c r="FG68" s="18">
        <v>0</v>
      </c>
      <c r="FH68" s="14">
        <v>0</v>
      </c>
      <c r="FI68" s="14">
        <v>0</v>
      </c>
      <c r="FJ68" s="14">
        <v>0</v>
      </c>
      <c r="FK68" s="14">
        <v>0</v>
      </c>
      <c r="FL68" s="14">
        <v>0</v>
      </c>
      <c r="FM68" s="14">
        <v>0</v>
      </c>
      <c r="FN68" s="14">
        <v>0</v>
      </c>
      <c r="FO68" s="14">
        <v>0</v>
      </c>
      <c r="FP68" s="14">
        <v>0</v>
      </c>
      <c r="FQ68" s="14">
        <v>1398690</v>
      </c>
      <c r="FR68" s="14">
        <v>0</v>
      </c>
      <c r="FS68" s="14">
        <v>0</v>
      </c>
      <c r="FT68" s="17">
        <v>0</v>
      </c>
      <c r="FU68" s="17">
        <v>0</v>
      </c>
      <c r="FV68" s="17">
        <v>0</v>
      </c>
      <c r="FW68" s="17">
        <v>0</v>
      </c>
      <c r="FX68" s="17">
        <v>0</v>
      </c>
      <c r="FY68" s="17">
        <v>0</v>
      </c>
      <c r="FZ68" s="17">
        <v>0</v>
      </c>
      <c r="GA68" s="17">
        <v>0</v>
      </c>
      <c r="GB68" s="17">
        <v>0</v>
      </c>
      <c r="GC68" s="17">
        <v>0.16115119862156732</v>
      </c>
      <c r="GD68" s="17">
        <v>0</v>
      </c>
      <c r="GE68" s="17">
        <v>0</v>
      </c>
      <c r="GF68" s="16"/>
      <c r="GG68" s="16"/>
      <c r="GH68" s="16"/>
      <c r="GI68" s="16"/>
      <c r="GJ68" s="16"/>
      <c r="GK68" s="16"/>
      <c r="GL68" s="16"/>
      <c r="GM68" s="16"/>
      <c r="GN68" s="16"/>
      <c r="GO68" s="16">
        <v>0</v>
      </c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>
        <v>0</v>
      </c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>
        <v>0</v>
      </c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>
        <v>0</v>
      </c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>
        <v>0</v>
      </c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>
        <v>0</v>
      </c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>
        <v>0</v>
      </c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>
        <v>0</v>
      </c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>
        <v>0</v>
      </c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>
        <v>104</v>
      </c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>
        <v>0</v>
      </c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>
        <v>0</v>
      </c>
      <c r="LR68" s="16"/>
      <c r="LS68" s="16"/>
      <c r="LT68" s="15"/>
      <c r="LU68" s="15"/>
      <c r="LV68" s="15"/>
      <c r="LW68" s="15"/>
      <c r="LX68" s="15"/>
      <c r="LY68" s="15"/>
      <c r="LZ68" s="15"/>
      <c r="MA68" s="15"/>
      <c r="MB68" s="15"/>
      <c r="MC68" s="15">
        <v>0</v>
      </c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>
        <v>0</v>
      </c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>
        <v>0</v>
      </c>
      <c r="NB68" s="15"/>
      <c r="NC68" s="15"/>
      <c r="ND68" s="15"/>
      <c r="NE68" s="15"/>
      <c r="NF68" s="15"/>
      <c r="NG68" s="15"/>
      <c r="NH68" s="15"/>
      <c r="NI68" s="15"/>
      <c r="NJ68" s="15"/>
      <c r="NK68" s="15"/>
      <c r="NL68" s="15"/>
      <c r="NM68" s="15">
        <v>0</v>
      </c>
      <c r="NN68" s="15"/>
      <c r="NO68" s="15"/>
      <c r="NP68" s="15"/>
      <c r="NQ68" s="15"/>
      <c r="NR68" s="15"/>
      <c r="NS68" s="15"/>
      <c r="NT68" s="15"/>
      <c r="NU68" s="15"/>
      <c r="NV68" s="15"/>
      <c r="NW68" s="15"/>
      <c r="NX68" s="15"/>
      <c r="NY68" s="15">
        <v>0</v>
      </c>
      <c r="NZ68" s="15"/>
      <c r="OA68" s="15"/>
      <c r="OB68" s="15"/>
      <c r="OC68" s="15"/>
      <c r="OD68" s="15"/>
      <c r="OE68" s="15"/>
      <c r="OF68" s="15"/>
      <c r="OG68" s="15"/>
      <c r="OH68" s="15"/>
      <c r="OI68" s="15"/>
      <c r="OJ68" s="15"/>
      <c r="OK68" s="15">
        <v>0</v>
      </c>
      <c r="OL68" s="15"/>
      <c r="OM68" s="15"/>
      <c r="ON68" s="15"/>
      <c r="OO68" s="15"/>
      <c r="OP68" s="15"/>
      <c r="OQ68" s="15"/>
      <c r="OR68" s="15"/>
      <c r="OS68" s="15"/>
      <c r="OT68" s="15"/>
      <c r="OU68" s="15"/>
      <c r="OV68" s="15"/>
      <c r="OW68" s="15">
        <v>0</v>
      </c>
      <c r="OX68" s="15"/>
      <c r="OY68" s="15"/>
      <c r="OZ68" s="15"/>
      <c r="PA68" s="15"/>
      <c r="PB68" s="15"/>
      <c r="PC68" s="15"/>
      <c r="PD68" s="15"/>
      <c r="PE68" s="15"/>
      <c r="PF68" s="15"/>
      <c r="PG68" s="15"/>
      <c r="PH68" s="15"/>
      <c r="PI68" s="15">
        <v>0</v>
      </c>
      <c r="PJ68" s="15"/>
      <c r="PK68" s="15"/>
      <c r="PL68" s="15"/>
      <c r="PM68" s="15"/>
      <c r="PN68" s="15"/>
      <c r="PO68" s="15"/>
      <c r="PP68" s="15"/>
      <c r="PQ68" s="15"/>
      <c r="PR68" s="15"/>
      <c r="PS68" s="15"/>
      <c r="PT68" s="15"/>
      <c r="PU68" s="15">
        <v>0</v>
      </c>
      <c r="PV68" s="15"/>
      <c r="PW68" s="15"/>
      <c r="PX68" s="15"/>
      <c r="PY68" s="15"/>
      <c r="PZ68" s="15"/>
      <c r="QA68" s="15"/>
      <c r="QB68" s="15"/>
      <c r="QC68" s="15"/>
      <c r="QD68" s="15"/>
      <c r="QE68" s="15"/>
      <c r="QF68" s="15"/>
      <c r="QG68" s="15">
        <v>0</v>
      </c>
      <c r="QH68" s="15"/>
      <c r="QI68" s="15"/>
    </row>
    <row r="69" spans="18:451">
      <c r="R69" s="13"/>
      <c r="S69" s="13" t="s">
        <v>58</v>
      </c>
      <c r="T69" s="16"/>
      <c r="U69" s="26"/>
      <c r="V69" s="26"/>
      <c r="W69" s="26"/>
      <c r="X69" s="26"/>
      <c r="Y69" s="26"/>
      <c r="Z69" s="26"/>
      <c r="AA69" s="26"/>
      <c r="AB69" s="26"/>
      <c r="AC69" s="14"/>
      <c r="AD69" s="14">
        <v>1</v>
      </c>
      <c r="AE69" s="14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7" t="e">
        <v>#DIV/0!</v>
      </c>
      <c r="CC69" s="17" t="e">
        <v>#DIV/0!</v>
      </c>
      <c r="CD69" s="17" t="e">
        <v>#DIV/0!</v>
      </c>
      <c r="CE69" s="17" t="e">
        <v>#DIV/0!</v>
      </c>
      <c r="CF69" s="17" t="e">
        <v>#DIV/0!</v>
      </c>
      <c r="CG69" s="17" t="e">
        <v>#DIV/0!</v>
      </c>
      <c r="CH69" s="17" t="e">
        <v>#DIV/0!</v>
      </c>
      <c r="CI69" s="17" t="e">
        <v>#DIV/0!</v>
      </c>
      <c r="CJ69" s="17" t="e">
        <v>#DIV/0!</v>
      </c>
      <c r="CK69" s="17" t="e">
        <v>#DIV/0!</v>
      </c>
      <c r="CL69" s="17" t="e">
        <v>#DIV/0!</v>
      </c>
      <c r="CM69" s="17" t="e">
        <v>#DIV/0!</v>
      </c>
      <c r="CN69" s="17" t="e">
        <v>#DIV/0!</v>
      </c>
      <c r="CO69" s="17" t="e">
        <v>#DIV/0!</v>
      </c>
      <c r="CP69" s="17" t="e">
        <v>#DIV/0!</v>
      </c>
      <c r="CQ69" s="17" t="e">
        <v>#DIV/0!</v>
      </c>
      <c r="CR69" s="17" t="e">
        <v>#DIV/0!</v>
      </c>
      <c r="CS69" s="17" t="e">
        <v>#DIV/0!</v>
      </c>
      <c r="CT69" s="17" t="e">
        <v>#DIV/0!</v>
      </c>
      <c r="CU69" s="17" t="e">
        <v>#DIV/0!</v>
      </c>
      <c r="CV69" s="17" t="e">
        <v>#DIV/0!</v>
      </c>
      <c r="CW69" s="17" t="e">
        <v>#DIV/0!</v>
      </c>
      <c r="CX69" s="17" t="e">
        <v>#DIV/0!</v>
      </c>
      <c r="CY69" s="17" t="e">
        <v>#DIV/0!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8">
        <v>0</v>
      </c>
      <c r="DM69" s="18">
        <v>0</v>
      </c>
      <c r="DN69" s="18">
        <v>0</v>
      </c>
      <c r="DO69" s="18">
        <v>0</v>
      </c>
      <c r="DP69" s="18">
        <v>0</v>
      </c>
      <c r="DQ69" s="18">
        <v>0</v>
      </c>
      <c r="DR69" s="18">
        <v>0</v>
      </c>
      <c r="DS69" s="18">
        <v>0</v>
      </c>
      <c r="DT69" s="18">
        <v>0</v>
      </c>
      <c r="DU69" s="18">
        <v>0</v>
      </c>
      <c r="DV69" s="18">
        <v>0</v>
      </c>
      <c r="DW69" s="18">
        <v>0</v>
      </c>
      <c r="DX69" s="18">
        <v>0</v>
      </c>
      <c r="DY69" s="18">
        <v>0</v>
      </c>
      <c r="DZ69" s="18">
        <v>0</v>
      </c>
      <c r="EA69" s="18">
        <v>0</v>
      </c>
      <c r="EB69" s="18">
        <v>0</v>
      </c>
      <c r="EC69" s="18">
        <v>0</v>
      </c>
      <c r="ED69" s="18">
        <v>0</v>
      </c>
      <c r="EE69" s="18">
        <v>0</v>
      </c>
      <c r="EF69" s="18">
        <v>0</v>
      </c>
      <c r="EG69" s="18">
        <v>0</v>
      </c>
      <c r="EH69" s="18">
        <v>0</v>
      </c>
      <c r="EI69" s="18">
        <v>0</v>
      </c>
      <c r="EJ69" s="18">
        <v>0</v>
      </c>
      <c r="EK69" s="18">
        <v>0</v>
      </c>
      <c r="EL69" s="18">
        <v>0</v>
      </c>
      <c r="EM69" s="18">
        <v>0</v>
      </c>
      <c r="EN69" s="18">
        <v>0</v>
      </c>
      <c r="EO69" s="18">
        <v>0</v>
      </c>
      <c r="EP69" s="18">
        <v>0</v>
      </c>
      <c r="EQ69" s="18">
        <v>0</v>
      </c>
      <c r="ER69" s="18">
        <v>0</v>
      </c>
      <c r="ES69" s="18">
        <v>0</v>
      </c>
      <c r="ET69" s="18">
        <v>0</v>
      </c>
      <c r="EU69" s="18">
        <v>0</v>
      </c>
      <c r="EV69" s="18">
        <v>0</v>
      </c>
      <c r="EW69" s="18">
        <v>0</v>
      </c>
      <c r="EX69" s="18">
        <v>0</v>
      </c>
      <c r="EY69" s="18">
        <v>0</v>
      </c>
      <c r="EZ69" s="18">
        <v>0</v>
      </c>
      <c r="FA69" s="18">
        <v>0</v>
      </c>
      <c r="FB69" s="18">
        <v>0</v>
      </c>
      <c r="FC69" s="18">
        <v>0</v>
      </c>
      <c r="FD69" s="18">
        <v>0</v>
      </c>
      <c r="FE69" s="18">
        <v>0</v>
      </c>
      <c r="FF69" s="18">
        <v>0</v>
      </c>
      <c r="FG69" s="18">
        <v>0</v>
      </c>
      <c r="FH69" s="14">
        <v>0</v>
      </c>
      <c r="FI69" s="14">
        <v>0</v>
      </c>
      <c r="FJ69" s="14">
        <v>0</v>
      </c>
      <c r="FK69" s="14">
        <v>0</v>
      </c>
      <c r="FL69" s="14">
        <v>0</v>
      </c>
      <c r="FM69" s="14">
        <v>0</v>
      </c>
      <c r="FN69" s="14">
        <v>0</v>
      </c>
      <c r="FO69" s="14">
        <v>0</v>
      </c>
      <c r="FP69" s="14">
        <v>0</v>
      </c>
      <c r="FQ69" s="14">
        <v>0</v>
      </c>
      <c r="FR69" s="14">
        <v>0</v>
      </c>
      <c r="FS69" s="14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5"/>
      <c r="LU69" s="15"/>
      <c r="LV69" s="15"/>
      <c r="LW69" s="15"/>
      <c r="LX69" s="15"/>
      <c r="LY69" s="15"/>
      <c r="LZ69" s="15"/>
      <c r="MA69" s="15"/>
      <c r="MB69" s="15"/>
      <c r="MC69" s="15"/>
      <c r="MD69" s="15"/>
      <c r="ME69" s="15"/>
      <c r="MF69" s="15"/>
      <c r="MG69" s="15"/>
      <c r="MH69" s="15"/>
      <c r="MI69" s="15"/>
      <c r="MJ69" s="15"/>
      <c r="MK69" s="15"/>
      <c r="ML69" s="15"/>
      <c r="MM69" s="15"/>
      <c r="MN69" s="15"/>
      <c r="MO69" s="15"/>
      <c r="MP69" s="15"/>
      <c r="MQ69" s="15"/>
      <c r="MR69" s="15"/>
      <c r="MS69" s="15"/>
      <c r="MT69" s="15"/>
      <c r="MU69" s="15"/>
      <c r="MV69" s="15"/>
      <c r="MW69" s="15"/>
      <c r="MX69" s="15"/>
      <c r="MY69" s="15"/>
      <c r="MZ69" s="15"/>
      <c r="NA69" s="15"/>
      <c r="NB69" s="15"/>
      <c r="NC69" s="15"/>
      <c r="ND69" s="15"/>
      <c r="NE69" s="15"/>
      <c r="NF69" s="15"/>
      <c r="NG69" s="15"/>
      <c r="NH69" s="15"/>
      <c r="NI69" s="15"/>
      <c r="NJ69" s="15"/>
      <c r="NK69" s="15"/>
      <c r="NL69" s="15"/>
      <c r="NM69" s="15"/>
      <c r="NN69" s="15"/>
      <c r="NO69" s="15"/>
      <c r="NP69" s="15"/>
      <c r="NQ69" s="15"/>
      <c r="NR69" s="15"/>
      <c r="NS69" s="15"/>
      <c r="NT69" s="15"/>
      <c r="NU69" s="15"/>
      <c r="NV69" s="15"/>
      <c r="NW69" s="15"/>
      <c r="NX69" s="15"/>
      <c r="NY69" s="15"/>
      <c r="NZ69" s="15"/>
      <c r="OA69" s="15"/>
      <c r="OB69" s="15"/>
      <c r="OC69" s="15"/>
      <c r="OD69" s="15"/>
      <c r="OE69" s="15"/>
      <c r="OF69" s="15"/>
      <c r="OG69" s="15"/>
      <c r="OH69" s="15"/>
      <c r="OI69" s="15"/>
      <c r="OJ69" s="15"/>
      <c r="OK69" s="15"/>
      <c r="OL69" s="15"/>
      <c r="OM69" s="15"/>
      <c r="ON69" s="15"/>
      <c r="OO69" s="15"/>
      <c r="OP69" s="15"/>
      <c r="OQ69" s="15"/>
      <c r="OR69" s="15"/>
      <c r="OS69" s="15"/>
      <c r="OT69" s="15"/>
      <c r="OU69" s="15"/>
      <c r="OV69" s="15"/>
      <c r="OW69" s="15"/>
      <c r="OX69" s="15"/>
      <c r="OY69" s="15"/>
      <c r="OZ69" s="15"/>
      <c r="PA69" s="15"/>
      <c r="PB69" s="15"/>
      <c r="PC69" s="15"/>
      <c r="PD69" s="15"/>
      <c r="PE69" s="15"/>
      <c r="PF69" s="15"/>
      <c r="PG69" s="15"/>
      <c r="PH69" s="15"/>
      <c r="PI69" s="15"/>
      <c r="PJ69" s="15"/>
      <c r="PK69" s="15"/>
      <c r="PL69" s="15"/>
      <c r="PM69" s="15"/>
      <c r="PN69" s="15"/>
      <c r="PO69" s="15"/>
      <c r="PP69" s="15"/>
      <c r="PQ69" s="15"/>
      <c r="PR69" s="15"/>
      <c r="PS69" s="15"/>
      <c r="PT69" s="15"/>
      <c r="PU69" s="15"/>
      <c r="PV69" s="15"/>
      <c r="PW69" s="15"/>
      <c r="PX69" s="15"/>
      <c r="PY69" s="15"/>
      <c r="PZ69" s="15"/>
      <c r="QA69" s="15"/>
      <c r="QB69" s="15"/>
      <c r="QC69" s="15"/>
      <c r="QD69" s="15"/>
      <c r="QE69" s="15"/>
      <c r="QF69" s="15"/>
      <c r="QG69" s="15"/>
      <c r="QH69" s="15"/>
      <c r="QI69" s="15"/>
    </row>
    <row r="70" spans="18:451">
      <c r="R70" s="13"/>
      <c r="S70" s="13" t="s">
        <v>59</v>
      </c>
      <c r="T70" s="16"/>
      <c r="U70" s="26"/>
      <c r="V70" s="26"/>
      <c r="W70" s="26"/>
      <c r="X70" s="26"/>
      <c r="Y70" s="26"/>
      <c r="Z70" s="26"/>
      <c r="AA70" s="26"/>
      <c r="AB70" s="26"/>
      <c r="AC70" s="14"/>
      <c r="AD70" s="14"/>
      <c r="AE70" s="14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>
        <v>29187</v>
      </c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>
        <v>29187</v>
      </c>
      <c r="BD70" s="26"/>
      <c r="BE70" s="26"/>
      <c r="BF70" s="26"/>
      <c r="BG70" s="26"/>
      <c r="BH70" s="15"/>
      <c r="BI70" s="15"/>
      <c r="BJ70" s="15"/>
      <c r="BK70" s="15"/>
      <c r="BL70" s="15"/>
      <c r="BM70" s="15"/>
      <c r="BN70" s="15"/>
      <c r="BO70" s="15">
        <v>0</v>
      </c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>
        <v>0</v>
      </c>
      <c r="CB70" s="17" t="e">
        <v>#DIV/0!</v>
      </c>
      <c r="CC70" s="17" t="e">
        <v>#DIV/0!</v>
      </c>
      <c r="CD70" s="17" t="e">
        <v>#DIV/0!</v>
      </c>
      <c r="CE70" s="17" t="e">
        <v>#DIV/0!</v>
      </c>
      <c r="CF70" s="17" t="e">
        <v>#DIV/0!</v>
      </c>
      <c r="CG70" s="17" t="e">
        <v>#DIV/0!</v>
      </c>
      <c r="CH70" s="17" t="e">
        <v>#DIV/0!</v>
      </c>
      <c r="CI70" s="17" t="e">
        <v>#DIV/0!</v>
      </c>
      <c r="CJ70" s="17" t="e">
        <v>#DIV/0!</v>
      </c>
      <c r="CK70" s="17" t="e">
        <v>#DIV/0!</v>
      </c>
      <c r="CL70" s="17" t="e">
        <v>#DIV/0!</v>
      </c>
      <c r="CM70" s="17" t="e">
        <v>#DIV/0!</v>
      </c>
      <c r="CN70" s="17" t="e">
        <v>#DIV/0!</v>
      </c>
      <c r="CO70" s="17" t="e">
        <v>#DIV/0!</v>
      </c>
      <c r="CP70" s="17" t="e">
        <v>#DIV/0!</v>
      </c>
      <c r="CQ70" s="17" t="e">
        <v>#DIV/0!</v>
      </c>
      <c r="CR70" s="17" t="e">
        <v>#DIV/0!</v>
      </c>
      <c r="CS70" s="17" t="e">
        <v>#DIV/0!</v>
      </c>
      <c r="CT70" s="17" t="e">
        <v>#DIV/0!</v>
      </c>
      <c r="CU70" s="17" t="e">
        <v>#DIV/0!</v>
      </c>
      <c r="CV70" s="17" t="e">
        <v>#DIV/0!</v>
      </c>
      <c r="CW70" s="17" t="e">
        <v>#DIV/0!</v>
      </c>
      <c r="CX70" s="17" t="e">
        <v>#DIV/0!</v>
      </c>
      <c r="CY70" s="17" t="e">
        <v>#DIV/0!</v>
      </c>
      <c r="CZ70" s="17">
        <v>0</v>
      </c>
      <c r="DA70" s="17">
        <v>0</v>
      </c>
      <c r="DB70" s="17">
        <v>0</v>
      </c>
      <c r="DC70" s="17">
        <v>0</v>
      </c>
      <c r="DD70" s="17">
        <v>0</v>
      </c>
      <c r="DE70" s="17">
        <v>0</v>
      </c>
      <c r="DF70" s="17">
        <v>0</v>
      </c>
      <c r="DG70" s="17">
        <v>0</v>
      </c>
      <c r="DH70" s="17">
        <v>0</v>
      </c>
      <c r="DI70" s="17">
        <v>0</v>
      </c>
      <c r="DJ70" s="17">
        <v>0</v>
      </c>
      <c r="DK70" s="17">
        <v>0.15368191805313633</v>
      </c>
      <c r="DL70" s="18">
        <v>0</v>
      </c>
      <c r="DM70" s="18">
        <v>0</v>
      </c>
      <c r="DN70" s="18">
        <v>0</v>
      </c>
      <c r="DO70" s="18">
        <v>0</v>
      </c>
      <c r="DP70" s="18">
        <v>0</v>
      </c>
      <c r="DQ70" s="18">
        <v>0</v>
      </c>
      <c r="DR70" s="18">
        <v>0</v>
      </c>
      <c r="DS70" s="18">
        <v>0</v>
      </c>
      <c r="DT70" s="18">
        <v>0</v>
      </c>
      <c r="DU70" s="18">
        <v>0</v>
      </c>
      <c r="DV70" s="18">
        <v>0</v>
      </c>
      <c r="DW70" s="18">
        <v>115.48184618203803</v>
      </c>
      <c r="DX70" s="18">
        <v>0</v>
      </c>
      <c r="DY70" s="18">
        <v>0</v>
      </c>
      <c r="DZ70" s="18">
        <v>0</v>
      </c>
      <c r="EA70" s="18">
        <v>0</v>
      </c>
      <c r="EB70" s="18">
        <v>0</v>
      </c>
      <c r="EC70" s="18">
        <v>0</v>
      </c>
      <c r="ED70" s="18">
        <v>0</v>
      </c>
      <c r="EE70" s="18">
        <v>0</v>
      </c>
      <c r="EF70" s="18">
        <v>0</v>
      </c>
      <c r="EG70" s="18">
        <v>0</v>
      </c>
      <c r="EH70" s="18">
        <v>0</v>
      </c>
      <c r="EI70" s="18">
        <v>112.68333628886259</v>
      </c>
      <c r="EJ70" s="18">
        <v>0</v>
      </c>
      <c r="EK70" s="18">
        <v>0</v>
      </c>
      <c r="EL70" s="18">
        <v>0</v>
      </c>
      <c r="EM70" s="18">
        <v>0</v>
      </c>
      <c r="EN70" s="18">
        <v>0</v>
      </c>
      <c r="EO70" s="18">
        <v>0</v>
      </c>
      <c r="EP70" s="18">
        <v>0</v>
      </c>
      <c r="EQ70" s="18">
        <v>0</v>
      </c>
      <c r="ER70" s="18">
        <v>0</v>
      </c>
      <c r="ES70" s="18">
        <v>0</v>
      </c>
      <c r="ET70" s="18">
        <v>0</v>
      </c>
      <c r="EU70" s="18">
        <v>2.9999999999999987</v>
      </c>
      <c r="EV70" s="18">
        <v>0</v>
      </c>
      <c r="EW70" s="18">
        <v>0</v>
      </c>
      <c r="EX70" s="18">
        <v>0</v>
      </c>
      <c r="EY70" s="18">
        <v>0</v>
      </c>
      <c r="EZ70" s="18">
        <v>0</v>
      </c>
      <c r="FA70" s="18">
        <v>0</v>
      </c>
      <c r="FB70" s="18">
        <v>0</v>
      </c>
      <c r="FC70" s="18">
        <v>0</v>
      </c>
      <c r="FD70" s="18">
        <v>0</v>
      </c>
      <c r="FE70" s="18">
        <v>0</v>
      </c>
      <c r="FF70" s="18">
        <v>0</v>
      </c>
      <c r="FG70" s="18">
        <v>764.28340442886997</v>
      </c>
      <c r="FH70" s="14">
        <v>0</v>
      </c>
      <c r="FI70" s="14">
        <v>0</v>
      </c>
      <c r="FJ70" s="14">
        <v>0</v>
      </c>
      <c r="FK70" s="14">
        <v>0</v>
      </c>
      <c r="FL70" s="14">
        <v>0</v>
      </c>
      <c r="FM70" s="14">
        <v>0</v>
      </c>
      <c r="FN70" s="14">
        <v>0</v>
      </c>
      <c r="FO70" s="14">
        <v>0</v>
      </c>
      <c r="FP70" s="14">
        <v>0</v>
      </c>
      <c r="FQ70" s="14">
        <v>0</v>
      </c>
      <c r="FR70" s="14">
        <v>0</v>
      </c>
      <c r="FS70" s="14">
        <v>12503239</v>
      </c>
      <c r="FT70" s="17">
        <v>0</v>
      </c>
      <c r="FU70" s="17">
        <v>0</v>
      </c>
      <c r="FV70" s="17">
        <v>0</v>
      </c>
      <c r="FW70" s="17">
        <v>0</v>
      </c>
      <c r="FX70" s="17">
        <v>0</v>
      </c>
      <c r="FY70" s="17">
        <v>0</v>
      </c>
      <c r="FZ70" s="17">
        <v>0</v>
      </c>
      <c r="GA70" s="17">
        <v>0</v>
      </c>
      <c r="GB70" s="17">
        <v>0</v>
      </c>
      <c r="GC70" s="17">
        <v>0</v>
      </c>
      <c r="GD70" s="17">
        <v>0</v>
      </c>
      <c r="GE70" s="17">
        <v>0.19921108922256073</v>
      </c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>
        <v>0</v>
      </c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>
        <v>0</v>
      </c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>
        <v>0</v>
      </c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>
        <v>0</v>
      </c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>
        <v>0</v>
      </c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>
        <v>0</v>
      </c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>
        <v>0</v>
      </c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>
        <v>0</v>
      </c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>
        <v>0</v>
      </c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>
        <v>0</v>
      </c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>
        <v>0</v>
      </c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>
        <v>766</v>
      </c>
      <c r="LT70" s="15"/>
      <c r="LU70" s="15"/>
      <c r="LV70" s="15"/>
      <c r="LW70" s="15"/>
      <c r="LX70" s="15"/>
      <c r="LY70" s="15"/>
      <c r="LZ70" s="15"/>
      <c r="MA70" s="15"/>
      <c r="MB70" s="15"/>
      <c r="MC70" s="15"/>
      <c r="MD70" s="15"/>
      <c r="ME70" s="15">
        <v>0</v>
      </c>
      <c r="MF70" s="15"/>
      <c r="MG70" s="15"/>
      <c r="MH70" s="15"/>
      <c r="MI70" s="15"/>
      <c r="MJ70" s="15"/>
      <c r="MK70" s="15"/>
      <c r="ML70" s="15"/>
      <c r="MM70" s="15"/>
      <c r="MN70" s="15"/>
      <c r="MO70" s="15"/>
      <c r="MP70" s="15"/>
      <c r="MQ70" s="15">
        <v>0</v>
      </c>
      <c r="MR70" s="15"/>
      <c r="MS70" s="15"/>
      <c r="MT70" s="15"/>
      <c r="MU70" s="15"/>
      <c r="MV70" s="15"/>
      <c r="MW70" s="15"/>
      <c r="MX70" s="15"/>
      <c r="MY70" s="15"/>
      <c r="MZ70" s="15"/>
      <c r="NA70" s="15"/>
      <c r="NB70" s="15"/>
      <c r="NC70" s="15">
        <v>0</v>
      </c>
      <c r="ND70" s="15"/>
      <c r="NE70" s="15"/>
      <c r="NF70" s="15"/>
      <c r="NG70" s="15"/>
      <c r="NH70" s="15"/>
      <c r="NI70" s="15"/>
      <c r="NJ70" s="15"/>
      <c r="NK70" s="15"/>
      <c r="NL70" s="15"/>
      <c r="NM70" s="15"/>
      <c r="NN70" s="15"/>
      <c r="NO70" s="15">
        <v>0</v>
      </c>
      <c r="NP70" s="15"/>
      <c r="NQ70" s="15"/>
      <c r="NR70" s="15"/>
      <c r="NS70" s="15"/>
      <c r="NT70" s="15"/>
      <c r="NU70" s="15"/>
      <c r="NV70" s="15"/>
      <c r="NW70" s="15"/>
      <c r="NX70" s="15"/>
      <c r="NY70" s="15"/>
      <c r="NZ70" s="15"/>
      <c r="OA70" s="15">
        <v>0</v>
      </c>
      <c r="OB70" s="15"/>
      <c r="OC70" s="15"/>
      <c r="OD70" s="15"/>
      <c r="OE70" s="15"/>
      <c r="OF70" s="15"/>
      <c r="OG70" s="15"/>
      <c r="OH70" s="15"/>
      <c r="OI70" s="15"/>
      <c r="OJ70" s="15"/>
      <c r="OK70" s="15"/>
      <c r="OL70" s="15"/>
      <c r="OM70" s="15">
        <v>0</v>
      </c>
      <c r="ON70" s="15"/>
      <c r="OO70" s="15"/>
      <c r="OP70" s="15"/>
      <c r="OQ70" s="15"/>
      <c r="OR70" s="15"/>
      <c r="OS70" s="15"/>
      <c r="OT70" s="15"/>
      <c r="OU70" s="15"/>
      <c r="OV70" s="15"/>
      <c r="OW70" s="15"/>
      <c r="OX70" s="15"/>
      <c r="OY70" s="15">
        <v>0</v>
      </c>
      <c r="OZ70" s="15"/>
      <c r="PA70" s="15"/>
      <c r="PB70" s="15"/>
      <c r="PC70" s="15"/>
      <c r="PD70" s="15"/>
      <c r="PE70" s="15"/>
      <c r="PF70" s="15"/>
      <c r="PG70" s="15"/>
      <c r="PH70" s="15"/>
      <c r="PI70" s="15"/>
      <c r="PJ70" s="15"/>
      <c r="PK70" s="15">
        <v>0</v>
      </c>
      <c r="PL70" s="15"/>
      <c r="PM70" s="15"/>
      <c r="PN70" s="15"/>
      <c r="PO70" s="15"/>
      <c r="PP70" s="15"/>
      <c r="PQ70" s="15"/>
      <c r="PR70" s="15"/>
      <c r="PS70" s="15"/>
      <c r="PT70" s="15"/>
      <c r="PU70" s="15"/>
      <c r="PV70" s="15"/>
      <c r="PW70" s="15">
        <v>0</v>
      </c>
      <c r="PX70" s="15"/>
      <c r="PY70" s="15"/>
      <c r="PZ70" s="15"/>
      <c r="QA70" s="15"/>
      <c r="QB70" s="15"/>
      <c r="QC70" s="15"/>
      <c r="QD70" s="15"/>
      <c r="QE70" s="15"/>
      <c r="QF70" s="15"/>
      <c r="QG70" s="15"/>
      <c r="QH70" s="15"/>
      <c r="QI70" s="15">
        <v>0</v>
      </c>
    </row>
    <row r="71" spans="18:451">
      <c r="R71" s="13" t="s">
        <v>104</v>
      </c>
      <c r="S71" s="13" t="s">
        <v>48</v>
      </c>
      <c r="T71" s="16"/>
      <c r="U71" s="26">
        <v>1</v>
      </c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9"/>
      <c r="AG71" s="29">
        <v>10783.46</v>
      </c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6"/>
      <c r="AS71" s="26">
        <v>10783.46</v>
      </c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>
        <v>36.01</v>
      </c>
      <c r="BF71" s="26"/>
      <c r="BG71" s="26"/>
      <c r="BH71" s="15"/>
      <c r="BI71" s="15"/>
      <c r="BJ71" s="15"/>
      <c r="BK71" s="15"/>
      <c r="BL71" s="15"/>
      <c r="BM71" s="15"/>
      <c r="BN71" s="15"/>
      <c r="BO71" s="15"/>
      <c r="BP71" s="15"/>
      <c r="BQ71" s="15">
        <v>153.19</v>
      </c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7" t="e">
        <v>#DIV/0!</v>
      </c>
      <c r="CC71" s="17">
        <v>0</v>
      </c>
      <c r="CD71" s="17" t="e">
        <v>#DIV/0!</v>
      </c>
      <c r="CE71" s="17" t="e">
        <v>#DIV/0!</v>
      </c>
      <c r="CF71" s="17" t="e">
        <v>#DIV/0!</v>
      </c>
      <c r="CG71" s="17" t="e">
        <v>#DIV/0!</v>
      </c>
      <c r="CH71" s="17" t="e">
        <v>#DIV/0!</v>
      </c>
      <c r="CI71" s="17" t="e">
        <v>#DIV/0!</v>
      </c>
      <c r="CJ71" s="17" t="e">
        <v>#DIV/0!</v>
      </c>
      <c r="CK71" s="17" t="e">
        <v>#DIV/0!</v>
      </c>
      <c r="CL71" s="17" t="e">
        <v>#DIV/0!</v>
      </c>
      <c r="CM71" s="17" t="e">
        <v>#DIV/0!</v>
      </c>
      <c r="CN71" s="17" t="e">
        <v>#DIV/0!</v>
      </c>
      <c r="CO71" s="17">
        <v>0</v>
      </c>
      <c r="CP71" s="17" t="e">
        <v>#DIV/0!</v>
      </c>
      <c r="CQ71" s="17" t="e">
        <v>#DIV/0!</v>
      </c>
      <c r="CR71" s="17" t="e">
        <v>#DIV/0!</v>
      </c>
      <c r="CS71" s="17" t="e">
        <v>#DIV/0!</v>
      </c>
      <c r="CT71" s="17" t="e">
        <v>#DIV/0!</v>
      </c>
      <c r="CU71" s="17" t="e">
        <v>#DIV/0!</v>
      </c>
      <c r="CV71" s="17" t="e">
        <v>#DIV/0!</v>
      </c>
      <c r="CW71" s="17" t="e">
        <v>#DIV/0!</v>
      </c>
      <c r="CX71" s="17" t="e">
        <v>#DIV/0!</v>
      </c>
      <c r="CY71" s="17" t="e">
        <v>#DIV/0!</v>
      </c>
      <c r="CZ71" s="17">
        <v>0</v>
      </c>
      <c r="DA71" s="17">
        <v>0.16990000000000002</v>
      </c>
      <c r="DB71" s="17">
        <v>0</v>
      </c>
      <c r="DC71" s="17">
        <v>0</v>
      </c>
      <c r="DD71" s="17">
        <v>0</v>
      </c>
      <c r="DE71" s="17">
        <v>0</v>
      </c>
      <c r="DF71" s="17">
        <v>0</v>
      </c>
      <c r="DG71" s="17">
        <v>0</v>
      </c>
      <c r="DH71" s="17">
        <v>0</v>
      </c>
      <c r="DI71" s="17">
        <v>0</v>
      </c>
      <c r="DJ71" s="17">
        <v>0</v>
      </c>
      <c r="DK71" s="17">
        <v>0</v>
      </c>
      <c r="DL71" s="18">
        <v>0</v>
      </c>
      <c r="DM71" s="18">
        <v>120</v>
      </c>
      <c r="DN71" s="18">
        <v>0</v>
      </c>
      <c r="DO71" s="18">
        <v>0</v>
      </c>
      <c r="DP71" s="18">
        <v>0</v>
      </c>
      <c r="DQ71" s="18">
        <v>0</v>
      </c>
      <c r="DR71" s="18">
        <v>0</v>
      </c>
      <c r="DS71" s="18">
        <v>0</v>
      </c>
      <c r="DT71" s="18">
        <v>0</v>
      </c>
      <c r="DU71" s="18">
        <v>0</v>
      </c>
      <c r="DV71" s="18">
        <v>0</v>
      </c>
      <c r="DW71" s="18">
        <v>0</v>
      </c>
      <c r="DX71" s="18">
        <v>0</v>
      </c>
      <c r="DY71" s="18">
        <v>117</v>
      </c>
      <c r="DZ71" s="18">
        <v>0</v>
      </c>
      <c r="EA71" s="18">
        <v>0</v>
      </c>
      <c r="EB71" s="18">
        <v>0</v>
      </c>
      <c r="EC71" s="18">
        <v>0</v>
      </c>
      <c r="ED71" s="18">
        <v>0</v>
      </c>
      <c r="EE71" s="18">
        <v>0</v>
      </c>
      <c r="EF71" s="18">
        <v>0</v>
      </c>
      <c r="EG71" s="18">
        <v>0</v>
      </c>
      <c r="EH71" s="18">
        <v>0</v>
      </c>
      <c r="EI71" s="18">
        <v>0</v>
      </c>
      <c r="EJ71" s="18">
        <v>0</v>
      </c>
      <c r="EK71" s="18">
        <v>4</v>
      </c>
      <c r="EL71" s="18">
        <v>0</v>
      </c>
      <c r="EM71" s="18">
        <v>0</v>
      </c>
      <c r="EN71" s="18">
        <v>0</v>
      </c>
      <c r="EO71" s="18">
        <v>0</v>
      </c>
      <c r="EP71" s="18">
        <v>0</v>
      </c>
      <c r="EQ71" s="18">
        <v>0</v>
      </c>
      <c r="ER71" s="18">
        <v>0</v>
      </c>
      <c r="ES71" s="18">
        <v>0</v>
      </c>
      <c r="ET71" s="18">
        <v>0</v>
      </c>
      <c r="EU71" s="18">
        <v>0</v>
      </c>
      <c r="EV71" s="18">
        <v>0</v>
      </c>
      <c r="EW71" s="18">
        <v>623</v>
      </c>
      <c r="EX71" s="18">
        <v>0</v>
      </c>
      <c r="EY71" s="18">
        <v>0</v>
      </c>
      <c r="EZ71" s="18">
        <v>0</v>
      </c>
      <c r="FA71" s="18">
        <v>0</v>
      </c>
      <c r="FB71" s="18">
        <v>0</v>
      </c>
      <c r="FC71" s="18">
        <v>0</v>
      </c>
      <c r="FD71" s="18">
        <v>0</v>
      </c>
      <c r="FE71" s="18">
        <v>0</v>
      </c>
      <c r="FF71" s="18">
        <v>0</v>
      </c>
      <c r="FG71" s="18">
        <v>0</v>
      </c>
      <c r="FH71" s="14">
        <v>0</v>
      </c>
      <c r="FI71" s="14">
        <v>12100</v>
      </c>
      <c r="FJ71" s="14">
        <v>0</v>
      </c>
      <c r="FK71" s="14">
        <v>0</v>
      </c>
      <c r="FL71" s="14">
        <v>0</v>
      </c>
      <c r="FM71" s="14">
        <v>0</v>
      </c>
      <c r="FN71" s="14">
        <v>0</v>
      </c>
      <c r="FO71" s="14">
        <v>0</v>
      </c>
      <c r="FP71" s="14">
        <v>0</v>
      </c>
      <c r="FQ71" s="14">
        <v>0</v>
      </c>
      <c r="FR71" s="14">
        <v>0</v>
      </c>
      <c r="FS71" s="14">
        <v>0</v>
      </c>
      <c r="FT71" s="17">
        <v>0</v>
      </c>
      <c r="FU71" s="17">
        <v>0.1</v>
      </c>
      <c r="FV71" s="17">
        <v>0</v>
      </c>
      <c r="FW71" s="17">
        <v>0</v>
      </c>
      <c r="FX71" s="17">
        <v>0</v>
      </c>
      <c r="FY71" s="17">
        <v>0</v>
      </c>
      <c r="FZ71" s="17">
        <v>0</v>
      </c>
      <c r="GA71" s="17">
        <v>0</v>
      </c>
      <c r="GB71" s="17">
        <v>0</v>
      </c>
      <c r="GC71" s="17">
        <v>0</v>
      </c>
      <c r="GD71" s="17">
        <v>0</v>
      </c>
      <c r="GE71" s="17">
        <v>0</v>
      </c>
      <c r="GF71" s="16"/>
      <c r="GG71" s="16">
        <v>0</v>
      </c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>
        <v>1</v>
      </c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>
        <v>0</v>
      </c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>
        <v>0</v>
      </c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>
        <v>0</v>
      </c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>
        <v>0</v>
      </c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>
        <v>0</v>
      </c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>
        <v>0</v>
      </c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>
        <v>0</v>
      </c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>
        <v>0</v>
      </c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>
        <v>0</v>
      </c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>
        <v>0</v>
      </c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5"/>
      <c r="LU71" s="15">
        <v>0</v>
      </c>
      <c r="LV71" s="15"/>
      <c r="LW71" s="15"/>
      <c r="LX71" s="15"/>
      <c r="LY71" s="15"/>
      <c r="LZ71" s="15"/>
      <c r="MA71" s="15"/>
      <c r="MB71" s="15"/>
      <c r="MC71" s="15"/>
      <c r="MD71" s="15"/>
      <c r="ME71" s="15"/>
      <c r="MF71" s="15"/>
      <c r="MG71" s="15">
        <v>10783.46</v>
      </c>
      <c r="MH71" s="15"/>
      <c r="MI71" s="15"/>
      <c r="MJ71" s="15"/>
      <c r="MK71" s="15"/>
      <c r="ML71" s="15"/>
      <c r="MM71" s="15"/>
      <c r="MN71" s="15"/>
      <c r="MO71" s="15"/>
      <c r="MP71" s="15"/>
      <c r="MQ71" s="15"/>
      <c r="MR71" s="15"/>
      <c r="MS71" s="15">
        <v>0</v>
      </c>
      <c r="MT71" s="15"/>
      <c r="MU71" s="15"/>
      <c r="MV71" s="15"/>
      <c r="MW71" s="15"/>
      <c r="MX71" s="15"/>
      <c r="MY71" s="15"/>
      <c r="MZ71" s="15"/>
      <c r="NA71" s="15"/>
      <c r="NB71" s="15"/>
      <c r="NC71" s="15"/>
      <c r="ND71" s="15"/>
      <c r="NE71" s="15">
        <v>0</v>
      </c>
      <c r="NF71" s="15"/>
      <c r="NG71" s="15"/>
      <c r="NH71" s="15"/>
      <c r="NI71" s="15"/>
      <c r="NJ71" s="15"/>
      <c r="NK71" s="15"/>
      <c r="NL71" s="15"/>
      <c r="NM71" s="15"/>
      <c r="NN71" s="15"/>
      <c r="NO71" s="15"/>
      <c r="NP71" s="15"/>
      <c r="NQ71" s="15">
        <v>0</v>
      </c>
      <c r="NR71" s="15"/>
      <c r="NS71" s="15"/>
      <c r="NT71" s="15"/>
      <c r="NU71" s="15"/>
      <c r="NV71" s="15"/>
      <c r="NW71" s="15"/>
      <c r="NX71" s="15"/>
      <c r="NY71" s="15"/>
      <c r="NZ71" s="15"/>
      <c r="OA71" s="15"/>
      <c r="OB71" s="15"/>
      <c r="OC71" s="15">
        <v>0</v>
      </c>
      <c r="OD71" s="15"/>
      <c r="OE71" s="15"/>
      <c r="OF71" s="15"/>
      <c r="OG71" s="15"/>
      <c r="OH71" s="15"/>
      <c r="OI71" s="15"/>
      <c r="OJ71" s="15"/>
      <c r="OK71" s="15"/>
      <c r="OL71" s="15"/>
      <c r="OM71" s="15"/>
      <c r="ON71" s="15"/>
      <c r="OO71" s="15">
        <v>0</v>
      </c>
      <c r="OP71" s="15"/>
      <c r="OQ71" s="15"/>
      <c r="OR71" s="15"/>
      <c r="OS71" s="15"/>
      <c r="OT71" s="15"/>
      <c r="OU71" s="15"/>
      <c r="OV71" s="15"/>
      <c r="OW71" s="15"/>
      <c r="OX71" s="15"/>
      <c r="OY71" s="15"/>
      <c r="OZ71" s="15"/>
      <c r="PA71" s="15">
        <v>0</v>
      </c>
      <c r="PB71" s="15"/>
      <c r="PC71" s="15"/>
      <c r="PD71" s="15"/>
      <c r="PE71" s="15"/>
      <c r="PF71" s="15"/>
      <c r="PG71" s="15"/>
      <c r="PH71" s="15"/>
      <c r="PI71" s="15"/>
      <c r="PJ71" s="15"/>
      <c r="PK71" s="15"/>
      <c r="PL71" s="15"/>
      <c r="PM71" s="15">
        <v>0</v>
      </c>
      <c r="PN71" s="15"/>
      <c r="PO71" s="15"/>
      <c r="PP71" s="15"/>
      <c r="PQ71" s="15"/>
      <c r="PR71" s="15"/>
      <c r="PS71" s="15"/>
      <c r="PT71" s="15"/>
      <c r="PU71" s="15"/>
      <c r="PV71" s="15"/>
      <c r="PW71" s="15"/>
      <c r="PX71" s="15"/>
      <c r="PY71" s="15">
        <v>0</v>
      </c>
      <c r="PZ71" s="15"/>
      <c r="QA71" s="15"/>
      <c r="QB71" s="15"/>
      <c r="QC71" s="15"/>
      <c r="QD71" s="15"/>
      <c r="QE71" s="15"/>
      <c r="QF71" s="15"/>
      <c r="QG71" s="15"/>
      <c r="QH71" s="15"/>
      <c r="QI71" s="15"/>
    </row>
    <row r="72" spans="18:451">
      <c r="R72" s="13"/>
      <c r="S72" s="13" t="s">
        <v>49</v>
      </c>
      <c r="T72" s="16"/>
      <c r="U72" s="26">
        <v>3545</v>
      </c>
      <c r="V72" s="26">
        <v>37</v>
      </c>
      <c r="W72" s="26">
        <v>3</v>
      </c>
      <c r="X72" s="26"/>
      <c r="Y72" s="26"/>
      <c r="Z72" s="26">
        <v>2</v>
      </c>
      <c r="AA72" s="26"/>
      <c r="AB72" s="26">
        <v>43</v>
      </c>
      <c r="AC72" s="26"/>
      <c r="AD72" s="26"/>
      <c r="AE72" s="26"/>
      <c r="AF72" s="29"/>
      <c r="AG72" s="29">
        <v>44656916.748461477</v>
      </c>
      <c r="AH72" s="29">
        <v>535265.96166666655</v>
      </c>
      <c r="AI72" s="29">
        <v>40035.03</v>
      </c>
      <c r="AJ72" s="29"/>
      <c r="AK72" s="29"/>
      <c r="AL72" s="29">
        <v>25468.09</v>
      </c>
      <c r="AM72" s="29"/>
      <c r="AN72" s="29">
        <v>564129.64833333332</v>
      </c>
      <c r="AO72" s="29"/>
      <c r="AP72" s="29"/>
      <c r="AQ72" s="29"/>
      <c r="AR72" s="26"/>
      <c r="AS72" s="26">
        <v>44397380.252555117</v>
      </c>
      <c r="AT72" s="26">
        <v>534206.11</v>
      </c>
      <c r="AU72" s="26">
        <v>40088.679999999993</v>
      </c>
      <c r="AV72" s="26"/>
      <c r="AW72" s="26"/>
      <c r="AX72" s="26">
        <v>0</v>
      </c>
      <c r="AY72" s="26"/>
      <c r="AZ72" s="26">
        <v>0</v>
      </c>
      <c r="BA72" s="26"/>
      <c r="BB72" s="26"/>
      <c r="BC72" s="26"/>
      <c r="BD72" s="26"/>
      <c r="BE72" s="26">
        <v>259745.88641915505</v>
      </c>
      <c r="BF72" s="26">
        <v>1059.8516666666578</v>
      </c>
      <c r="BG72" s="26">
        <v>0</v>
      </c>
      <c r="BH72" s="15"/>
      <c r="BI72" s="15"/>
      <c r="BJ72" s="15">
        <v>0</v>
      </c>
      <c r="BK72" s="15"/>
      <c r="BL72" s="15">
        <v>0</v>
      </c>
      <c r="BM72" s="15"/>
      <c r="BN72" s="15"/>
      <c r="BO72" s="15"/>
      <c r="BP72" s="15"/>
      <c r="BQ72" s="15">
        <v>599830.06331093109</v>
      </c>
      <c r="BR72" s="15">
        <v>0</v>
      </c>
      <c r="BS72" s="15">
        <v>0</v>
      </c>
      <c r="BT72" s="15"/>
      <c r="BU72" s="15"/>
      <c r="BV72" s="15">
        <v>0</v>
      </c>
      <c r="BW72" s="15"/>
      <c r="BX72" s="15">
        <v>1274.8000000000002</v>
      </c>
      <c r="BY72" s="15"/>
      <c r="BZ72" s="15"/>
      <c r="CA72" s="15"/>
      <c r="CB72" s="17" t="e">
        <v>#DIV/0!</v>
      </c>
      <c r="CC72" s="17">
        <v>0</v>
      </c>
      <c r="CD72" s="17">
        <v>0</v>
      </c>
      <c r="CE72" s="17">
        <v>0</v>
      </c>
      <c r="CF72" s="17" t="e">
        <v>#DIV/0!</v>
      </c>
      <c r="CG72" s="17" t="e">
        <v>#DIV/0!</v>
      </c>
      <c r="CH72" s="17">
        <v>0</v>
      </c>
      <c r="CI72" s="17" t="e">
        <v>#DIV/0!</v>
      </c>
      <c r="CJ72" s="17">
        <v>0</v>
      </c>
      <c r="CK72" s="17" t="e">
        <v>#DIV/0!</v>
      </c>
      <c r="CL72" s="17" t="e">
        <v>#DIV/0!</v>
      </c>
      <c r="CM72" s="17" t="e">
        <v>#DIV/0!</v>
      </c>
      <c r="CN72" s="17" t="e">
        <v>#DIV/0!</v>
      </c>
      <c r="CO72" s="17">
        <v>0</v>
      </c>
      <c r="CP72" s="17">
        <v>0</v>
      </c>
      <c r="CQ72" s="17">
        <v>0</v>
      </c>
      <c r="CR72" s="17" t="e">
        <v>#DIV/0!</v>
      </c>
      <c r="CS72" s="17" t="e">
        <v>#DIV/0!</v>
      </c>
      <c r="CT72" s="17">
        <v>0</v>
      </c>
      <c r="CU72" s="17" t="e">
        <v>#DIV/0!</v>
      </c>
      <c r="CV72" s="17">
        <v>1</v>
      </c>
      <c r="CW72" s="17" t="e">
        <v>#DIV/0!</v>
      </c>
      <c r="CX72" s="17" t="e">
        <v>#DIV/0!</v>
      </c>
      <c r="CY72" s="17" t="e">
        <v>#DIV/0!</v>
      </c>
      <c r="CZ72" s="17">
        <v>0</v>
      </c>
      <c r="DA72" s="17">
        <v>0.16100092989148071</v>
      </c>
      <c r="DB72" s="17">
        <v>0.1672069084225466</v>
      </c>
      <c r="DC72" s="17">
        <v>0.16804980435997766</v>
      </c>
      <c r="DD72" s="17">
        <v>0</v>
      </c>
      <c r="DE72" s="17">
        <v>0</v>
      </c>
      <c r="DF72" s="17">
        <v>0.16232763734890399</v>
      </c>
      <c r="DG72" s="17">
        <v>0</v>
      </c>
      <c r="DH72" s="17">
        <v>0.15881648799878881</v>
      </c>
      <c r="DI72" s="17">
        <v>0</v>
      </c>
      <c r="DJ72" s="17">
        <v>0</v>
      </c>
      <c r="DK72" s="17">
        <v>0</v>
      </c>
      <c r="DL72" s="18">
        <v>0</v>
      </c>
      <c r="DM72" s="18">
        <v>118.31614242704036</v>
      </c>
      <c r="DN72" s="18">
        <v>114.60840661234199</v>
      </c>
      <c r="DO72" s="18">
        <v>120</v>
      </c>
      <c r="DP72" s="18">
        <v>0</v>
      </c>
      <c r="DQ72" s="18">
        <v>0</v>
      </c>
      <c r="DR72" s="18">
        <v>120</v>
      </c>
      <c r="DS72" s="18">
        <v>0</v>
      </c>
      <c r="DT72" s="18">
        <v>115.19842628713138</v>
      </c>
      <c r="DU72" s="18">
        <v>0</v>
      </c>
      <c r="DV72" s="18">
        <v>0</v>
      </c>
      <c r="DW72" s="18">
        <v>0</v>
      </c>
      <c r="DX72" s="18">
        <v>0</v>
      </c>
      <c r="DY72" s="18">
        <v>114.40198165462753</v>
      </c>
      <c r="DZ72" s="18">
        <v>111.06261603281713</v>
      </c>
      <c r="EA72" s="18">
        <v>115.81498043599777</v>
      </c>
      <c r="EB72" s="18">
        <v>0</v>
      </c>
      <c r="EC72" s="18">
        <v>0</v>
      </c>
      <c r="ED72" s="18">
        <v>115.99999999999999</v>
      </c>
      <c r="EE72" s="18">
        <v>0</v>
      </c>
      <c r="EF72" s="18">
        <v>111.19536807733367</v>
      </c>
      <c r="EG72" s="18">
        <v>0</v>
      </c>
      <c r="EH72" s="18">
        <v>0</v>
      </c>
      <c r="EI72" s="18">
        <v>0</v>
      </c>
      <c r="EJ72" s="18">
        <v>0</v>
      </c>
      <c r="EK72" s="18">
        <v>4</v>
      </c>
      <c r="EL72" s="18">
        <v>4</v>
      </c>
      <c r="EM72" s="18">
        <v>4</v>
      </c>
      <c r="EN72" s="18">
        <v>0</v>
      </c>
      <c r="EO72" s="18">
        <v>0</v>
      </c>
      <c r="EP72" s="18">
        <v>4</v>
      </c>
      <c r="EQ72" s="18">
        <v>0</v>
      </c>
      <c r="ER72" s="18">
        <v>4</v>
      </c>
      <c r="ES72" s="18">
        <v>0</v>
      </c>
      <c r="ET72" s="18">
        <v>0</v>
      </c>
      <c r="EU72" s="18">
        <v>0</v>
      </c>
      <c r="EV72" s="18">
        <v>0</v>
      </c>
      <c r="EW72" s="18">
        <v>688.56940964497016</v>
      </c>
      <c r="EX72" s="18">
        <v>654.95180876937764</v>
      </c>
      <c r="EY72" s="18">
        <v>648.98323085522634</v>
      </c>
      <c r="EZ72" s="18">
        <v>0</v>
      </c>
      <c r="FA72" s="18">
        <v>0</v>
      </c>
      <c r="FB72" s="18">
        <v>779.18487361401355</v>
      </c>
      <c r="FC72" s="18">
        <v>0</v>
      </c>
      <c r="FD72" s="18">
        <v>752.35450722494238</v>
      </c>
      <c r="FE72" s="18">
        <v>0</v>
      </c>
      <c r="FF72" s="18">
        <v>0</v>
      </c>
      <c r="FG72" s="18">
        <v>0</v>
      </c>
      <c r="FH72" s="14">
        <v>0</v>
      </c>
      <c r="FI72" s="14">
        <v>14674.602256699576</v>
      </c>
      <c r="FJ72" s="14">
        <v>16892.486486486487</v>
      </c>
      <c r="FK72" s="14">
        <v>14908.333333333334</v>
      </c>
      <c r="FL72" s="14">
        <v>0</v>
      </c>
      <c r="FM72" s="14">
        <v>0</v>
      </c>
      <c r="FN72" s="14">
        <v>20585</v>
      </c>
      <c r="FO72" s="14">
        <v>0</v>
      </c>
      <c r="FP72" s="14">
        <v>16219.348837209302</v>
      </c>
      <c r="FQ72" s="14">
        <v>0</v>
      </c>
      <c r="FR72" s="14">
        <v>0</v>
      </c>
      <c r="FS72" s="14">
        <v>0</v>
      </c>
      <c r="FT72" s="17">
        <v>0</v>
      </c>
      <c r="FU72" s="17">
        <v>0.14841933171239988</v>
      </c>
      <c r="FV72" s="17">
        <v>0.13648159584782615</v>
      </c>
      <c r="FW72" s="17">
        <v>0.1</v>
      </c>
      <c r="FX72" s="17">
        <v>0</v>
      </c>
      <c r="FY72" s="17">
        <v>0</v>
      </c>
      <c r="FZ72" s="17">
        <v>0.17884017488462473</v>
      </c>
      <c r="GA72" s="17">
        <v>0</v>
      </c>
      <c r="GB72" s="17">
        <v>0.16590527822067241</v>
      </c>
      <c r="GC72" s="17">
        <v>0</v>
      </c>
      <c r="GD72" s="17">
        <v>0</v>
      </c>
      <c r="GE72" s="17">
        <v>0</v>
      </c>
      <c r="GF72" s="16"/>
      <c r="GG72" s="16">
        <v>0</v>
      </c>
      <c r="GH72" s="16">
        <v>0</v>
      </c>
      <c r="GI72" s="16">
        <v>0</v>
      </c>
      <c r="GJ72" s="16"/>
      <c r="GK72" s="16"/>
      <c r="GL72" s="16">
        <v>0</v>
      </c>
      <c r="GM72" s="16"/>
      <c r="GN72" s="16">
        <v>0</v>
      </c>
      <c r="GO72" s="16"/>
      <c r="GP72" s="16"/>
      <c r="GQ72" s="16"/>
      <c r="GR72" s="16"/>
      <c r="GS72" s="16">
        <v>3545</v>
      </c>
      <c r="GT72" s="16">
        <v>0</v>
      </c>
      <c r="GU72" s="16">
        <v>0</v>
      </c>
      <c r="GV72" s="16"/>
      <c r="GW72" s="16"/>
      <c r="GX72" s="16">
        <v>0</v>
      </c>
      <c r="GY72" s="16"/>
      <c r="GZ72" s="16">
        <v>0</v>
      </c>
      <c r="HA72" s="16"/>
      <c r="HB72" s="16"/>
      <c r="HC72" s="16"/>
      <c r="HD72" s="16"/>
      <c r="HE72" s="16">
        <v>0</v>
      </c>
      <c r="HF72" s="16">
        <v>37</v>
      </c>
      <c r="HG72" s="16">
        <v>0</v>
      </c>
      <c r="HH72" s="16"/>
      <c r="HI72" s="16"/>
      <c r="HJ72" s="16">
        <v>0</v>
      </c>
      <c r="HK72" s="16"/>
      <c r="HL72" s="16">
        <v>0</v>
      </c>
      <c r="HM72" s="16"/>
      <c r="HN72" s="16"/>
      <c r="HO72" s="16"/>
      <c r="HP72" s="16"/>
      <c r="HQ72" s="16">
        <v>0</v>
      </c>
      <c r="HR72" s="16">
        <v>0</v>
      </c>
      <c r="HS72" s="16">
        <v>3</v>
      </c>
      <c r="HT72" s="16"/>
      <c r="HU72" s="16"/>
      <c r="HV72" s="16">
        <v>0</v>
      </c>
      <c r="HW72" s="16"/>
      <c r="HX72" s="16">
        <v>0</v>
      </c>
      <c r="HY72" s="16"/>
      <c r="HZ72" s="16"/>
      <c r="IA72" s="16"/>
      <c r="IB72" s="16"/>
      <c r="IC72" s="16">
        <v>0</v>
      </c>
      <c r="ID72" s="16">
        <v>0</v>
      </c>
      <c r="IE72" s="16">
        <v>0</v>
      </c>
      <c r="IF72" s="16"/>
      <c r="IG72" s="16"/>
      <c r="IH72" s="16">
        <v>0</v>
      </c>
      <c r="II72" s="16"/>
      <c r="IJ72" s="16">
        <v>0</v>
      </c>
      <c r="IK72" s="16"/>
      <c r="IL72" s="16"/>
      <c r="IM72" s="16"/>
      <c r="IN72" s="16"/>
      <c r="IO72" s="16">
        <v>0</v>
      </c>
      <c r="IP72" s="16">
        <v>0</v>
      </c>
      <c r="IQ72" s="16">
        <v>0</v>
      </c>
      <c r="IR72" s="16"/>
      <c r="IS72" s="16"/>
      <c r="IT72" s="16">
        <v>0</v>
      </c>
      <c r="IU72" s="16"/>
      <c r="IV72" s="16">
        <v>0</v>
      </c>
      <c r="IW72" s="16"/>
      <c r="IX72" s="16"/>
      <c r="IY72" s="16"/>
      <c r="IZ72" s="16"/>
      <c r="JA72" s="16">
        <v>0</v>
      </c>
      <c r="JB72" s="16">
        <v>0</v>
      </c>
      <c r="JC72" s="16">
        <v>0</v>
      </c>
      <c r="JD72" s="16"/>
      <c r="JE72" s="16"/>
      <c r="JF72" s="16">
        <v>2</v>
      </c>
      <c r="JG72" s="16"/>
      <c r="JH72" s="16">
        <v>0</v>
      </c>
      <c r="JI72" s="16"/>
      <c r="JJ72" s="16"/>
      <c r="JK72" s="16"/>
      <c r="JL72" s="16"/>
      <c r="JM72" s="16">
        <v>0</v>
      </c>
      <c r="JN72" s="16">
        <v>0</v>
      </c>
      <c r="JO72" s="16">
        <v>0</v>
      </c>
      <c r="JP72" s="16"/>
      <c r="JQ72" s="16"/>
      <c r="JR72" s="16">
        <v>0</v>
      </c>
      <c r="JS72" s="16"/>
      <c r="JT72" s="16">
        <v>0</v>
      </c>
      <c r="JU72" s="16"/>
      <c r="JV72" s="16"/>
      <c r="JW72" s="16"/>
      <c r="JX72" s="16"/>
      <c r="JY72" s="16">
        <v>0</v>
      </c>
      <c r="JZ72" s="16">
        <v>0</v>
      </c>
      <c r="KA72" s="16">
        <v>0</v>
      </c>
      <c r="KB72" s="16"/>
      <c r="KC72" s="16"/>
      <c r="KD72" s="16">
        <v>0</v>
      </c>
      <c r="KE72" s="16"/>
      <c r="KF72" s="16">
        <v>43</v>
      </c>
      <c r="KG72" s="16"/>
      <c r="KH72" s="16"/>
      <c r="KI72" s="16"/>
      <c r="KJ72" s="16"/>
      <c r="KK72" s="16">
        <v>0</v>
      </c>
      <c r="KL72" s="16">
        <v>0</v>
      </c>
      <c r="KM72" s="16">
        <v>0</v>
      </c>
      <c r="KN72" s="16"/>
      <c r="KO72" s="16"/>
      <c r="KP72" s="16">
        <v>0</v>
      </c>
      <c r="KQ72" s="16"/>
      <c r="KR72" s="16">
        <v>0</v>
      </c>
      <c r="KS72" s="16"/>
      <c r="KT72" s="16"/>
      <c r="KU72" s="16"/>
      <c r="KV72" s="16"/>
      <c r="KW72" s="16">
        <v>0</v>
      </c>
      <c r="KX72" s="16">
        <v>0</v>
      </c>
      <c r="KY72" s="16">
        <v>0</v>
      </c>
      <c r="KZ72" s="16"/>
      <c r="LA72" s="16"/>
      <c r="LB72" s="16">
        <v>0</v>
      </c>
      <c r="LC72" s="16"/>
      <c r="LD72" s="16">
        <v>0</v>
      </c>
      <c r="LE72" s="16"/>
      <c r="LF72" s="16"/>
      <c r="LG72" s="16"/>
      <c r="LH72" s="16"/>
      <c r="LI72" s="16">
        <v>0</v>
      </c>
      <c r="LJ72" s="16">
        <v>0</v>
      </c>
      <c r="LK72" s="16">
        <v>0</v>
      </c>
      <c r="LL72" s="16"/>
      <c r="LM72" s="16"/>
      <c r="LN72" s="16">
        <v>0</v>
      </c>
      <c r="LO72" s="16"/>
      <c r="LP72" s="16">
        <v>0</v>
      </c>
      <c r="LQ72" s="16"/>
      <c r="LR72" s="16"/>
      <c r="LS72" s="16"/>
      <c r="LT72" s="15"/>
      <c r="LU72" s="15">
        <v>0</v>
      </c>
      <c r="LV72" s="15">
        <v>0</v>
      </c>
      <c r="LW72" s="15">
        <v>0</v>
      </c>
      <c r="LX72" s="15"/>
      <c r="LY72" s="15"/>
      <c r="LZ72" s="15">
        <v>0</v>
      </c>
      <c r="MA72" s="15"/>
      <c r="MB72" s="15">
        <v>0</v>
      </c>
      <c r="MC72" s="15"/>
      <c r="MD72" s="15"/>
      <c r="ME72" s="15"/>
      <c r="MF72" s="15"/>
      <c r="MG72" s="15">
        <v>44397380.252555117</v>
      </c>
      <c r="MH72" s="15">
        <v>0</v>
      </c>
      <c r="MI72" s="15">
        <v>0</v>
      </c>
      <c r="MJ72" s="15"/>
      <c r="MK72" s="15"/>
      <c r="ML72" s="15">
        <v>0</v>
      </c>
      <c r="MM72" s="15"/>
      <c r="MN72" s="15">
        <v>0</v>
      </c>
      <c r="MO72" s="15"/>
      <c r="MP72" s="15"/>
      <c r="MQ72" s="15"/>
      <c r="MR72" s="15"/>
      <c r="MS72" s="15">
        <v>0</v>
      </c>
      <c r="MT72" s="15">
        <v>534206.11</v>
      </c>
      <c r="MU72" s="15">
        <v>0</v>
      </c>
      <c r="MV72" s="15"/>
      <c r="MW72" s="15"/>
      <c r="MX72" s="15">
        <v>0</v>
      </c>
      <c r="MY72" s="15"/>
      <c r="MZ72" s="15">
        <v>0</v>
      </c>
      <c r="NA72" s="15"/>
      <c r="NB72" s="15"/>
      <c r="NC72" s="15"/>
      <c r="ND72" s="15"/>
      <c r="NE72" s="15">
        <v>0</v>
      </c>
      <c r="NF72" s="15">
        <v>0</v>
      </c>
      <c r="NG72" s="15">
        <v>40088.679999999993</v>
      </c>
      <c r="NH72" s="15"/>
      <c r="NI72" s="15"/>
      <c r="NJ72" s="15">
        <v>0</v>
      </c>
      <c r="NK72" s="15"/>
      <c r="NL72" s="15">
        <v>0</v>
      </c>
      <c r="NM72" s="15"/>
      <c r="NN72" s="15"/>
      <c r="NO72" s="15"/>
      <c r="NP72" s="15"/>
      <c r="NQ72" s="15">
        <v>0</v>
      </c>
      <c r="NR72" s="15">
        <v>0</v>
      </c>
      <c r="NS72" s="15">
        <v>0</v>
      </c>
      <c r="NT72" s="15"/>
      <c r="NU72" s="15"/>
      <c r="NV72" s="15">
        <v>0</v>
      </c>
      <c r="NW72" s="15"/>
      <c r="NX72" s="15">
        <v>0</v>
      </c>
      <c r="NY72" s="15"/>
      <c r="NZ72" s="15"/>
      <c r="OA72" s="15"/>
      <c r="OB72" s="15"/>
      <c r="OC72" s="15">
        <v>0</v>
      </c>
      <c r="OD72" s="15">
        <v>0</v>
      </c>
      <c r="OE72" s="15">
        <v>0</v>
      </c>
      <c r="OF72" s="15"/>
      <c r="OG72" s="15"/>
      <c r="OH72" s="15">
        <v>0</v>
      </c>
      <c r="OI72" s="15"/>
      <c r="OJ72" s="15">
        <v>0</v>
      </c>
      <c r="OK72" s="15"/>
      <c r="OL72" s="15"/>
      <c r="OM72" s="15"/>
      <c r="ON72" s="15"/>
      <c r="OO72" s="15">
        <v>0</v>
      </c>
      <c r="OP72" s="15">
        <v>0</v>
      </c>
      <c r="OQ72" s="15">
        <v>0</v>
      </c>
      <c r="OR72" s="15"/>
      <c r="OS72" s="15"/>
      <c r="OT72" s="15">
        <v>25468.09</v>
      </c>
      <c r="OU72" s="15"/>
      <c r="OV72" s="15">
        <v>0</v>
      </c>
      <c r="OW72" s="15"/>
      <c r="OX72" s="15"/>
      <c r="OY72" s="15"/>
      <c r="OZ72" s="15"/>
      <c r="PA72" s="15">
        <v>0</v>
      </c>
      <c r="PB72" s="15">
        <v>0</v>
      </c>
      <c r="PC72" s="15">
        <v>0</v>
      </c>
      <c r="PD72" s="15"/>
      <c r="PE72" s="15"/>
      <c r="PF72" s="15">
        <v>0</v>
      </c>
      <c r="PG72" s="15"/>
      <c r="PH72" s="15">
        <v>0</v>
      </c>
      <c r="PI72" s="15"/>
      <c r="PJ72" s="15"/>
      <c r="PK72" s="15"/>
      <c r="PL72" s="15"/>
      <c r="PM72" s="15">
        <v>0</v>
      </c>
      <c r="PN72" s="15">
        <v>0</v>
      </c>
      <c r="PO72" s="15">
        <v>0</v>
      </c>
      <c r="PP72" s="15"/>
      <c r="PQ72" s="15"/>
      <c r="PR72" s="15">
        <v>0</v>
      </c>
      <c r="PS72" s="15"/>
      <c r="PT72" s="15">
        <v>564129.64833333332</v>
      </c>
      <c r="PU72" s="15"/>
      <c r="PV72" s="15"/>
      <c r="PW72" s="15"/>
      <c r="PX72" s="15"/>
      <c r="PY72" s="15">
        <v>0</v>
      </c>
      <c r="PZ72" s="15">
        <v>0</v>
      </c>
      <c r="QA72" s="15">
        <v>0</v>
      </c>
      <c r="QB72" s="15"/>
      <c r="QC72" s="15"/>
      <c r="QD72" s="15">
        <v>0</v>
      </c>
      <c r="QE72" s="15"/>
      <c r="QF72" s="15">
        <v>0</v>
      </c>
      <c r="QG72" s="15"/>
      <c r="QH72" s="15"/>
      <c r="QI72" s="15"/>
    </row>
    <row r="73" spans="18:451">
      <c r="R73" s="13"/>
      <c r="S73" s="13" t="s">
        <v>50</v>
      </c>
      <c r="T73" s="16"/>
      <c r="U73" s="26">
        <v>9</v>
      </c>
      <c r="V73" s="26">
        <v>1</v>
      </c>
      <c r="W73" s="26">
        <v>19</v>
      </c>
      <c r="X73" s="26"/>
      <c r="Y73" s="26"/>
      <c r="Z73" s="26">
        <v>2</v>
      </c>
      <c r="AA73" s="26"/>
      <c r="AB73" s="26"/>
      <c r="AC73" s="26"/>
      <c r="AD73" s="26"/>
      <c r="AE73" s="26"/>
      <c r="AF73" s="29"/>
      <c r="AG73" s="29">
        <v>127761.51000000001</v>
      </c>
      <c r="AH73" s="29">
        <v>14802.25</v>
      </c>
      <c r="AI73" s="29">
        <v>222992.76</v>
      </c>
      <c r="AJ73" s="29"/>
      <c r="AK73" s="29"/>
      <c r="AL73" s="29">
        <v>22997.360000000001</v>
      </c>
      <c r="AM73" s="29"/>
      <c r="AN73" s="29"/>
      <c r="AO73" s="29"/>
      <c r="AP73" s="29"/>
      <c r="AQ73" s="29"/>
      <c r="AR73" s="26"/>
      <c r="AS73" s="26">
        <v>127200.24642668624</v>
      </c>
      <c r="AT73" s="26">
        <v>14753.83</v>
      </c>
      <c r="AU73" s="26">
        <v>222992.76</v>
      </c>
      <c r="AV73" s="26"/>
      <c r="AW73" s="26"/>
      <c r="AX73" s="26">
        <v>0</v>
      </c>
      <c r="AY73" s="26"/>
      <c r="AZ73" s="26"/>
      <c r="BA73" s="26"/>
      <c r="BB73" s="26"/>
      <c r="BC73" s="26"/>
      <c r="BD73" s="26"/>
      <c r="BE73" s="26">
        <v>561.2635733137821</v>
      </c>
      <c r="BF73" s="26">
        <v>48.420000000000101</v>
      </c>
      <c r="BG73" s="26">
        <v>0</v>
      </c>
      <c r="BH73" s="15"/>
      <c r="BI73" s="15"/>
      <c r="BJ73" s="15">
        <v>0</v>
      </c>
      <c r="BK73" s="15"/>
      <c r="BL73" s="15"/>
      <c r="BM73" s="15"/>
      <c r="BN73" s="15"/>
      <c r="BO73" s="15"/>
      <c r="BP73" s="15"/>
      <c r="BQ73" s="15">
        <v>1274.035463499999</v>
      </c>
      <c r="BR73" s="15">
        <v>0</v>
      </c>
      <c r="BS73" s="15">
        <v>0</v>
      </c>
      <c r="BT73" s="15"/>
      <c r="BU73" s="15"/>
      <c r="BV73" s="15">
        <v>0</v>
      </c>
      <c r="BW73" s="15"/>
      <c r="BX73" s="15"/>
      <c r="BY73" s="15"/>
      <c r="BZ73" s="15"/>
      <c r="CA73" s="15"/>
      <c r="CB73" s="17" t="e">
        <v>#DIV/0!</v>
      </c>
      <c r="CC73" s="17">
        <v>0</v>
      </c>
      <c r="CD73" s="17">
        <v>0</v>
      </c>
      <c r="CE73" s="17">
        <v>0</v>
      </c>
      <c r="CF73" s="17" t="e">
        <v>#DIV/0!</v>
      </c>
      <c r="CG73" s="17" t="e">
        <v>#DIV/0!</v>
      </c>
      <c r="CH73" s="17">
        <v>0</v>
      </c>
      <c r="CI73" s="17" t="e">
        <v>#DIV/0!</v>
      </c>
      <c r="CJ73" s="17" t="e">
        <v>#DIV/0!</v>
      </c>
      <c r="CK73" s="17" t="e">
        <v>#DIV/0!</v>
      </c>
      <c r="CL73" s="17" t="e">
        <v>#DIV/0!</v>
      </c>
      <c r="CM73" s="17" t="e">
        <v>#DIV/0!</v>
      </c>
      <c r="CN73" s="17" t="e">
        <v>#DIV/0!</v>
      </c>
      <c r="CO73" s="17">
        <v>0</v>
      </c>
      <c r="CP73" s="17">
        <v>0</v>
      </c>
      <c r="CQ73" s="17">
        <v>0</v>
      </c>
      <c r="CR73" s="17" t="e">
        <v>#DIV/0!</v>
      </c>
      <c r="CS73" s="17" t="e">
        <v>#DIV/0!</v>
      </c>
      <c r="CT73" s="17">
        <v>0</v>
      </c>
      <c r="CU73" s="17" t="e">
        <v>#DIV/0!</v>
      </c>
      <c r="CV73" s="17" t="e">
        <v>#DIV/0!</v>
      </c>
      <c r="CW73" s="17" t="e">
        <v>#DIV/0!</v>
      </c>
      <c r="CX73" s="17" t="e">
        <v>#DIV/0!</v>
      </c>
      <c r="CY73" s="17" t="e">
        <v>#DIV/0!</v>
      </c>
      <c r="CZ73" s="17">
        <v>0</v>
      </c>
      <c r="DA73" s="17">
        <v>0.17331400240290842</v>
      </c>
      <c r="DB73" s="17">
        <v>0.17989999999999998</v>
      </c>
      <c r="DC73" s="17">
        <v>0.17017045467255745</v>
      </c>
      <c r="DD73" s="17">
        <v>0</v>
      </c>
      <c r="DE73" s="17">
        <v>0</v>
      </c>
      <c r="DF73" s="17">
        <v>0.14921324299033029</v>
      </c>
      <c r="DG73" s="17">
        <v>0</v>
      </c>
      <c r="DH73" s="17">
        <v>0</v>
      </c>
      <c r="DI73" s="17">
        <v>0</v>
      </c>
      <c r="DJ73" s="17">
        <v>0</v>
      </c>
      <c r="DK73" s="17">
        <v>0</v>
      </c>
      <c r="DL73" s="18">
        <v>0</v>
      </c>
      <c r="DM73" s="18">
        <v>117.6778542339559</v>
      </c>
      <c r="DN73" s="18">
        <v>120</v>
      </c>
      <c r="DO73" s="18">
        <v>118.83520368471514</v>
      </c>
      <c r="DP73" s="18">
        <v>0</v>
      </c>
      <c r="DQ73" s="18">
        <v>0</v>
      </c>
      <c r="DR73" s="18">
        <v>119.99999999999999</v>
      </c>
      <c r="DS73" s="18">
        <v>0</v>
      </c>
      <c r="DT73" s="18">
        <v>0</v>
      </c>
      <c r="DU73" s="18">
        <v>0</v>
      </c>
      <c r="DV73" s="18">
        <v>0</v>
      </c>
      <c r="DW73" s="18">
        <v>0</v>
      </c>
      <c r="DX73" s="18">
        <v>0</v>
      </c>
      <c r="DY73" s="18">
        <v>113.93491862878184</v>
      </c>
      <c r="DZ73" s="18">
        <v>116</v>
      </c>
      <c r="EA73" s="18">
        <v>115.3820725910184</v>
      </c>
      <c r="EB73" s="18">
        <v>0</v>
      </c>
      <c r="EC73" s="18">
        <v>0</v>
      </c>
      <c r="ED73" s="18">
        <v>115.99999999999999</v>
      </c>
      <c r="EE73" s="18">
        <v>0</v>
      </c>
      <c r="EF73" s="18">
        <v>0</v>
      </c>
      <c r="EG73" s="18">
        <v>0</v>
      </c>
      <c r="EH73" s="18">
        <v>0</v>
      </c>
      <c r="EI73" s="18">
        <v>0</v>
      </c>
      <c r="EJ73" s="18">
        <v>0</v>
      </c>
      <c r="EK73" s="18">
        <v>4</v>
      </c>
      <c r="EL73" s="18">
        <v>4</v>
      </c>
      <c r="EM73" s="18">
        <v>4</v>
      </c>
      <c r="EN73" s="18">
        <v>0</v>
      </c>
      <c r="EO73" s="18">
        <v>0</v>
      </c>
      <c r="EP73" s="18">
        <v>4</v>
      </c>
      <c r="EQ73" s="18">
        <v>0</v>
      </c>
      <c r="ER73" s="18">
        <v>0</v>
      </c>
      <c r="ES73" s="18">
        <v>0</v>
      </c>
      <c r="ET73" s="18">
        <v>0</v>
      </c>
      <c r="EU73" s="18">
        <v>0</v>
      </c>
      <c r="EV73" s="18">
        <v>0</v>
      </c>
      <c r="EW73" s="18">
        <v>644.96305138167236</v>
      </c>
      <c r="EX73" s="18">
        <v>622.5</v>
      </c>
      <c r="EY73" s="18">
        <v>653.22742455080947</v>
      </c>
      <c r="EZ73" s="18">
        <v>0</v>
      </c>
      <c r="FA73" s="18">
        <v>0</v>
      </c>
      <c r="FB73" s="18">
        <v>698.56111149620483</v>
      </c>
      <c r="FC73" s="18">
        <v>0</v>
      </c>
      <c r="FD73" s="18">
        <v>0</v>
      </c>
      <c r="FE73" s="18">
        <v>0</v>
      </c>
      <c r="FF73" s="18">
        <v>0</v>
      </c>
      <c r="FG73" s="18">
        <v>0</v>
      </c>
      <c r="FH73" s="14">
        <v>0</v>
      </c>
      <c r="FI73" s="14">
        <v>16255.555555555555</v>
      </c>
      <c r="FJ73" s="14">
        <v>16500</v>
      </c>
      <c r="FK73" s="14">
        <v>13354.736842105263</v>
      </c>
      <c r="FL73" s="14">
        <v>0</v>
      </c>
      <c r="FM73" s="14">
        <v>0</v>
      </c>
      <c r="FN73" s="14">
        <v>14160</v>
      </c>
      <c r="FO73" s="14">
        <v>0</v>
      </c>
      <c r="FP73" s="14">
        <v>0</v>
      </c>
      <c r="FQ73" s="14">
        <v>0</v>
      </c>
      <c r="FR73" s="14">
        <v>0</v>
      </c>
      <c r="FS73" s="14">
        <v>0</v>
      </c>
      <c r="FT73" s="17">
        <v>0</v>
      </c>
      <c r="FU73" s="17">
        <v>0.12386876281613124</v>
      </c>
      <c r="FV73" s="17">
        <v>0.1</v>
      </c>
      <c r="FW73" s="17">
        <v>0.11912784740285332</v>
      </c>
      <c r="FX73" s="17">
        <v>0</v>
      </c>
      <c r="FY73" s="17">
        <v>0</v>
      </c>
      <c r="FZ73" s="17">
        <v>0.18494350282485877</v>
      </c>
      <c r="GA73" s="17">
        <v>0</v>
      </c>
      <c r="GB73" s="17">
        <v>0</v>
      </c>
      <c r="GC73" s="17">
        <v>0</v>
      </c>
      <c r="GD73" s="17">
        <v>0</v>
      </c>
      <c r="GE73" s="17">
        <v>0</v>
      </c>
      <c r="GF73" s="16"/>
      <c r="GG73" s="16">
        <v>0</v>
      </c>
      <c r="GH73" s="16">
        <v>0</v>
      </c>
      <c r="GI73" s="16">
        <v>0</v>
      </c>
      <c r="GJ73" s="16"/>
      <c r="GK73" s="16"/>
      <c r="GL73" s="16">
        <v>0</v>
      </c>
      <c r="GM73" s="16"/>
      <c r="GN73" s="16"/>
      <c r="GO73" s="16"/>
      <c r="GP73" s="16"/>
      <c r="GQ73" s="16"/>
      <c r="GR73" s="16"/>
      <c r="GS73" s="16">
        <v>9</v>
      </c>
      <c r="GT73" s="16">
        <v>0</v>
      </c>
      <c r="GU73" s="16">
        <v>0</v>
      </c>
      <c r="GV73" s="16"/>
      <c r="GW73" s="16"/>
      <c r="GX73" s="16">
        <v>0</v>
      </c>
      <c r="GY73" s="16"/>
      <c r="GZ73" s="16"/>
      <c r="HA73" s="16"/>
      <c r="HB73" s="16"/>
      <c r="HC73" s="16"/>
      <c r="HD73" s="16"/>
      <c r="HE73" s="16">
        <v>0</v>
      </c>
      <c r="HF73" s="16">
        <v>1</v>
      </c>
      <c r="HG73" s="16">
        <v>0</v>
      </c>
      <c r="HH73" s="16"/>
      <c r="HI73" s="16"/>
      <c r="HJ73" s="16">
        <v>0</v>
      </c>
      <c r="HK73" s="16"/>
      <c r="HL73" s="16"/>
      <c r="HM73" s="16"/>
      <c r="HN73" s="16"/>
      <c r="HO73" s="16"/>
      <c r="HP73" s="16"/>
      <c r="HQ73" s="16">
        <v>0</v>
      </c>
      <c r="HR73" s="16">
        <v>0</v>
      </c>
      <c r="HS73" s="16">
        <v>19</v>
      </c>
      <c r="HT73" s="16"/>
      <c r="HU73" s="16"/>
      <c r="HV73" s="16">
        <v>0</v>
      </c>
      <c r="HW73" s="16"/>
      <c r="HX73" s="16"/>
      <c r="HY73" s="16"/>
      <c r="HZ73" s="16"/>
      <c r="IA73" s="16"/>
      <c r="IB73" s="16"/>
      <c r="IC73" s="16">
        <v>0</v>
      </c>
      <c r="ID73" s="16">
        <v>0</v>
      </c>
      <c r="IE73" s="16">
        <v>0</v>
      </c>
      <c r="IF73" s="16"/>
      <c r="IG73" s="16"/>
      <c r="IH73" s="16">
        <v>0</v>
      </c>
      <c r="II73" s="16"/>
      <c r="IJ73" s="16"/>
      <c r="IK73" s="16"/>
      <c r="IL73" s="16"/>
      <c r="IM73" s="16"/>
      <c r="IN73" s="16"/>
      <c r="IO73" s="16">
        <v>0</v>
      </c>
      <c r="IP73" s="16">
        <v>0</v>
      </c>
      <c r="IQ73" s="16">
        <v>0</v>
      </c>
      <c r="IR73" s="16"/>
      <c r="IS73" s="16"/>
      <c r="IT73" s="16">
        <v>0</v>
      </c>
      <c r="IU73" s="16"/>
      <c r="IV73" s="16"/>
      <c r="IW73" s="16"/>
      <c r="IX73" s="16"/>
      <c r="IY73" s="16"/>
      <c r="IZ73" s="16"/>
      <c r="JA73" s="16">
        <v>0</v>
      </c>
      <c r="JB73" s="16">
        <v>0</v>
      </c>
      <c r="JC73" s="16">
        <v>0</v>
      </c>
      <c r="JD73" s="16"/>
      <c r="JE73" s="16"/>
      <c r="JF73" s="16">
        <v>2</v>
      </c>
      <c r="JG73" s="16"/>
      <c r="JH73" s="16"/>
      <c r="JI73" s="16"/>
      <c r="JJ73" s="16"/>
      <c r="JK73" s="16"/>
      <c r="JL73" s="16"/>
      <c r="JM73" s="16">
        <v>0</v>
      </c>
      <c r="JN73" s="16">
        <v>0</v>
      </c>
      <c r="JO73" s="16">
        <v>0</v>
      </c>
      <c r="JP73" s="16"/>
      <c r="JQ73" s="16"/>
      <c r="JR73" s="16">
        <v>0</v>
      </c>
      <c r="JS73" s="16"/>
      <c r="JT73" s="16"/>
      <c r="JU73" s="16"/>
      <c r="JV73" s="16"/>
      <c r="JW73" s="16"/>
      <c r="JX73" s="16"/>
      <c r="JY73" s="16">
        <v>0</v>
      </c>
      <c r="JZ73" s="16">
        <v>0</v>
      </c>
      <c r="KA73" s="16">
        <v>0</v>
      </c>
      <c r="KB73" s="16"/>
      <c r="KC73" s="16"/>
      <c r="KD73" s="16">
        <v>0</v>
      </c>
      <c r="KE73" s="16"/>
      <c r="KF73" s="16"/>
      <c r="KG73" s="16"/>
      <c r="KH73" s="16"/>
      <c r="KI73" s="16"/>
      <c r="KJ73" s="16"/>
      <c r="KK73" s="16">
        <v>0</v>
      </c>
      <c r="KL73" s="16">
        <v>0</v>
      </c>
      <c r="KM73" s="16">
        <v>0</v>
      </c>
      <c r="KN73" s="16"/>
      <c r="KO73" s="16"/>
      <c r="KP73" s="16">
        <v>0</v>
      </c>
      <c r="KQ73" s="16"/>
      <c r="KR73" s="16"/>
      <c r="KS73" s="16"/>
      <c r="KT73" s="16"/>
      <c r="KU73" s="16"/>
      <c r="KV73" s="16"/>
      <c r="KW73" s="16">
        <v>0</v>
      </c>
      <c r="KX73" s="16">
        <v>0</v>
      </c>
      <c r="KY73" s="16">
        <v>0</v>
      </c>
      <c r="KZ73" s="16"/>
      <c r="LA73" s="16"/>
      <c r="LB73" s="16">
        <v>0</v>
      </c>
      <c r="LC73" s="16"/>
      <c r="LD73" s="16"/>
      <c r="LE73" s="16"/>
      <c r="LF73" s="16"/>
      <c r="LG73" s="16"/>
      <c r="LH73" s="16"/>
      <c r="LI73" s="16">
        <v>0</v>
      </c>
      <c r="LJ73" s="16">
        <v>0</v>
      </c>
      <c r="LK73" s="16">
        <v>0</v>
      </c>
      <c r="LL73" s="16"/>
      <c r="LM73" s="16"/>
      <c r="LN73" s="16">
        <v>0</v>
      </c>
      <c r="LO73" s="16"/>
      <c r="LP73" s="16"/>
      <c r="LQ73" s="16"/>
      <c r="LR73" s="16"/>
      <c r="LS73" s="16"/>
      <c r="LT73" s="15"/>
      <c r="LU73" s="15">
        <v>0</v>
      </c>
      <c r="LV73" s="15">
        <v>0</v>
      </c>
      <c r="LW73" s="15">
        <v>0</v>
      </c>
      <c r="LX73" s="15"/>
      <c r="LY73" s="15"/>
      <c r="LZ73" s="15">
        <v>0</v>
      </c>
      <c r="MA73" s="15"/>
      <c r="MB73" s="15"/>
      <c r="MC73" s="15"/>
      <c r="MD73" s="15"/>
      <c r="ME73" s="15"/>
      <c r="MF73" s="15"/>
      <c r="MG73" s="15">
        <v>127200.24642668624</v>
      </c>
      <c r="MH73" s="15">
        <v>0</v>
      </c>
      <c r="MI73" s="15">
        <v>0</v>
      </c>
      <c r="MJ73" s="15"/>
      <c r="MK73" s="15"/>
      <c r="ML73" s="15">
        <v>0</v>
      </c>
      <c r="MM73" s="15"/>
      <c r="MN73" s="15"/>
      <c r="MO73" s="15"/>
      <c r="MP73" s="15"/>
      <c r="MQ73" s="15"/>
      <c r="MR73" s="15"/>
      <c r="MS73" s="15">
        <v>0</v>
      </c>
      <c r="MT73" s="15">
        <v>14753.83</v>
      </c>
      <c r="MU73" s="15">
        <v>0</v>
      </c>
      <c r="MV73" s="15"/>
      <c r="MW73" s="15"/>
      <c r="MX73" s="15">
        <v>0</v>
      </c>
      <c r="MY73" s="15"/>
      <c r="MZ73" s="15"/>
      <c r="NA73" s="15"/>
      <c r="NB73" s="15"/>
      <c r="NC73" s="15"/>
      <c r="ND73" s="15"/>
      <c r="NE73" s="15">
        <v>0</v>
      </c>
      <c r="NF73" s="15">
        <v>0</v>
      </c>
      <c r="NG73" s="15">
        <v>222992.76</v>
      </c>
      <c r="NH73" s="15"/>
      <c r="NI73" s="15"/>
      <c r="NJ73" s="15">
        <v>0</v>
      </c>
      <c r="NK73" s="15"/>
      <c r="NL73" s="15"/>
      <c r="NM73" s="15"/>
      <c r="NN73" s="15"/>
      <c r="NO73" s="15"/>
      <c r="NP73" s="15"/>
      <c r="NQ73" s="15">
        <v>0</v>
      </c>
      <c r="NR73" s="15">
        <v>0</v>
      </c>
      <c r="NS73" s="15">
        <v>0</v>
      </c>
      <c r="NT73" s="15"/>
      <c r="NU73" s="15"/>
      <c r="NV73" s="15">
        <v>0</v>
      </c>
      <c r="NW73" s="15"/>
      <c r="NX73" s="15"/>
      <c r="NY73" s="15"/>
      <c r="NZ73" s="15"/>
      <c r="OA73" s="15"/>
      <c r="OB73" s="15"/>
      <c r="OC73" s="15">
        <v>0</v>
      </c>
      <c r="OD73" s="15">
        <v>0</v>
      </c>
      <c r="OE73" s="15">
        <v>0</v>
      </c>
      <c r="OF73" s="15"/>
      <c r="OG73" s="15"/>
      <c r="OH73" s="15">
        <v>0</v>
      </c>
      <c r="OI73" s="15"/>
      <c r="OJ73" s="15"/>
      <c r="OK73" s="15"/>
      <c r="OL73" s="15"/>
      <c r="OM73" s="15"/>
      <c r="ON73" s="15"/>
      <c r="OO73" s="15">
        <v>0</v>
      </c>
      <c r="OP73" s="15">
        <v>0</v>
      </c>
      <c r="OQ73" s="15">
        <v>0</v>
      </c>
      <c r="OR73" s="15"/>
      <c r="OS73" s="15"/>
      <c r="OT73" s="15">
        <v>22997.360000000001</v>
      </c>
      <c r="OU73" s="15"/>
      <c r="OV73" s="15"/>
      <c r="OW73" s="15"/>
      <c r="OX73" s="15"/>
      <c r="OY73" s="15"/>
      <c r="OZ73" s="15"/>
      <c r="PA73" s="15">
        <v>0</v>
      </c>
      <c r="PB73" s="15">
        <v>0</v>
      </c>
      <c r="PC73" s="15">
        <v>0</v>
      </c>
      <c r="PD73" s="15"/>
      <c r="PE73" s="15"/>
      <c r="PF73" s="15">
        <v>0</v>
      </c>
      <c r="PG73" s="15"/>
      <c r="PH73" s="15"/>
      <c r="PI73" s="15"/>
      <c r="PJ73" s="15"/>
      <c r="PK73" s="15"/>
      <c r="PL73" s="15"/>
      <c r="PM73" s="15">
        <v>0</v>
      </c>
      <c r="PN73" s="15">
        <v>0</v>
      </c>
      <c r="PO73" s="15">
        <v>0</v>
      </c>
      <c r="PP73" s="15"/>
      <c r="PQ73" s="15"/>
      <c r="PR73" s="15">
        <v>0</v>
      </c>
      <c r="PS73" s="15"/>
      <c r="PT73" s="15"/>
      <c r="PU73" s="15"/>
      <c r="PV73" s="15"/>
      <c r="PW73" s="15"/>
      <c r="PX73" s="15"/>
      <c r="PY73" s="15">
        <v>0</v>
      </c>
      <c r="PZ73" s="15">
        <v>0</v>
      </c>
      <c r="QA73" s="15">
        <v>0</v>
      </c>
      <c r="QB73" s="15"/>
      <c r="QC73" s="15"/>
      <c r="QD73" s="15">
        <v>0</v>
      </c>
      <c r="QE73" s="15"/>
      <c r="QF73" s="15"/>
      <c r="QG73" s="15"/>
      <c r="QH73" s="15"/>
      <c r="QI73" s="15"/>
    </row>
    <row r="74" spans="18:451">
      <c r="R74" s="13"/>
      <c r="S74" s="13" t="s">
        <v>51</v>
      </c>
      <c r="T74" s="16"/>
      <c r="U74" s="26">
        <v>1</v>
      </c>
      <c r="V74" s="26">
        <v>1</v>
      </c>
      <c r="W74" s="26"/>
      <c r="X74" s="26">
        <v>25</v>
      </c>
      <c r="Y74" s="26"/>
      <c r="Z74" s="26">
        <v>7</v>
      </c>
      <c r="AA74" s="26">
        <v>2</v>
      </c>
      <c r="AB74" s="26"/>
      <c r="AC74" s="26"/>
      <c r="AD74" s="26"/>
      <c r="AE74" s="26"/>
      <c r="AF74" s="29"/>
      <c r="AG74" s="29">
        <v>8480</v>
      </c>
      <c r="AH74" s="29">
        <v>9630</v>
      </c>
      <c r="AI74" s="29"/>
      <c r="AJ74" s="29">
        <v>319163.77</v>
      </c>
      <c r="AK74" s="29"/>
      <c r="AL74" s="29">
        <v>103564</v>
      </c>
      <c r="AM74" s="29">
        <v>19527.5</v>
      </c>
      <c r="AN74" s="29"/>
      <c r="AO74" s="29"/>
      <c r="AP74" s="29"/>
      <c r="AQ74" s="29"/>
      <c r="AR74" s="26"/>
      <c r="AS74" s="26">
        <v>8439.9156249999996</v>
      </c>
      <c r="AT74" s="26">
        <v>9571.3799999999992</v>
      </c>
      <c r="AU74" s="26"/>
      <c r="AV74" s="26">
        <v>319163.77</v>
      </c>
      <c r="AW74" s="26"/>
      <c r="AX74" s="26">
        <v>0</v>
      </c>
      <c r="AY74" s="26">
        <v>0</v>
      </c>
      <c r="AZ74" s="26"/>
      <c r="BA74" s="26"/>
      <c r="BB74" s="26"/>
      <c r="BC74" s="26"/>
      <c r="BD74" s="26"/>
      <c r="BE74" s="26">
        <v>40.084375000000399</v>
      </c>
      <c r="BF74" s="26">
        <v>58.62</v>
      </c>
      <c r="BG74" s="26"/>
      <c r="BH74" s="15">
        <v>0</v>
      </c>
      <c r="BI74" s="15"/>
      <c r="BJ74" s="15">
        <v>0</v>
      </c>
      <c r="BK74" s="15">
        <v>0</v>
      </c>
      <c r="BL74" s="15"/>
      <c r="BM74" s="15"/>
      <c r="BN74" s="15"/>
      <c r="BO74" s="15"/>
      <c r="BP74" s="15"/>
      <c r="BQ74" s="15">
        <v>112.996</v>
      </c>
      <c r="BR74" s="15">
        <v>288.3</v>
      </c>
      <c r="BS74" s="15"/>
      <c r="BT74" s="15">
        <v>0</v>
      </c>
      <c r="BU74" s="15"/>
      <c r="BV74" s="15">
        <v>0</v>
      </c>
      <c r="BW74" s="15">
        <v>0</v>
      </c>
      <c r="BX74" s="15"/>
      <c r="BY74" s="15"/>
      <c r="BZ74" s="15"/>
      <c r="CA74" s="15"/>
      <c r="CB74" s="17" t="e">
        <v>#DIV/0!</v>
      </c>
      <c r="CC74" s="17">
        <v>0</v>
      </c>
      <c r="CD74" s="17">
        <v>0</v>
      </c>
      <c r="CE74" s="17" t="e">
        <v>#DIV/0!</v>
      </c>
      <c r="CF74" s="17">
        <v>0</v>
      </c>
      <c r="CG74" s="17" t="e">
        <v>#DIV/0!</v>
      </c>
      <c r="CH74" s="17">
        <v>0</v>
      </c>
      <c r="CI74" s="17">
        <v>1</v>
      </c>
      <c r="CJ74" s="17" t="e">
        <v>#DIV/0!</v>
      </c>
      <c r="CK74" s="17" t="e">
        <v>#DIV/0!</v>
      </c>
      <c r="CL74" s="17" t="e">
        <v>#DIV/0!</v>
      </c>
      <c r="CM74" s="17" t="e">
        <v>#DIV/0!</v>
      </c>
      <c r="CN74" s="17" t="e">
        <v>#DIV/0!</v>
      </c>
      <c r="CO74" s="17">
        <v>0</v>
      </c>
      <c r="CP74" s="17">
        <v>0</v>
      </c>
      <c r="CQ74" s="17" t="e">
        <v>#DIV/0!</v>
      </c>
      <c r="CR74" s="17">
        <v>0</v>
      </c>
      <c r="CS74" s="17" t="e">
        <v>#DIV/0!</v>
      </c>
      <c r="CT74" s="17">
        <v>0</v>
      </c>
      <c r="CU74" s="17">
        <v>0</v>
      </c>
      <c r="CV74" s="17" t="e">
        <v>#DIV/0!</v>
      </c>
      <c r="CW74" s="17" t="e">
        <v>#DIV/0!</v>
      </c>
      <c r="CX74" s="17" t="e">
        <v>#DIV/0!</v>
      </c>
      <c r="CY74" s="17" t="e">
        <v>#DIV/0!</v>
      </c>
      <c r="CZ74" s="17">
        <v>0</v>
      </c>
      <c r="DA74" s="17">
        <v>0.15990000000000001</v>
      </c>
      <c r="DB74" s="17">
        <v>0.16990000000000002</v>
      </c>
      <c r="DC74" s="17">
        <v>0</v>
      </c>
      <c r="DD74" s="17">
        <v>0.16898216184893738</v>
      </c>
      <c r="DE74" s="17">
        <v>0</v>
      </c>
      <c r="DF74" s="17">
        <v>0.16515414236607312</v>
      </c>
      <c r="DG74" s="17">
        <v>0.1742541159902701</v>
      </c>
      <c r="DH74" s="17">
        <v>0</v>
      </c>
      <c r="DI74" s="17">
        <v>0</v>
      </c>
      <c r="DJ74" s="17">
        <v>0</v>
      </c>
      <c r="DK74" s="17">
        <v>0</v>
      </c>
      <c r="DL74" s="18">
        <v>0</v>
      </c>
      <c r="DM74" s="18">
        <v>120</v>
      </c>
      <c r="DN74" s="18">
        <v>120</v>
      </c>
      <c r="DO74" s="18">
        <v>0</v>
      </c>
      <c r="DP74" s="18">
        <v>118.84200987456781</v>
      </c>
      <c r="DQ74" s="18">
        <v>0</v>
      </c>
      <c r="DR74" s="18">
        <v>120</v>
      </c>
      <c r="DS74" s="18">
        <v>120</v>
      </c>
      <c r="DT74" s="18">
        <v>0</v>
      </c>
      <c r="DU74" s="18">
        <v>0</v>
      </c>
      <c r="DV74" s="18">
        <v>0</v>
      </c>
      <c r="DW74" s="18">
        <v>0</v>
      </c>
      <c r="DX74" s="18">
        <v>0</v>
      </c>
      <c r="DY74" s="18">
        <v>116</v>
      </c>
      <c r="DZ74" s="18">
        <v>116</v>
      </c>
      <c r="EA74" s="18">
        <v>0</v>
      </c>
      <c r="EB74" s="18">
        <v>114.8721468134012</v>
      </c>
      <c r="EC74" s="18">
        <v>0</v>
      </c>
      <c r="ED74" s="18">
        <v>116</v>
      </c>
      <c r="EE74" s="18">
        <v>116</v>
      </c>
      <c r="EF74" s="18">
        <v>0</v>
      </c>
      <c r="EG74" s="18">
        <v>0</v>
      </c>
      <c r="EH74" s="18">
        <v>0</v>
      </c>
      <c r="EI74" s="18">
        <v>0</v>
      </c>
      <c r="EJ74" s="18">
        <v>0</v>
      </c>
      <c r="EK74" s="18">
        <v>4</v>
      </c>
      <c r="EL74" s="18">
        <v>4</v>
      </c>
      <c r="EM74" s="18">
        <v>0</v>
      </c>
      <c r="EN74" s="18">
        <v>4</v>
      </c>
      <c r="EO74" s="18">
        <v>0</v>
      </c>
      <c r="EP74" s="18">
        <v>4</v>
      </c>
      <c r="EQ74" s="18">
        <v>4</v>
      </c>
      <c r="ER74" s="18">
        <v>0</v>
      </c>
      <c r="ES74" s="18">
        <v>0</v>
      </c>
      <c r="ET74" s="18">
        <v>0</v>
      </c>
      <c r="EU74" s="18">
        <v>0</v>
      </c>
      <c r="EV74" s="18">
        <v>0</v>
      </c>
      <c r="EW74" s="18">
        <v>656</v>
      </c>
      <c r="EX74" s="18">
        <v>645</v>
      </c>
      <c r="EY74" s="18">
        <v>0</v>
      </c>
      <c r="EZ74" s="18">
        <v>671.0308405157939</v>
      </c>
      <c r="FA74" s="18">
        <v>0</v>
      </c>
      <c r="FB74" s="18">
        <v>633.04798964891279</v>
      </c>
      <c r="FC74" s="18">
        <v>661.67757009345792</v>
      </c>
      <c r="FD74" s="18">
        <v>0</v>
      </c>
      <c r="FE74" s="18">
        <v>0</v>
      </c>
      <c r="FF74" s="18">
        <v>0</v>
      </c>
      <c r="FG74" s="18">
        <v>0</v>
      </c>
      <c r="FH74" s="14">
        <v>0</v>
      </c>
      <c r="FI74" s="14">
        <v>10600</v>
      </c>
      <c r="FJ74" s="14">
        <v>10700</v>
      </c>
      <c r="FK74" s="14">
        <v>0</v>
      </c>
      <c r="FL74" s="14">
        <v>15291.76</v>
      </c>
      <c r="FM74" s="14">
        <v>0</v>
      </c>
      <c r="FN74" s="14">
        <v>17951.714285714286</v>
      </c>
      <c r="FO74" s="14">
        <v>10875</v>
      </c>
      <c r="FP74" s="14">
        <v>0</v>
      </c>
      <c r="FQ74" s="14">
        <v>0</v>
      </c>
      <c r="FR74" s="14">
        <v>0</v>
      </c>
      <c r="FS74" s="14">
        <v>0</v>
      </c>
      <c r="FT74" s="17">
        <v>0</v>
      </c>
      <c r="FU74" s="17">
        <v>0.2</v>
      </c>
      <c r="FV74" s="17">
        <v>0.1</v>
      </c>
      <c r="FW74" s="17">
        <v>0</v>
      </c>
      <c r="FX74" s="17">
        <v>0.16506542085410705</v>
      </c>
      <c r="FY74" s="17">
        <v>0</v>
      </c>
      <c r="FZ74" s="17">
        <v>0.17585268418455857</v>
      </c>
      <c r="GA74" s="17">
        <v>0.10218390804597702</v>
      </c>
      <c r="GB74" s="17">
        <v>0</v>
      </c>
      <c r="GC74" s="17">
        <v>0</v>
      </c>
      <c r="GD74" s="17">
        <v>0</v>
      </c>
      <c r="GE74" s="17">
        <v>0</v>
      </c>
      <c r="GF74" s="16"/>
      <c r="GG74" s="16">
        <v>0</v>
      </c>
      <c r="GH74" s="16">
        <v>0</v>
      </c>
      <c r="GI74" s="16"/>
      <c r="GJ74" s="16">
        <v>0</v>
      </c>
      <c r="GK74" s="16"/>
      <c r="GL74" s="16">
        <v>0</v>
      </c>
      <c r="GM74" s="16">
        <v>0</v>
      </c>
      <c r="GN74" s="16"/>
      <c r="GO74" s="16"/>
      <c r="GP74" s="16"/>
      <c r="GQ74" s="16"/>
      <c r="GR74" s="16"/>
      <c r="GS74" s="16">
        <v>1</v>
      </c>
      <c r="GT74" s="16">
        <v>0</v>
      </c>
      <c r="GU74" s="16"/>
      <c r="GV74" s="16">
        <v>0</v>
      </c>
      <c r="GW74" s="16"/>
      <c r="GX74" s="16">
        <v>0</v>
      </c>
      <c r="GY74" s="16">
        <v>0</v>
      </c>
      <c r="GZ74" s="16"/>
      <c r="HA74" s="16"/>
      <c r="HB74" s="16"/>
      <c r="HC74" s="16"/>
      <c r="HD74" s="16"/>
      <c r="HE74" s="16">
        <v>0</v>
      </c>
      <c r="HF74" s="16">
        <v>1</v>
      </c>
      <c r="HG74" s="16"/>
      <c r="HH74" s="16">
        <v>0</v>
      </c>
      <c r="HI74" s="16"/>
      <c r="HJ74" s="16">
        <v>0</v>
      </c>
      <c r="HK74" s="16">
        <v>0</v>
      </c>
      <c r="HL74" s="16"/>
      <c r="HM74" s="16"/>
      <c r="HN74" s="16"/>
      <c r="HO74" s="16"/>
      <c r="HP74" s="16"/>
      <c r="HQ74" s="16">
        <v>0</v>
      </c>
      <c r="HR74" s="16">
        <v>0</v>
      </c>
      <c r="HS74" s="16"/>
      <c r="HT74" s="16">
        <v>0</v>
      </c>
      <c r="HU74" s="16"/>
      <c r="HV74" s="16">
        <v>0</v>
      </c>
      <c r="HW74" s="16">
        <v>0</v>
      </c>
      <c r="HX74" s="16"/>
      <c r="HY74" s="16"/>
      <c r="HZ74" s="16"/>
      <c r="IA74" s="16"/>
      <c r="IB74" s="16"/>
      <c r="IC74" s="16">
        <v>0</v>
      </c>
      <c r="ID74" s="16">
        <v>0</v>
      </c>
      <c r="IE74" s="16"/>
      <c r="IF74" s="16">
        <v>25</v>
      </c>
      <c r="IG74" s="16"/>
      <c r="IH74" s="16">
        <v>0</v>
      </c>
      <c r="II74" s="16">
        <v>0</v>
      </c>
      <c r="IJ74" s="16"/>
      <c r="IK74" s="16"/>
      <c r="IL74" s="16"/>
      <c r="IM74" s="16"/>
      <c r="IN74" s="16"/>
      <c r="IO74" s="16">
        <v>0</v>
      </c>
      <c r="IP74" s="16">
        <v>0</v>
      </c>
      <c r="IQ74" s="16"/>
      <c r="IR74" s="16">
        <v>0</v>
      </c>
      <c r="IS74" s="16"/>
      <c r="IT74" s="16">
        <v>0</v>
      </c>
      <c r="IU74" s="16">
        <v>0</v>
      </c>
      <c r="IV74" s="16"/>
      <c r="IW74" s="16"/>
      <c r="IX74" s="16"/>
      <c r="IY74" s="16"/>
      <c r="IZ74" s="16"/>
      <c r="JA74" s="16">
        <v>0</v>
      </c>
      <c r="JB74" s="16">
        <v>0</v>
      </c>
      <c r="JC74" s="16"/>
      <c r="JD74" s="16">
        <v>0</v>
      </c>
      <c r="JE74" s="16"/>
      <c r="JF74" s="16">
        <v>7</v>
      </c>
      <c r="JG74" s="16">
        <v>0</v>
      </c>
      <c r="JH74" s="16"/>
      <c r="JI74" s="16"/>
      <c r="JJ74" s="16"/>
      <c r="JK74" s="16"/>
      <c r="JL74" s="16"/>
      <c r="JM74" s="16">
        <v>0</v>
      </c>
      <c r="JN74" s="16">
        <v>0</v>
      </c>
      <c r="JO74" s="16"/>
      <c r="JP74" s="16">
        <v>0</v>
      </c>
      <c r="JQ74" s="16"/>
      <c r="JR74" s="16">
        <v>0</v>
      </c>
      <c r="JS74" s="16">
        <v>2</v>
      </c>
      <c r="JT74" s="16"/>
      <c r="JU74" s="16"/>
      <c r="JV74" s="16"/>
      <c r="JW74" s="16"/>
      <c r="JX74" s="16"/>
      <c r="JY74" s="16">
        <v>0</v>
      </c>
      <c r="JZ74" s="16">
        <v>0</v>
      </c>
      <c r="KA74" s="16"/>
      <c r="KB74" s="16">
        <v>0</v>
      </c>
      <c r="KC74" s="16"/>
      <c r="KD74" s="16">
        <v>0</v>
      </c>
      <c r="KE74" s="16">
        <v>0</v>
      </c>
      <c r="KF74" s="16"/>
      <c r="KG74" s="16"/>
      <c r="KH74" s="16"/>
      <c r="KI74" s="16"/>
      <c r="KJ74" s="16"/>
      <c r="KK74" s="16">
        <v>0</v>
      </c>
      <c r="KL74" s="16">
        <v>0</v>
      </c>
      <c r="KM74" s="16"/>
      <c r="KN74" s="16">
        <v>0</v>
      </c>
      <c r="KO74" s="16"/>
      <c r="KP74" s="16">
        <v>0</v>
      </c>
      <c r="KQ74" s="16">
        <v>0</v>
      </c>
      <c r="KR74" s="16"/>
      <c r="KS74" s="16"/>
      <c r="KT74" s="16"/>
      <c r="KU74" s="16"/>
      <c r="KV74" s="16"/>
      <c r="KW74" s="16">
        <v>0</v>
      </c>
      <c r="KX74" s="16">
        <v>0</v>
      </c>
      <c r="KY74" s="16"/>
      <c r="KZ74" s="16">
        <v>0</v>
      </c>
      <c r="LA74" s="16"/>
      <c r="LB74" s="16">
        <v>0</v>
      </c>
      <c r="LC74" s="16">
        <v>0</v>
      </c>
      <c r="LD74" s="16"/>
      <c r="LE74" s="16"/>
      <c r="LF74" s="16"/>
      <c r="LG74" s="16"/>
      <c r="LH74" s="16"/>
      <c r="LI74" s="16">
        <v>0</v>
      </c>
      <c r="LJ74" s="16">
        <v>0</v>
      </c>
      <c r="LK74" s="16"/>
      <c r="LL74" s="16">
        <v>0</v>
      </c>
      <c r="LM74" s="16"/>
      <c r="LN74" s="16">
        <v>0</v>
      </c>
      <c r="LO74" s="16">
        <v>0</v>
      </c>
      <c r="LP74" s="16"/>
      <c r="LQ74" s="16"/>
      <c r="LR74" s="16"/>
      <c r="LS74" s="16"/>
      <c r="LT74" s="15"/>
      <c r="LU74" s="15">
        <v>0</v>
      </c>
      <c r="LV74" s="15">
        <v>0</v>
      </c>
      <c r="LW74" s="15"/>
      <c r="LX74" s="15">
        <v>0</v>
      </c>
      <c r="LY74" s="15"/>
      <c r="LZ74" s="15">
        <v>0</v>
      </c>
      <c r="MA74" s="15">
        <v>0</v>
      </c>
      <c r="MB74" s="15"/>
      <c r="MC74" s="15"/>
      <c r="MD74" s="15"/>
      <c r="ME74" s="15"/>
      <c r="MF74" s="15"/>
      <c r="MG74" s="15">
        <v>8439.9156249999996</v>
      </c>
      <c r="MH74" s="15">
        <v>0</v>
      </c>
      <c r="MI74" s="15"/>
      <c r="MJ74" s="15">
        <v>0</v>
      </c>
      <c r="MK74" s="15"/>
      <c r="ML74" s="15">
        <v>0</v>
      </c>
      <c r="MM74" s="15">
        <v>0</v>
      </c>
      <c r="MN74" s="15"/>
      <c r="MO74" s="15"/>
      <c r="MP74" s="15"/>
      <c r="MQ74" s="15"/>
      <c r="MR74" s="15"/>
      <c r="MS74" s="15">
        <v>0</v>
      </c>
      <c r="MT74" s="15">
        <v>9571.3799999999992</v>
      </c>
      <c r="MU74" s="15"/>
      <c r="MV74" s="15">
        <v>0</v>
      </c>
      <c r="MW74" s="15"/>
      <c r="MX74" s="15">
        <v>0</v>
      </c>
      <c r="MY74" s="15">
        <v>0</v>
      </c>
      <c r="MZ74" s="15"/>
      <c r="NA74" s="15"/>
      <c r="NB74" s="15"/>
      <c r="NC74" s="15"/>
      <c r="ND74" s="15"/>
      <c r="NE74" s="15">
        <v>0</v>
      </c>
      <c r="NF74" s="15">
        <v>0</v>
      </c>
      <c r="NG74" s="15"/>
      <c r="NH74" s="15">
        <v>0</v>
      </c>
      <c r="NI74" s="15"/>
      <c r="NJ74" s="15">
        <v>0</v>
      </c>
      <c r="NK74" s="15">
        <v>0</v>
      </c>
      <c r="NL74" s="15"/>
      <c r="NM74" s="15"/>
      <c r="NN74" s="15"/>
      <c r="NO74" s="15"/>
      <c r="NP74" s="15"/>
      <c r="NQ74" s="15">
        <v>0</v>
      </c>
      <c r="NR74" s="15">
        <v>0</v>
      </c>
      <c r="NS74" s="15"/>
      <c r="NT74" s="15">
        <v>319163.77</v>
      </c>
      <c r="NU74" s="15"/>
      <c r="NV74" s="15">
        <v>0</v>
      </c>
      <c r="NW74" s="15">
        <v>0</v>
      </c>
      <c r="NX74" s="15"/>
      <c r="NY74" s="15"/>
      <c r="NZ74" s="15"/>
      <c r="OA74" s="15"/>
      <c r="OB74" s="15"/>
      <c r="OC74" s="15">
        <v>0</v>
      </c>
      <c r="OD74" s="15">
        <v>0</v>
      </c>
      <c r="OE74" s="15"/>
      <c r="OF74" s="15">
        <v>0</v>
      </c>
      <c r="OG74" s="15"/>
      <c r="OH74" s="15">
        <v>0</v>
      </c>
      <c r="OI74" s="15">
        <v>0</v>
      </c>
      <c r="OJ74" s="15"/>
      <c r="OK74" s="15"/>
      <c r="OL74" s="15"/>
      <c r="OM74" s="15"/>
      <c r="ON74" s="15"/>
      <c r="OO74" s="15">
        <v>0</v>
      </c>
      <c r="OP74" s="15">
        <v>0</v>
      </c>
      <c r="OQ74" s="15"/>
      <c r="OR74" s="15">
        <v>0</v>
      </c>
      <c r="OS74" s="15"/>
      <c r="OT74" s="15">
        <v>103564</v>
      </c>
      <c r="OU74" s="15">
        <v>0</v>
      </c>
      <c r="OV74" s="15"/>
      <c r="OW74" s="15"/>
      <c r="OX74" s="15"/>
      <c r="OY74" s="15"/>
      <c r="OZ74" s="15"/>
      <c r="PA74" s="15">
        <v>0</v>
      </c>
      <c r="PB74" s="15">
        <v>0</v>
      </c>
      <c r="PC74" s="15"/>
      <c r="PD74" s="15">
        <v>0</v>
      </c>
      <c r="PE74" s="15"/>
      <c r="PF74" s="15">
        <v>0</v>
      </c>
      <c r="PG74" s="15">
        <v>19527.5</v>
      </c>
      <c r="PH74" s="15"/>
      <c r="PI74" s="15"/>
      <c r="PJ74" s="15"/>
      <c r="PK74" s="15"/>
      <c r="PL74" s="15"/>
      <c r="PM74" s="15">
        <v>0</v>
      </c>
      <c r="PN74" s="15">
        <v>0</v>
      </c>
      <c r="PO74" s="15"/>
      <c r="PP74" s="15">
        <v>0</v>
      </c>
      <c r="PQ74" s="15"/>
      <c r="PR74" s="15">
        <v>0</v>
      </c>
      <c r="PS74" s="15">
        <v>0</v>
      </c>
      <c r="PT74" s="15"/>
      <c r="PU74" s="15"/>
      <c r="PV74" s="15"/>
      <c r="PW74" s="15"/>
      <c r="PX74" s="15"/>
      <c r="PY74" s="15">
        <v>0</v>
      </c>
      <c r="PZ74" s="15">
        <v>0</v>
      </c>
      <c r="QA74" s="15"/>
      <c r="QB74" s="15">
        <v>0</v>
      </c>
      <c r="QC74" s="15"/>
      <c r="QD74" s="15">
        <v>0</v>
      </c>
      <c r="QE74" s="15">
        <v>0</v>
      </c>
      <c r="QF74" s="15"/>
      <c r="QG74" s="15"/>
      <c r="QH74" s="15"/>
      <c r="QI74" s="15"/>
    </row>
    <row r="75" spans="18:451">
      <c r="R75" s="13"/>
      <c r="S75" s="13" t="s">
        <v>52</v>
      </c>
      <c r="T75" s="1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7" t="e">
        <v>#DIV/0!</v>
      </c>
      <c r="CC75" s="17" t="e">
        <v>#DIV/0!</v>
      </c>
      <c r="CD75" s="17" t="e">
        <v>#DIV/0!</v>
      </c>
      <c r="CE75" s="17" t="e">
        <v>#DIV/0!</v>
      </c>
      <c r="CF75" s="17" t="e">
        <v>#DIV/0!</v>
      </c>
      <c r="CG75" s="17" t="e">
        <v>#DIV/0!</v>
      </c>
      <c r="CH75" s="17" t="e">
        <v>#DIV/0!</v>
      </c>
      <c r="CI75" s="17" t="e">
        <v>#DIV/0!</v>
      </c>
      <c r="CJ75" s="17" t="e">
        <v>#DIV/0!</v>
      </c>
      <c r="CK75" s="17" t="e">
        <v>#DIV/0!</v>
      </c>
      <c r="CL75" s="17" t="e">
        <v>#DIV/0!</v>
      </c>
      <c r="CM75" s="17" t="e">
        <v>#DIV/0!</v>
      </c>
      <c r="CN75" s="17" t="e">
        <v>#DIV/0!</v>
      </c>
      <c r="CO75" s="17" t="e">
        <v>#DIV/0!</v>
      </c>
      <c r="CP75" s="17" t="e">
        <v>#DIV/0!</v>
      </c>
      <c r="CQ75" s="17" t="e">
        <v>#DIV/0!</v>
      </c>
      <c r="CR75" s="17" t="e">
        <v>#DIV/0!</v>
      </c>
      <c r="CS75" s="17" t="e">
        <v>#DIV/0!</v>
      </c>
      <c r="CT75" s="17" t="e">
        <v>#DIV/0!</v>
      </c>
      <c r="CU75" s="17" t="e">
        <v>#DIV/0!</v>
      </c>
      <c r="CV75" s="17" t="e">
        <v>#DIV/0!</v>
      </c>
      <c r="CW75" s="17" t="e">
        <v>#DIV/0!</v>
      </c>
      <c r="CX75" s="17" t="e">
        <v>#DIV/0!</v>
      </c>
      <c r="CY75" s="17" t="e">
        <v>#DIV/0!</v>
      </c>
      <c r="CZ75" s="17">
        <v>0</v>
      </c>
      <c r="DA75" s="17">
        <v>0</v>
      </c>
      <c r="DB75" s="17">
        <v>0</v>
      </c>
      <c r="DC75" s="17">
        <v>0</v>
      </c>
      <c r="DD75" s="17">
        <v>0</v>
      </c>
      <c r="DE75" s="17">
        <v>0</v>
      </c>
      <c r="DF75" s="17">
        <v>0</v>
      </c>
      <c r="DG75" s="17">
        <v>0</v>
      </c>
      <c r="DH75" s="17">
        <v>0</v>
      </c>
      <c r="DI75" s="17">
        <v>0</v>
      </c>
      <c r="DJ75" s="17">
        <v>0</v>
      </c>
      <c r="DK75" s="17">
        <v>0</v>
      </c>
      <c r="DL75" s="18">
        <v>0</v>
      </c>
      <c r="DM75" s="18">
        <v>0</v>
      </c>
      <c r="DN75" s="18">
        <v>0</v>
      </c>
      <c r="DO75" s="18">
        <v>0</v>
      </c>
      <c r="DP75" s="18">
        <v>0</v>
      </c>
      <c r="DQ75" s="18">
        <v>0</v>
      </c>
      <c r="DR75" s="18">
        <v>0</v>
      </c>
      <c r="DS75" s="18">
        <v>0</v>
      </c>
      <c r="DT75" s="18">
        <v>0</v>
      </c>
      <c r="DU75" s="18">
        <v>0</v>
      </c>
      <c r="DV75" s="18">
        <v>0</v>
      </c>
      <c r="DW75" s="18">
        <v>0</v>
      </c>
      <c r="DX75" s="18">
        <v>0</v>
      </c>
      <c r="DY75" s="18">
        <v>0</v>
      </c>
      <c r="DZ75" s="18">
        <v>0</v>
      </c>
      <c r="EA75" s="18">
        <v>0</v>
      </c>
      <c r="EB75" s="18">
        <v>0</v>
      </c>
      <c r="EC75" s="18">
        <v>0</v>
      </c>
      <c r="ED75" s="18">
        <v>0</v>
      </c>
      <c r="EE75" s="18">
        <v>0</v>
      </c>
      <c r="EF75" s="18">
        <v>0</v>
      </c>
      <c r="EG75" s="18">
        <v>0</v>
      </c>
      <c r="EH75" s="18">
        <v>0</v>
      </c>
      <c r="EI75" s="18">
        <v>0</v>
      </c>
      <c r="EJ75" s="18">
        <v>0</v>
      </c>
      <c r="EK75" s="18">
        <v>0</v>
      </c>
      <c r="EL75" s="18">
        <v>0</v>
      </c>
      <c r="EM75" s="18">
        <v>0</v>
      </c>
      <c r="EN75" s="18">
        <v>0</v>
      </c>
      <c r="EO75" s="18">
        <v>0</v>
      </c>
      <c r="EP75" s="18">
        <v>0</v>
      </c>
      <c r="EQ75" s="18">
        <v>0</v>
      </c>
      <c r="ER75" s="18">
        <v>0</v>
      </c>
      <c r="ES75" s="18">
        <v>0</v>
      </c>
      <c r="ET75" s="18">
        <v>0</v>
      </c>
      <c r="EU75" s="18">
        <v>0</v>
      </c>
      <c r="EV75" s="18">
        <v>0</v>
      </c>
      <c r="EW75" s="18">
        <v>0</v>
      </c>
      <c r="EX75" s="18">
        <v>0</v>
      </c>
      <c r="EY75" s="18">
        <v>0</v>
      </c>
      <c r="EZ75" s="18">
        <v>0</v>
      </c>
      <c r="FA75" s="18">
        <v>0</v>
      </c>
      <c r="FB75" s="18">
        <v>0</v>
      </c>
      <c r="FC75" s="18">
        <v>0</v>
      </c>
      <c r="FD75" s="18">
        <v>0</v>
      </c>
      <c r="FE75" s="18">
        <v>0</v>
      </c>
      <c r="FF75" s="18">
        <v>0</v>
      </c>
      <c r="FG75" s="18">
        <v>0</v>
      </c>
      <c r="FH75" s="14">
        <v>0</v>
      </c>
      <c r="FI75" s="14">
        <v>0</v>
      </c>
      <c r="FJ75" s="14">
        <v>0</v>
      </c>
      <c r="FK75" s="14">
        <v>0</v>
      </c>
      <c r="FL75" s="14">
        <v>0</v>
      </c>
      <c r="FM75" s="14">
        <v>0</v>
      </c>
      <c r="FN75" s="14">
        <v>0</v>
      </c>
      <c r="FO75" s="14">
        <v>0</v>
      </c>
      <c r="FP75" s="14">
        <v>0</v>
      </c>
      <c r="FQ75" s="14">
        <v>0</v>
      </c>
      <c r="FR75" s="14">
        <v>0</v>
      </c>
      <c r="FS75" s="14">
        <v>0</v>
      </c>
      <c r="FT75" s="17">
        <v>0</v>
      </c>
      <c r="FU75" s="17">
        <v>0</v>
      </c>
      <c r="FV75" s="17">
        <v>0</v>
      </c>
      <c r="FW75" s="17">
        <v>0</v>
      </c>
      <c r="FX75" s="17">
        <v>0</v>
      </c>
      <c r="FY75" s="17">
        <v>0</v>
      </c>
      <c r="FZ75" s="17">
        <v>0</v>
      </c>
      <c r="GA75" s="17">
        <v>0</v>
      </c>
      <c r="GB75" s="17">
        <v>0</v>
      </c>
      <c r="GC75" s="17">
        <v>0</v>
      </c>
      <c r="GD75" s="17">
        <v>0</v>
      </c>
      <c r="GE75" s="17">
        <v>0</v>
      </c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5"/>
      <c r="LU75" s="15"/>
      <c r="LV75" s="15"/>
      <c r="LW75" s="15"/>
      <c r="LX75" s="15"/>
      <c r="LY75" s="15"/>
      <c r="LZ75" s="15"/>
      <c r="MA75" s="15"/>
      <c r="MB75" s="15"/>
      <c r="MC75" s="15"/>
      <c r="MD75" s="15"/>
      <c r="ME75" s="15"/>
      <c r="MF75" s="15"/>
      <c r="MG75" s="15"/>
      <c r="MH75" s="15"/>
      <c r="MI75" s="15"/>
      <c r="MJ75" s="15"/>
      <c r="MK75" s="15"/>
      <c r="ML75" s="15"/>
      <c r="MM75" s="15"/>
      <c r="MN75" s="15"/>
      <c r="MO75" s="15"/>
      <c r="MP75" s="15"/>
      <c r="MQ75" s="15"/>
      <c r="MR75" s="15"/>
      <c r="MS75" s="15"/>
      <c r="MT75" s="15"/>
      <c r="MU75" s="15"/>
      <c r="MV75" s="15"/>
      <c r="MW75" s="15"/>
      <c r="MX75" s="15"/>
      <c r="MY75" s="15"/>
      <c r="MZ75" s="15"/>
      <c r="NA75" s="15"/>
      <c r="NB75" s="15"/>
      <c r="NC75" s="15"/>
      <c r="ND75" s="15"/>
      <c r="NE75" s="15"/>
      <c r="NF75" s="15"/>
      <c r="NG75" s="15"/>
      <c r="NH75" s="15"/>
      <c r="NI75" s="15"/>
      <c r="NJ75" s="15"/>
      <c r="NK75" s="15"/>
      <c r="NL75" s="15"/>
      <c r="NM75" s="15"/>
      <c r="NN75" s="15"/>
      <c r="NO75" s="15"/>
      <c r="NP75" s="15"/>
      <c r="NQ75" s="15"/>
      <c r="NR75" s="15"/>
      <c r="NS75" s="15"/>
      <c r="NT75" s="15"/>
      <c r="NU75" s="15"/>
      <c r="NV75" s="15"/>
      <c r="NW75" s="15"/>
      <c r="NX75" s="15"/>
      <c r="NY75" s="15"/>
      <c r="NZ75" s="15"/>
      <c r="OA75" s="15"/>
      <c r="OB75" s="15"/>
      <c r="OC75" s="15"/>
      <c r="OD75" s="15"/>
      <c r="OE75" s="15"/>
      <c r="OF75" s="15"/>
      <c r="OG75" s="15"/>
      <c r="OH75" s="15"/>
      <c r="OI75" s="15"/>
      <c r="OJ75" s="15"/>
      <c r="OK75" s="15"/>
      <c r="OL75" s="15"/>
      <c r="OM75" s="15"/>
      <c r="ON75" s="15"/>
      <c r="OO75" s="15"/>
      <c r="OP75" s="15"/>
      <c r="OQ75" s="15"/>
      <c r="OR75" s="15"/>
      <c r="OS75" s="15"/>
      <c r="OT75" s="15"/>
      <c r="OU75" s="15"/>
      <c r="OV75" s="15"/>
      <c r="OW75" s="15"/>
      <c r="OX75" s="15"/>
      <c r="OY75" s="15"/>
      <c r="OZ75" s="15"/>
      <c r="PA75" s="15"/>
      <c r="PB75" s="15"/>
      <c r="PC75" s="15"/>
      <c r="PD75" s="15"/>
      <c r="PE75" s="15"/>
      <c r="PF75" s="15"/>
      <c r="PG75" s="15"/>
      <c r="PH75" s="15"/>
      <c r="PI75" s="15"/>
      <c r="PJ75" s="15"/>
      <c r="PK75" s="15"/>
      <c r="PL75" s="15"/>
      <c r="PM75" s="15"/>
      <c r="PN75" s="15"/>
      <c r="PO75" s="15"/>
      <c r="PP75" s="15"/>
      <c r="PQ75" s="15"/>
      <c r="PR75" s="15"/>
      <c r="PS75" s="15"/>
      <c r="PT75" s="15"/>
      <c r="PU75" s="15"/>
      <c r="PV75" s="15"/>
      <c r="PW75" s="15"/>
      <c r="PX75" s="15"/>
      <c r="PY75" s="15"/>
      <c r="PZ75" s="15"/>
      <c r="QA75" s="15"/>
      <c r="QB75" s="15"/>
      <c r="QC75" s="15"/>
      <c r="QD75" s="15"/>
      <c r="QE75" s="15"/>
      <c r="QF75" s="15"/>
      <c r="QG75" s="15"/>
      <c r="QH75" s="15"/>
      <c r="QI75" s="15"/>
    </row>
    <row r="76" spans="18:451">
      <c r="R76" s="13"/>
      <c r="S76" s="13" t="s">
        <v>99</v>
      </c>
      <c r="T76" s="16"/>
      <c r="U76" s="26">
        <v>1</v>
      </c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9"/>
      <c r="AG76" s="29">
        <v>12552.74</v>
      </c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6"/>
      <c r="AS76" s="26">
        <v>12552.74</v>
      </c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>
        <v>84.18</v>
      </c>
      <c r="BF76" s="26"/>
      <c r="BG76" s="26"/>
      <c r="BH76" s="15"/>
      <c r="BI76" s="15"/>
      <c r="BJ76" s="15"/>
      <c r="BK76" s="15"/>
      <c r="BL76" s="15"/>
      <c r="BM76" s="15"/>
      <c r="BN76" s="15"/>
      <c r="BO76" s="15"/>
      <c r="BP76" s="15"/>
      <c r="BQ76" s="15">
        <v>168.39</v>
      </c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7" t="e">
        <v>#DIV/0!</v>
      </c>
      <c r="CC76" s="17">
        <v>0</v>
      </c>
      <c r="CD76" s="17" t="e">
        <v>#DIV/0!</v>
      </c>
      <c r="CE76" s="17" t="e">
        <v>#DIV/0!</v>
      </c>
      <c r="CF76" s="17" t="e">
        <v>#DIV/0!</v>
      </c>
      <c r="CG76" s="17" t="e">
        <v>#DIV/0!</v>
      </c>
      <c r="CH76" s="17" t="e">
        <v>#DIV/0!</v>
      </c>
      <c r="CI76" s="17" t="e">
        <v>#DIV/0!</v>
      </c>
      <c r="CJ76" s="17" t="e">
        <v>#DIV/0!</v>
      </c>
      <c r="CK76" s="17" t="e">
        <v>#DIV/0!</v>
      </c>
      <c r="CL76" s="17" t="e">
        <v>#DIV/0!</v>
      </c>
      <c r="CM76" s="17" t="e">
        <v>#DIV/0!</v>
      </c>
      <c r="CN76" s="17" t="e">
        <v>#DIV/0!</v>
      </c>
      <c r="CO76" s="17">
        <v>0</v>
      </c>
      <c r="CP76" s="17" t="e">
        <v>#DIV/0!</v>
      </c>
      <c r="CQ76" s="17" t="e">
        <v>#DIV/0!</v>
      </c>
      <c r="CR76" s="17" t="e">
        <v>#DIV/0!</v>
      </c>
      <c r="CS76" s="17" t="e">
        <v>#DIV/0!</v>
      </c>
      <c r="CT76" s="17" t="e">
        <v>#DIV/0!</v>
      </c>
      <c r="CU76" s="17" t="e">
        <v>#DIV/0!</v>
      </c>
      <c r="CV76" s="17" t="e">
        <v>#DIV/0!</v>
      </c>
      <c r="CW76" s="17" t="e">
        <v>#DIV/0!</v>
      </c>
      <c r="CX76" s="17" t="e">
        <v>#DIV/0!</v>
      </c>
      <c r="CY76" s="17" t="e">
        <v>#DIV/0!</v>
      </c>
      <c r="CZ76" s="17">
        <v>0</v>
      </c>
      <c r="DA76" s="17">
        <v>0.15989999999999999</v>
      </c>
      <c r="DB76" s="17">
        <v>0</v>
      </c>
      <c r="DC76" s="17">
        <v>0</v>
      </c>
      <c r="DD76" s="17">
        <v>0</v>
      </c>
      <c r="DE76" s="17">
        <v>0</v>
      </c>
      <c r="DF76" s="17">
        <v>0</v>
      </c>
      <c r="DG76" s="17">
        <v>0</v>
      </c>
      <c r="DH76" s="17">
        <v>0</v>
      </c>
      <c r="DI76" s="17">
        <v>0</v>
      </c>
      <c r="DJ76" s="17">
        <v>0</v>
      </c>
      <c r="DK76" s="17">
        <v>0</v>
      </c>
      <c r="DL76" s="18">
        <v>0</v>
      </c>
      <c r="DM76" s="18">
        <v>84</v>
      </c>
      <c r="DN76" s="18">
        <v>0</v>
      </c>
      <c r="DO76" s="18">
        <v>0</v>
      </c>
      <c r="DP76" s="18">
        <v>0</v>
      </c>
      <c r="DQ76" s="18">
        <v>0</v>
      </c>
      <c r="DR76" s="18">
        <v>0</v>
      </c>
      <c r="DS76" s="18">
        <v>0</v>
      </c>
      <c r="DT76" s="18">
        <v>0</v>
      </c>
      <c r="DU76" s="18">
        <v>0</v>
      </c>
      <c r="DV76" s="18">
        <v>0</v>
      </c>
      <c r="DW76" s="18">
        <v>0</v>
      </c>
      <c r="DX76" s="18">
        <v>0</v>
      </c>
      <c r="DY76" s="18">
        <v>82</v>
      </c>
      <c r="DZ76" s="18">
        <v>0</v>
      </c>
      <c r="EA76" s="18">
        <v>0</v>
      </c>
      <c r="EB76" s="18">
        <v>0</v>
      </c>
      <c r="EC76" s="18">
        <v>0</v>
      </c>
      <c r="ED76" s="18">
        <v>0</v>
      </c>
      <c r="EE76" s="18">
        <v>0</v>
      </c>
      <c r="EF76" s="18">
        <v>0</v>
      </c>
      <c r="EG76" s="18">
        <v>0</v>
      </c>
      <c r="EH76" s="18">
        <v>0</v>
      </c>
      <c r="EI76" s="18">
        <v>0</v>
      </c>
      <c r="EJ76" s="18">
        <v>0</v>
      </c>
      <c r="EK76" s="18">
        <v>4</v>
      </c>
      <c r="EL76" s="18">
        <v>0</v>
      </c>
      <c r="EM76" s="18">
        <v>0</v>
      </c>
      <c r="EN76" s="18">
        <v>0</v>
      </c>
      <c r="EO76" s="18">
        <v>0</v>
      </c>
      <c r="EP76" s="18">
        <v>0</v>
      </c>
      <c r="EQ76" s="18">
        <v>0</v>
      </c>
      <c r="ER76" s="18">
        <v>0</v>
      </c>
      <c r="ES76" s="18">
        <v>0</v>
      </c>
      <c r="ET76" s="18">
        <v>0</v>
      </c>
      <c r="EU76" s="18">
        <v>0</v>
      </c>
      <c r="EV76" s="18">
        <v>0</v>
      </c>
      <c r="EW76" s="18">
        <v>610.5</v>
      </c>
      <c r="EX76" s="18">
        <v>0</v>
      </c>
      <c r="EY76" s="18">
        <v>0</v>
      </c>
      <c r="EZ76" s="18">
        <v>0</v>
      </c>
      <c r="FA76" s="18">
        <v>0</v>
      </c>
      <c r="FB76" s="18">
        <v>0</v>
      </c>
      <c r="FC76" s="18">
        <v>0</v>
      </c>
      <c r="FD76" s="18">
        <v>0</v>
      </c>
      <c r="FE76" s="18">
        <v>0</v>
      </c>
      <c r="FF76" s="18">
        <v>0</v>
      </c>
      <c r="FG76" s="18">
        <v>0</v>
      </c>
      <c r="FH76" s="14">
        <v>0</v>
      </c>
      <c r="FI76" s="14">
        <v>15900</v>
      </c>
      <c r="FJ76" s="14">
        <v>0</v>
      </c>
      <c r="FK76" s="14">
        <v>0</v>
      </c>
      <c r="FL76" s="14">
        <v>0</v>
      </c>
      <c r="FM76" s="14">
        <v>0</v>
      </c>
      <c r="FN76" s="14">
        <v>0</v>
      </c>
      <c r="FO76" s="14">
        <v>0</v>
      </c>
      <c r="FP76" s="14">
        <v>0</v>
      </c>
      <c r="FQ76" s="14">
        <v>0</v>
      </c>
      <c r="FR76" s="14">
        <v>0</v>
      </c>
      <c r="FS76" s="14">
        <v>0</v>
      </c>
      <c r="FT76" s="17">
        <v>0</v>
      </c>
      <c r="FU76" s="17">
        <v>0.2</v>
      </c>
      <c r="FV76" s="17">
        <v>0</v>
      </c>
      <c r="FW76" s="17">
        <v>0</v>
      </c>
      <c r="FX76" s="17">
        <v>0</v>
      </c>
      <c r="FY76" s="17">
        <v>0</v>
      </c>
      <c r="FZ76" s="17">
        <v>0</v>
      </c>
      <c r="GA76" s="17">
        <v>0</v>
      </c>
      <c r="GB76" s="17">
        <v>0</v>
      </c>
      <c r="GC76" s="17">
        <v>0</v>
      </c>
      <c r="GD76" s="17">
        <v>0</v>
      </c>
      <c r="GE76" s="17">
        <v>0</v>
      </c>
      <c r="GF76" s="16"/>
      <c r="GG76" s="16">
        <v>0</v>
      </c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>
        <v>1</v>
      </c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>
        <v>0</v>
      </c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>
        <v>0</v>
      </c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>
        <v>0</v>
      </c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>
        <v>0</v>
      </c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>
        <v>0</v>
      </c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>
        <v>0</v>
      </c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>
        <v>0</v>
      </c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>
        <v>0</v>
      </c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>
        <v>0</v>
      </c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>
        <v>0</v>
      </c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5"/>
      <c r="LU76" s="15">
        <v>0</v>
      </c>
      <c r="LV76" s="15"/>
      <c r="LW76" s="15"/>
      <c r="LX76" s="15"/>
      <c r="LY76" s="15"/>
      <c r="LZ76" s="15"/>
      <c r="MA76" s="15"/>
      <c r="MB76" s="15"/>
      <c r="MC76" s="15"/>
      <c r="MD76" s="15"/>
      <c r="ME76" s="15"/>
      <c r="MF76" s="15"/>
      <c r="MG76" s="15">
        <v>12552.74</v>
      </c>
      <c r="MH76" s="15"/>
      <c r="MI76" s="15"/>
      <c r="MJ76" s="15"/>
      <c r="MK76" s="15"/>
      <c r="ML76" s="15"/>
      <c r="MM76" s="15"/>
      <c r="MN76" s="15"/>
      <c r="MO76" s="15"/>
      <c r="MP76" s="15"/>
      <c r="MQ76" s="15"/>
      <c r="MR76" s="15"/>
      <c r="MS76" s="15">
        <v>0</v>
      </c>
      <c r="MT76" s="15"/>
      <c r="MU76" s="15"/>
      <c r="MV76" s="15"/>
      <c r="MW76" s="15"/>
      <c r="MX76" s="15"/>
      <c r="MY76" s="15"/>
      <c r="MZ76" s="15"/>
      <c r="NA76" s="15"/>
      <c r="NB76" s="15"/>
      <c r="NC76" s="15"/>
      <c r="ND76" s="15"/>
      <c r="NE76" s="15">
        <v>0</v>
      </c>
      <c r="NF76" s="15"/>
      <c r="NG76" s="15"/>
      <c r="NH76" s="15"/>
      <c r="NI76" s="15"/>
      <c r="NJ76" s="15"/>
      <c r="NK76" s="15"/>
      <c r="NL76" s="15"/>
      <c r="NM76" s="15"/>
      <c r="NN76" s="15"/>
      <c r="NO76" s="15"/>
      <c r="NP76" s="15"/>
      <c r="NQ76" s="15">
        <v>0</v>
      </c>
      <c r="NR76" s="15"/>
      <c r="NS76" s="15"/>
      <c r="NT76" s="15"/>
      <c r="NU76" s="15"/>
      <c r="NV76" s="15"/>
      <c r="NW76" s="15"/>
      <c r="NX76" s="15"/>
      <c r="NY76" s="15"/>
      <c r="NZ76" s="15"/>
      <c r="OA76" s="15"/>
      <c r="OB76" s="15"/>
      <c r="OC76" s="15">
        <v>0</v>
      </c>
      <c r="OD76" s="15"/>
      <c r="OE76" s="15"/>
      <c r="OF76" s="15"/>
      <c r="OG76" s="15"/>
      <c r="OH76" s="15"/>
      <c r="OI76" s="15"/>
      <c r="OJ76" s="15"/>
      <c r="OK76" s="15"/>
      <c r="OL76" s="15"/>
      <c r="OM76" s="15"/>
      <c r="ON76" s="15"/>
      <c r="OO76" s="15">
        <v>0</v>
      </c>
      <c r="OP76" s="15"/>
      <c r="OQ76" s="15"/>
      <c r="OR76" s="15"/>
      <c r="OS76" s="15"/>
      <c r="OT76" s="15"/>
      <c r="OU76" s="15"/>
      <c r="OV76" s="15"/>
      <c r="OW76" s="15"/>
      <c r="OX76" s="15"/>
      <c r="OY76" s="15"/>
      <c r="OZ76" s="15"/>
      <c r="PA76" s="15">
        <v>0</v>
      </c>
      <c r="PB76" s="15"/>
      <c r="PC76" s="15"/>
      <c r="PD76" s="15"/>
      <c r="PE76" s="15"/>
      <c r="PF76" s="15"/>
      <c r="PG76" s="15"/>
      <c r="PH76" s="15"/>
      <c r="PI76" s="15"/>
      <c r="PJ76" s="15"/>
      <c r="PK76" s="15"/>
      <c r="PL76" s="15"/>
      <c r="PM76" s="15">
        <v>0</v>
      </c>
      <c r="PN76" s="15"/>
      <c r="PO76" s="15"/>
      <c r="PP76" s="15"/>
      <c r="PQ76" s="15"/>
      <c r="PR76" s="15"/>
      <c r="PS76" s="15"/>
      <c r="PT76" s="15"/>
      <c r="PU76" s="15"/>
      <c r="PV76" s="15"/>
      <c r="PW76" s="15"/>
      <c r="PX76" s="15"/>
      <c r="PY76" s="15">
        <v>0</v>
      </c>
      <c r="PZ76" s="15"/>
      <c r="QA76" s="15"/>
      <c r="QB76" s="15"/>
      <c r="QC76" s="15"/>
      <c r="QD76" s="15"/>
      <c r="QE76" s="15"/>
      <c r="QF76" s="15"/>
      <c r="QG76" s="15"/>
      <c r="QH76" s="15"/>
      <c r="QI76" s="15"/>
    </row>
    <row r="77" spans="18:451">
      <c r="R77" s="13"/>
      <c r="S77" s="13" t="s">
        <v>54</v>
      </c>
      <c r="T77" s="16"/>
      <c r="U77" s="26"/>
      <c r="V77" s="26"/>
      <c r="W77" s="26"/>
      <c r="X77" s="26"/>
      <c r="Y77" s="26"/>
      <c r="Z77" s="26"/>
      <c r="AA77" s="26"/>
      <c r="AB77" s="26"/>
      <c r="AC77" s="26">
        <v>11</v>
      </c>
      <c r="AD77" s="26"/>
      <c r="AE77" s="26"/>
      <c r="AF77" s="29"/>
      <c r="AG77" s="29"/>
      <c r="AH77" s="29"/>
      <c r="AI77" s="29"/>
      <c r="AJ77" s="29"/>
      <c r="AK77" s="29"/>
      <c r="AL77" s="29"/>
      <c r="AM77" s="29"/>
      <c r="AN77" s="29"/>
      <c r="AO77" s="29">
        <v>0</v>
      </c>
      <c r="AP77" s="29"/>
      <c r="AQ77" s="29"/>
      <c r="AR77" s="26"/>
      <c r="AS77" s="26"/>
      <c r="AT77" s="26"/>
      <c r="AU77" s="26"/>
      <c r="AV77" s="26"/>
      <c r="AW77" s="26"/>
      <c r="AX77" s="26"/>
      <c r="AY77" s="26"/>
      <c r="AZ77" s="26"/>
      <c r="BA77" s="26">
        <v>0</v>
      </c>
      <c r="BB77" s="26"/>
      <c r="BC77" s="26"/>
      <c r="BD77" s="26"/>
      <c r="BE77" s="26"/>
      <c r="BF77" s="26"/>
      <c r="BG77" s="26"/>
      <c r="BH77" s="15"/>
      <c r="BI77" s="15"/>
      <c r="BJ77" s="15"/>
      <c r="BK77" s="15"/>
      <c r="BL77" s="15"/>
      <c r="BM77" s="15">
        <v>0</v>
      </c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>
        <v>0</v>
      </c>
      <c r="BZ77" s="15"/>
      <c r="CA77" s="15"/>
      <c r="CB77" s="17" t="e">
        <v>#DIV/0!</v>
      </c>
      <c r="CC77" s="17" t="e">
        <v>#DIV/0!</v>
      </c>
      <c r="CD77" s="17" t="e">
        <v>#DIV/0!</v>
      </c>
      <c r="CE77" s="17" t="e">
        <v>#DIV/0!</v>
      </c>
      <c r="CF77" s="17" t="e">
        <v>#DIV/0!</v>
      </c>
      <c r="CG77" s="17" t="e">
        <v>#DIV/0!</v>
      </c>
      <c r="CH77" s="17" t="e">
        <v>#DIV/0!</v>
      </c>
      <c r="CI77" s="17" t="e">
        <v>#DIV/0!</v>
      </c>
      <c r="CJ77" s="17" t="e">
        <v>#DIV/0!</v>
      </c>
      <c r="CK77" s="17" t="e">
        <v>#DIV/0!</v>
      </c>
      <c r="CL77" s="17" t="e">
        <v>#DIV/0!</v>
      </c>
      <c r="CM77" s="17" t="e">
        <v>#DIV/0!</v>
      </c>
      <c r="CN77" s="17" t="e">
        <v>#DIV/0!</v>
      </c>
      <c r="CO77" s="17" t="e">
        <v>#DIV/0!</v>
      </c>
      <c r="CP77" s="17" t="e">
        <v>#DIV/0!</v>
      </c>
      <c r="CQ77" s="17" t="e">
        <v>#DIV/0!</v>
      </c>
      <c r="CR77" s="17" t="e">
        <v>#DIV/0!</v>
      </c>
      <c r="CS77" s="17" t="e">
        <v>#DIV/0!</v>
      </c>
      <c r="CT77" s="17" t="e">
        <v>#DIV/0!</v>
      </c>
      <c r="CU77" s="17" t="e">
        <v>#DIV/0!</v>
      </c>
      <c r="CV77" s="17" t="e">
        <v>#DIV/0!</v>
      </c>
      <c r="CW77" s="17" t="e">
        <v>#DIV/0!</v>
      </c>
      <c r="CX77" s="17" t="e">
        <v>#DIV/0!</v>
      </c>
      <c r="CY77" s="17" t="e">
        <v>#DIV/0!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0</v>
      </c>
      <c r="DF77" s="17">
        <v>0</v>
      </c>
      <c r="DG77" s="17">
        <v>0</v>
      </c>
      <c r="DH77" s="17">
        <v>0</v>
      </c>
      <c r="DI77" s="17">
        <v>0.15711810069944454</v>
      </c>
      <c r="DJ77" s="17">
        <v>0</v>
      </c>
      <c r="DK77" s="17">
        <v>0</v>
      </c>
      <c r="DL77" s="18">
        <v>0</v>
      </c>
      <c r="DM77" s="18">
        <v>0</v>
      </c>
      <c r="DN77" s="18">
        <v>0</v>
      </c>
      <c r="DO77" s="18">
        <v>0</v>
      </c>
      <c r="DP77" s="18">
        <v>0</v>
      </c>
      <c r="DQ77" s="18">
        <v>0</v>
      </c>
      <c r="DR77" s="18">
        <v>0</v>
      </c>
      <c r="DS77" s="18">
        <v>0</v>
      </c>
      <c r="DT77" s="18">
        <v>0</v>
      </c>
      <c r="DU77" s="18">
        <v>118.15729097087096</v>
      </c>
      <c r="DV77" s="18">
        <v>0</v>
      </c>
      <c r="DW77" s="18">
        <v>0</v>
      </c>
      <c r="DX77" s="18">
        <v>0</v>
      </c>
      <c r="DY77" s="18">
        <v>0</v>
      </c>
      <c r="DZ77" s="18">
        <v>0</v>
      </c>
      <c r="EA77" s="18">
        <v>0</v>
      </c>
      <c r="EB77" s="18">
        <v>0</v>
      </c>
      <c r="EC77" s="18">
        <v>0</v>
      </c>
      <c r="ED77" s="18">
        <v>0</v>
      </c>
      <c r="EE77" s="18">
        <v>0</v>
      </c>
      <c r="EF77" s="18">
        <v>0</v>
      </c>
      <c r="EG77" s="18">
        <v>114.35585527669204</v>
      </c>
      <c r="EH77" s="18">
        <v>0</v>
      </c>
      <c r="EI77" s="18">
        <v>0</v>
      </c>
      <c r="EJ77" s="18">
        <v>0</v>
      </c>
      <c r="EK77" s="18">
        <v>0</v>
      </c>
      <c r="EL77" s="18">
        <v>0</v>
      </c>
      <c r="EM77" s="18">
        <v>0</v>
      </c>
      <c r="EN77" s="18">
        <v>0</v>
      </c>
      <c r="EO77" s="18">
        <v>0</v>
      </c>
      <c r="EP77" s="18">
        <v>0</v>
      </c>
      <c r="EQ77" s="18">
        <v>0</v>
      </c>
      <c r="ER77" s="18">
        <v>0</v>
      </c>
      <c r="ES77" s="18">
        <v>4</v>
      </c>
      <c r="ET77" s="18">
        <v>0</v>
      </c>
      <c r="EU77" s="18">
        <v>0</v>
      </c>
      <c r="EV77" s="18">
        <v>0</v>
      </c>
      <c r="EW77" s="18">
        <v>0</v>
      </c>
      <c r="EX77" s="18">
        <v>0</v>
      </c>
      <c r="EY77" s="18">
        <v>0</v>
      </c>
      <c r="EZ77" s="18">
        <v>0</v>
      </c>
      <c r="FA77" s="18">
        <v>0</v>
      </c>
      <c r="FB77" s="18">
        <v>0</v>
      </c>
      <c r="FC77" s="18">
        <v>0</v>
      </c>
      <c r="FD77" s="18">
        <v>0</v>
      </c>
      <c r="FE77" s="18">
        <v>747.11489704643805</v>
      </c>
      <c r="FF77" s="18">
        <v>0</v>
      </c>
      <c r="FG77" s="18">
        <v>0</v>
      </c>
      <c r="FH77" s="14">
        <v>0</v>
      </c>
      <c r="FI77" s="14">
        <v>0</v>
      </c>
      <c r="FJ77" s="14">
        <v>0</v>
      </c>
      <c r="FK77" s="14">
        <v>0</v>
      </c>
      <c r="FL77" s="14">
        <v>0</v>
      </c>
      <c r="FM77" s="14">
        <v>0</v>
      </c>
      <c r="FN77" s="14">
        <v>0</v>
      </c>
      <c r="FO77" s="14">
        <v>0</v>
      </c>
      <c r="FP77" s="14">
        <v>0</v>
      </c>
      <c r="FQ77" s="14">
        <v>189532</v>
      </c>
      <c r="FR77" s="14">
        <v>0</v>
      </c>
      <c r="FS77" s="14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</v>
      </c>
      <c r="FZ77" s="17">
        <v>0</v>
      </c>
      <c r="GA77" s="17">
        <v>0</v>
      </c>
      <c r="GB77" s="17">
        <v>0</v>
      </c>
      <c r="GC77" s="17">
        <v>0.17928370934723423</v>
      </c>
      <c r="GD77" s="17">
        <v>0</v>
      </c>
      <c r="GE77" s="17">
        <v>0</v>
      </c>
      <c r="GF77" s="16"/>
      <c r="GG77" s="16"/>
      <c r="GH77" s="16"/>
      <c r="GI77" s="16"/>
      <c r="GJ77" s="16"/>
      <c r="GK77" s="16"/>
      <c r="GL77" s="16"/>
      <c r="GM77" s="16"/>
      <c r="GN77" s="16"/>
      <c r="GO77" s="16">
        <v>0</v>
      </c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>
        <v>0</v>
      </c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>
        <v>0</v>
      </c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>
        <v>0</v>
      </c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>
        <v>0</v>
      </c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>
        <v>0</v>
      </c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>
        <v>0</v>
      </c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>
        <v>0</v>
      </c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>
        <v>0</v>
      </c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>
        <v>11</v>
      </c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>
        <v>0</v>
      </c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>
        <v>0</v>
      </c>
      <c r="LR77" s="16"/>
      <c r="LS77" s="16"/>
      <c r="LT77" s="15"/>
      <c r="LU77" s="15"/>
      <c r="LV77" s="15"/>
      <c r="LW77" s="15"/>
      <c r="LX77" s="15"/>
      <c r="LY77" s="15"/>
      <c r="LZ77" s="15"/>
      <c r="MA77" s="15"/>
      <c r="MB77" s="15"/>
      <c r="MC77" s="15">
        <v>0</v>
      </c>
      <c r="MD77" s="15"/>
      <c r="ME77" s="15"/>
      <c r="MF77" s="15"/>
      <c r="MG77" s="15"/>
      <c r="MH77" s="15"/>
      <c r="MI77" s="15"/>
      <c r="MJ77" s="15"/>
      <c r="MK77" s="15"/>
      <c r="ML77" s="15"/>
      <c r="MM77" s="15"/>
      <c r="MN77" s="15"/>
      <c r="MO77" s="15">
        <v>0</v>
      </c>
      <c r="MP77" s="15"/>
      <c r="MQ77" s="15"/>
      <c r="MR77" s="15"/>
      <c r="MS77" s="15"/>
      <c r="MT77" s="15"/>
      <c r="MU77" s="15"/>
      <c r="MV77" s="15"/>
      <c r="MW77" s="15"/>
      <c r="MX77" s="15"/>
      <c r="MY77" s="15"/>
      <c r="MZ77" s="15"/>
      <c r="NA77" s="15">
        <v>0</v>
      </c>
      <c r="NB77" s="15"/>
      <c r="NC77" s="15"/>
      <c r="ND77" s="15"/>
      <c r="NE77" s="15"/>
      <c r="NF77" s="15"/>
      <c r="NG77" s="15"/>
      <c r="NH77" s="15"/>
      <c r="NI77" s="15"/>
      <c r="NJ77" s="15"/>
      <c r="NK77" s="15"/>
      <c r="NL77" s="15"/>
      <c r="NM77" s="15">
        <v>0</v>
      </c>
      <c r="NN77" s="15"/>
      <c r="NO77" s="15"/>
      <c r="NP77" s="15"/>
      <c r="NQ77" s="15"/>
      <c r="NR77" s="15"/>
      <c r="NS77" s="15"/>
      <c r="NT77" s="15"/>
      <c r="NU77" s="15"/>
      <c r="NV77" s="15"/>
      <c r="NW77" s="15"/>
      <c r="NX77" s="15"/>
      <c r="NY77" s="15">
        <v>0</v>
      </c>
      <c r="NZ77" s="15"/>
      <c r="OA77" s="15"/>
      <c r="OB77" s="15"/>
      <c r="OC77" s="15"/>
      <c r="OD77" s="15"/>
      <c r="OE77" s="15"/>
      <c r="OF77" s="15"/>
      <c r="OG77" s="15"/>
      <c r="OH77" s="15"/>
      <c r="OI77" s="15"/>
      <c r="OJ77" s="15"/>
      <c r="OK77" s="15">
        <v>0</v>
      </c>
      <c r="OL77" s="15"/>
      <c r="OM77" s="15"/>
      <c r="ON77" s="15"/>
      <c r="OO77" s="15"/>
      <c r="OP77" s="15"/>
      <c r="OQ77" s="15"/>
      <c r="OR77" s="15"/>
      <c r="OS77" s="15"/>
      <c r="OT77" s="15"/>
      <c r="OU77" s="15"/>
      <c r="OV77" s="15"/>
      <c r="OW77" s="15">
        <v>0</v>
      </c>
      <c r="OX77" s="15"/>
      <c r="OY77" s="15"/>
      <c r="OZ77" s="15"/>
      <c r="PA77" s="15"/>
      <c r="PB77" s="15"/>
      <c r="PC77" s="15"/>
      <c r="PD77" s="15"/>
      <c r="PE77" s="15"/>
      <c r="PF77" s="15"/>
      <c r="PG77" s="15"/>
      <c r="PH77" s="15"/>
      <c r="PI77" s="15">
        <v>0</v>
      </c>
      <c r="PJ77" s="15"/>
      <c r="PK77" s="15"/>
      <c r="PL77" s="15"/>
      <c r="PM77" s="15"/>
      <c r="PN77" s="15"/>
      <c r="PO77" s="15"/>
      <c r="PP77" s="15"/>
      <c r="PQ77" s="15"/>
      <c r="PR77" s="15"/>
      <c r="PS77" s="15"/>
      <c r="PT77" s="15"/>
      <c r="PU77" s="15">
        <v>0</v>
      </c>
      <c r="PV77" s="15"/>
      <c r="PW77" s="15"/>
      <c r="PX77" s="15"/>
      <c r="PY77" s="15"/>
      <c r="PZ77" s="15"/>
      <c r="QA77" s="15"/>
      <c r="QB77" s="15"/>
      <c r="QC77" s="15"/>
      <c r="QD77" s="15"/>
      <c r="QE77" s="15"/>
      <c r="QF77" s="15"/>
      <c r="QG77" s="15">
        <v>0</v>
      </c>
      <c r="QH77" s="15"/>
      <c r="QI77" s="15"/>
    </row>
    <row r="78" spans="18:451">
      <c r="R78" s="13"/>
      <c r="S78" s="13" t="s">
        <v>55</v>
      </c>
      <c r="T78" s="1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7" t="e">
        <v>#DIV/0!</v>
      </c>
      <c r="CC78" s="17" t="e">
        <v>#DIV/0!</v>
      </c>
      <c r="CD78" s="17" t="e">
        <v>#DIV/0!</v>
      </c>
      <c r="CE78" s="17" t="e">
        <v>#DIV/0!</v>
      </c>
      <c r="CF78" s="17" t="e">
        <v>#DIV/0!</v>
      </c>
      <c r="CG78" s="17" t="e">
        <v>#DIV/0!</v>
      </c>
      <c r="CH78" s="17" t="e">
        <v>#DIV/0!</v>
      </c>
      <c r="CI78" s="17" t="e">
        <v>#DIV/0!</v>
      </c>
      <c r="CJ78" s="17" t="e">
        <v>#DIV/0!</v>
      </c>
      <c r="CK78" s="17" t="e">
        <v>#DIV/0!</v>
      </c>
      <c r="CL78" s="17" t="e">
        <v>#DIV/0!</v>
      </c>
      <c r="CM78" s="17" t="e">
        <v>#DIV/0!</v>
      </c>
      <c r="CN78" s="17" t="e">
        <v>#DIV/0!</v>
      </c>
      <c r="CO78" s="17" t="e">
        <v>#DIV/0!</v>
      </c>
      <c r="CP78" s="17" t="e">
        <v>#DIV/0!</v>
      </c>
      <c r="CQ78" s="17" t="e">
        <v>#DIV/0!</v>
      </c>
      <c r="CR78" s="17" t="e">
        <v>#DIV/0!</v>
      </c>
      <c r="CS78" s="17" t="e">
        <v>#DIV/0!</v>
      </c>
      <c r="CT78" s="17" t="e">
        <v>#DIV/0!</v>
      </c>
      <c r="CU78" s="17" t="e">
        <v>#DIV/0!</v>
      </c>
      <c r="CV78" s="17" t="e">
        <v>#DIV/0!</v>
      </c>
      <c r="CW78" s="17" t="e">
        <v>#DIV/0!</v>
      </c>
      <c r="CX78" s="17" t="e">
        <v>#DIV/0!</v>
      </c>
      <c r="CY78" s="17" t="e">
        <v>#DIV/0!</v>
      </c>
      <c r="CZ78" s="17">
        <v>0</v>
      </c>
      <c r="DA78" s="17">
        <v>0</v>
      </c>
      <c r="DB78" s="17">
        <v>0</v>
      </c>
      <c r="DC78" s="17">
        <v>0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0</v>
      </c>
      <c r="DL78" s="18">
        <v>0</v>
      </c>
      <c r="DM78" s="18">
        <v>0</v>
      </c>
      <c r="DN78" s="18">
        <v>0</v>
      </c>
      <c r="DO78" s="18">
        <v>0</v>
      </c>
      <c r="DP78" s="18">
        <v>0</v>
      </c>
      <c r="DQ78" s="18">
        <v>0</v>
      </c>
      <c r="DR78" s="18">
        <v>0</v>
      </c>
      <c r="DS78" s="18">
        <v>0</v>
      </c>
      <c r="DT78" s="18">
        <v>0</v>
      </c>
      <c r="DU78" s="18">
        <v>0</v>
      </c>
      <c r="DV78" s="18">
        <v>0</v>
      </c>
      <c r="DW78" s="18">
        <v>0</v>
      </c>
      <c r="DX78" s="18">
        <v>0</v>
      </c>
      <c r="DY78" s="18">
        <v>0</v>
      </c>
      <c r="DZ78" s="18">
        <v>0</v>
      </c>
      <c r="EA78" s="18">
        <v>0</v>
      </c>
      <c r="EB78" s="18">
        <v>0</v>
      </c>
      <c r="EC78" s="18">
        <v>0</v>
      </c>
      <c r="ED78" s="18">
        <v>0</v>
      </c>
      <c r="EE78" s="18">
        <v>0</v>
      </c>
      <c r="EF78" s="18">
        <v>0</v>
      </c>
      <c r="EG78" s="18">
        <v>0</v>
      </c>
      <c r="EH78" s="18">
        <v>0</v>
      </c>
      <c r="EI78" s="18">
        <v>0</v>
      </c>
      <c r="EJ78" s="18">
        <v>0</v>
      </c>
      <c r="EK78" s="18">
        <v>0</v>
      </c>
      <c r="EL78" s="18">
        <v>0</v>
      </c>
      <c r="EM78" s="18">
        <v>0</v>
      </c>
      <c r="EN78" s="18">
        <v>0</v>
      </c>
      <c r="EO78" s="18">
        <v>0</v>
      </c>
      <c r="EP78" s="18">
        <v>0</v>
      </c>
      <c r="EQ78" s="18">
        <v>0</v>
      </c>
      <c r="ER78" s="18">
        <v>0</v>
      </c>
      <c r="ES78" s="18">
        <v>0</v>
      </c>
      <c r="ET78" s="18">
        <v>0</v>
      </c>
      <c r="EU78" s="18">
        <v>0</v>
      </c>
      <c r="EV78" s="18">
        <v>0</v>
      </c>
      <c r="EW78" s="18">
        <v>0</v>
      </c>
      <c r="EX78" s="18">
        <v>0</v>
      </c>
      <c r="EY78" s="18">
        <v>0</v>
      </c>
      <c r="EZ78" s="18">
        <v>0</v>
      </c>
      <c r="FA78" s="18">
        <v>0</v>
      </c>
      <c r="FB78" s="18">
        <v>0</v>
      </c>
      <c r="FC78" s="18">
        <v>0</v>
      </c>
      <c r="FD78" s="18">
        <v>0</v>
      </c>
      <c r="FE78" s="18">
        <v>0</v>
      </c>
      <c r="FF78" s="18">
        <v>0</v>
      </c>
      <c r="FG78" s="18">
        <v>0</v>
      </c>
      <c r="FH78" s="14">
        <v>0</v>
      </c>
      <c r="FI78" s="14">
        <v>0</v>
      </c>
      <c r="FJ78" s="14">
        <v>0</v>
      </c>
      <c r="FK78" s="14">
        <v>0</v>
      </c>
      <c r="FL78" s="14">
        <v>0</v>
      </c>
      <c r="FM78" s="14">
        <v>0</v>
      </c>
      <c r="FN78" s="14">
        <v>0</v>
      </c>
      <c r="FO78" s="14">
        <v>0</v>
      </c>
      <c r="FP78" s="14">
        <v>0</v>
      </c>
      <c r="FQ78" s="14">
        <v>0</v>
      </c>
      <c r="FR78" s="14">
        <v>0</v>
      </c>
      <c r="FS78" s="14">
        <v>0</v>
      </c>
      <c r="FT78" s="17">
        <v>0</v>
      </c>
      <c r="FU78" s="17">
        <v>0</v>
      </c>
      <c r="FV78" s="17">
        <v>0</v>
      </c>
      <c r="FW78" s="17">
        <v>0</v>
      </c>
      <c r="FX78" s="17">
        <v>0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0</v>
      </c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5"/>
      <c r="LU78" s="15"/>
      <c r="LV78" s="15"/>
      <c r="LW78" s="15"/>
      <c r="LX78" s="15"/>
      <c r="LY78" s="15"/>
      <c r="LZ78" s="15"/>
      <c r="MA78" s="15"/>
      <c r="MB78" s="15"/>
      <c r="MC78" s="15"/>
      <c r="MD78" s="15"/>
      <c r="ME78" s="15"/>
      <c r="MF78" s="15"/>
      <c r="MG78" s="15"/>
      <c r="MH78" s="15"/>
      <c r="MI78" s="15"/>
      <c r="MJ78" s="15"/>
      <c r="MK78" s="15"/>
      <c r="ML78" s="15"/>
      <c r="MM78" s="15"/>
      <c r="MN78" s="15"/>
      <c r="MO78" s="15"/>
      <c r="MP78" s="15"/>
      <c r="MQ78" s="15"/>
      <c r="MR78" s="15"/>
      <c r="MS78" s="15"/>
      <c r="MT78" s="15"/>
      <c r="MU78" s="15"/>
      <c r="MV78" s="15"/>
      <c r="MW78" s="15"/>
      <c r="MX78" s="15"/>
      <c r="MY78" s="15"/>
      <c r="MZ78" s="15"/>
      <c r="NA78" s="15"/>
      <c r="NB78" s="15"/>
      <c r="NC78" s="15"/>
      <c r="ND78" s="15"/>
      <c r="NE78" s="15"/>
      <c r="NF78" s="15"/>
      <c r="NG78" s="15"/>
      <c r="NH78" s="15"/>
      <c r="NI78" s="15"/>
      <c r="NJ78" s="15"/>
      <c r="NK78" s="15"/>
      <c r="NL78" s="15"/>
      <c r="NM78" s="15"/>
      <c r="NN78" s="15"/>
      <c r="NO78" s="15"/>
      <c r="NP78" s="15"/>
      <c r="NQ78" s="15"/>
      <c r="NR78" s="15"/>
      <c r="NS78" s="15"/>
      <c r="NT78" s="15"/>
      <c r="NU78" s="15"/>
      <c r="NV78" s="15"/>
      <c r="NW78" s="15"/>
      <c r="NX78" s="15"/>
      <c r="NY78" s="15"/>
      <c r="NZ78" s="15"/>
      <c r="OA78" s="15"/>
      <c r="OB78" s="15"/>
      <c r="OC78" s="15"/>
      <c r="OD78" s="15"/>
      <c r="OE78" s="15"/>
      <c r="OF78" s="15"/>
      <c r="OG78" s="15"/>
      <c r="OH78" s="15"/>
      <c r="OI78" s="15"/>
      <c r="OJ78" s="15"/>
      <c r="OK78" s="15"/>
      <c r="OL78" s="15"/>
      <c r="OM78" s="15"/>
      <c r="ON78" s="15"/>
      <c r="OO78" s="15"/>
      <c r="OP78" s="15"/>
      <c r="OQ78" s="15"/>
      <c r="OR78" s="15"/>
      <c r="OS78" s="15"/>
      <c r="OT78" s="15"/>
      <c r="OU78" s="15"/>
      <c r="OV78" s="15"/>
      <c r="OW78" s="15"/>
      <c r="OX78" s="15"/>
      <c r="OY78" s="15"/>
      <c r="OZ78" s="15"/>
      <c r="PA78" s="15"/>
      <c r="PB78" s="15"/>
      <c r="PC78" s="15"/>
      <c r="PD78" s="15"/>
      <c r="PE78" s="15"/>
      <c r="PF78" s="15"/>
      <c r="PG78" s="15"/>
      <c r="PH78" s="15"/>
      <c r="PI78" s="15"/>
      <c r="PJ78" s="15"/>
      <c r="PK78" s="15"/>
      <c r="PL78" s="15"/>
      <c r="PM78" s="15"/>
      <c r="PN78" s="15"/>
      <c r="PO78" s="15"/>
      <c r="PP78" s="15"/>
      <c r="PQ78" s="15"/>
      <c r="PR78" s="15"/>
      <c r="PS78" s="15"/>
      <c r="PT78" s="15"/>
      <c r="PU78" s="15"/>
      <c r="PV78" s="15"/>
      <c r="PW78" s="15"/>
      <c r="PX78" s="15"/>
      <c r="PY78" s="15"/>
      <c r="PZ78" s="15"/>
      <c r="QA78" s="15"/>
      <c r="QB78" s="15"/>
      <c r="QC78" s="15"/>
      <c r="QD78" s="15"/>
      <c r="QE78" s="15"/>
      <c r="QF78" s="15"/>
      <c r="QG78" s="15"/>
      <c r="QH78" s="15"/>
      <c r="QI78" s="15"/>
    </row>
    <row r="79" spans="18:451">
      <c r="R79" s="13"/>
      <c r="S79" s="13" t="s">
        <v>56</v>
      </c>
      <c r="T79" s="1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>
        <v>63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>
        <v>0</v>
      </c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>
        <v>0</v>
      </c>
      <c r="BD79" s="26"/>
      <c r="BE79" s="26"/>
      <c r="BF79" s="26"/>
      <c r="BG79" s="26"/>
      <c r="BH79" s="15"/>
      <c r="BI79" s="15"/>
      <c r="BJ79" s="15"/>
      <c r="BK79" s="15"/>
      <c r="BL79" s="15"/>
      <c r="BM79" s="15"/>
      <c r="BN79" s="15"/>
      <c r="BO79" s="15">
        <v>0</v>
      </c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>
        <v>0</v>
      </c>
      <c r="CB79" s="17" t="e">
        <v>#DIV/0!</v>
      </c>
      <c r="CC79" s="17" t="e">
        <v>#DIV/0!</v>
      </c>
      <c r="CD79" s="17" t="e">
        <v>#DIV/0!</v>
      </c>
      <c r="CE79" s="17" t="e">
        <v>#DIV/0!</v>
      </c>
      <c r="CF79" s="17" t="e">
        <v>#DIV/0!</v>
      </c>
      <c r="CG79" s="17" t="e">
        <v>#DIV/0!</v>
      </c>
      <c r="CH79" s="17" t="e">
        <v>#DIV/0!</v>
      </c>
      <c r="CI79" s="17" t="e">
        <v>#DIV/0!</v>
      </c>
      <c r="CJ79" s="17" t="e">
        <v>#DIV/0!</v>
      </c>
      <c r="CK79" s="17" t="e">
        <v>#DIV/0!</v>
      </c>
      <c r="CL79" s="17" t="e">
        <v>#DIV/0!</v>
      </c>
      <c r="CM79" s="17" t="e">
        <v>#DIV/0!</v>
      </c>
      <c r="CN79" s="17" t="e">
        <v>#DIV/0!</v>
      </c>
      <c r="CO79" s="17" t="e">
        <v>#DIV/0!</v>
      </c>
      <c r="CP79" s="17" t="e">
        <v>#DIV/0!</v>
      </c>
      <c r="CQ79" s="17" t="e">
        <v>#DIV/0!</v>
      </c>
      <c r="CR79" s="17" t="e">
        <v>#DIV/0!</v>
      </c>
      <c r="CS79" s="17" t="e">
        <v>#DIV/0!</v>
      </c>
      <c r="CT79" s="17" t="e">
        <v>#DIV/0!</v>
      </c>
      <c r="CU79" s="17" t="e">
        <v>#DIV/0!</v>
      </c>
      <c r="CV79" s="17" t="e">
        <v>#DIV/0!</v>
      </c>
      <c r="CW79" s="17" t="e">
        <v>#DIV/0!</v>
      </c>
      <c r="CX79" s="17" t="e">
        <v>#DIV/0!</v>
      </c>
      <c r="CY79" s="17" t="e">
        <v>#DIV/0!</v>
      </c>
      <c r="CZ79" s="17">
        <v>0</v>
      </c>
      <c r="DA79" s="17">
        <v>0</v>
      </c>
      <c r="DB79" s="17">
        <v>0</v>
      </c>
      <c r="DC79" s="17">
        <v>0</v>
      </c>
      <c r="DD79" s="17">
        <v>0</v>
      </c>
      <c r="DE79" s="17">
        <v>0</v>
      </c>
      <c r="DF79" s="17">
        <v>0</v>
      </c>
      <c r="DG79" s="17">
        <v>0</v>
      </c>
      <c r="DH79" s="17">
        <v>0</v>
      </c>
      <c r="DI79" s="17">
        <v>0</v>
      </c>
      <c r="DJ79" s="17">
        <v>0</v>
      </c>
      <c r="DK79" s="17">
        <v>0.15171978801460256</v>
      </c>
      <c r="DL79" s="18">
        <v>0</v>
      </c>
      <c r="DM79" s="18">
        <v>0</v>
      </c>
      <c r="DN79" s="18">
        <v>0</v>
      </c>
      <c r="DO79" s="18">
        <v>0</v>
      </c>
      <c r="DP79" s="18">
        <v>0</v>
      </c>
      <c r="DQ79" s="18">
        <v>0</v>
      </c>
      <c r="DR79" s="18">
        <v>0</v>
      </c>
      <c r="DS79" s="18">
        <v>0</v>
      </c>
      <c r="DT79" s="18">
        <v>0</v>
      </c>
      <c r="DU79" s="18">
        <v>0</v>
      </c>
      <c r="DV79" s="18">
        <v>0</v>
      </c>
      <c r="DW79" s="18">
        <v>116.69150489760014</v>
      </c>
      <c r="DX79" s="18">
        <v>0</v>
      </c>
      <c r="DY79" s="18">
        <v>0</v>
      </c>
      <c r="DZ79" s="18">
        <v>0</v>
      </c>
      <c r="EA79" s="18">
        <v>0</v>
      </c>
      <c r="EB79" s="18">
        <v>0</v>
      </c>
      <c r="EC79" s="18">
        <v>0</v>
      </c>
      <c r="ED79" s="18">
        <v>0</v>
      </c>
      <c r="EE79" s="18">
        <v>0</v>
      </c>
      <c r="EF79" s="18">
        <v>0</v>
      </c>
      <c r="EG79" s="18">
        <v>0</v>
      </c>
      <c r="EH79" s="18">
        <v>0</v>
      </c>
      <c r="EI79" s="18">
        <v>112.69150489760014</v>
      </c>
      <c r="EJ79" s="18">
        <v>0</v>
      </c>
      <c r="EK79" s="18">
        <v>0</v>
      </c>
      <c r="EL79" s="18">
        <v>0</v>
      </c>
      <c r="EM79" s="18">
        <v>0</v>
      </c>
      <c r="EN79" s="18">
        <v>0</v>
      </c>
      <c r="EO79" s="18">
        <v>0</v>
      </c>
      <c r="EP79" s="18">
        <v>0</v>
      </c>
      <c r="EQ79" s="18">
        <v>0</v>
      </c>
      <c r="ER79" s="18">
        <v>0</v>
      </c>
      <c r="ES79" s="18">
        <v>0</v>
      </c>
      <c r="ET79" s="18">
        <v>0</v>
      </c>
      <c r="EU79" s="18">
        <v>4</v>
      </c>
      <c r="EV79" s="18">
        <v>0</v>
      </c>
      <c r="EW79" s="18">
        <v>0</v>
      </c>
      <c r="EX79" s="18">
        <v>0</v>
      </c>
      <c r="EY79" s="18">
        <v>0</v>
      </c>
      <c r="EZ79" s="18">
        <v>0</v>
      </c>
      <c r="FA79" s="18">
        <v>0</v>
      </c>
      <c r="FB79" s="18">
        <v>0</v>
      </c>
      <c r="FC79" s="18">
        <v>0</v>
      </c>
      <c r="FD79" s="18">
        <v>0</v>
      </c>
      <c r="FE79" s="18">
        <v>0</v>
      </c>
      <c r="FF79" s="18">
        <v>0</v>
      </c>
      <c r="FG79" s="18">
        <v>747.81512017880186</v>
      </c>
      <c r="FH79" s="14">
        <v>0</v>
      </c>
      <c r="FI79" s="14">
        <v>0</v>
      </c>
      <c r="FJ79" s="14">
        <v>0</v>
      </c>
      <c r="FK79" s="14">
        <v>0</v>
      </c>
      <c r="FL79" s="14">
        <v>0</v>
      </c>
      <c r="FM79" s="14">
        <v>0</v>
      </c>
      <c r="FN79" s="14">
        <v>0</v>
      </c>
      <c r="FO79" s="14">
        <v>0</v>
      </c>
      <c r="FP79" s="14">
        <v>0</v>
      </c>
      <c r="FQ79" s="14">
        <v>0</v>
      </c>
      <c r="FR79" s="14">
        <v>0</v>
      </c>
      <c r="FS79" s="14">
        <v>1179042</v>
      </c>
      <c r="FT79" s="17">
        <v>0</v>
      </c>
      <c r="FU79" s="17">
        <v>0</v>
      </c>
      <c r="FV79" s="17">
        <v>0</v>
      </c>
      <c r="FW79" s="17">
        <v>0</v>
      </c>
      <c r="FX79" s="17">
        <v>0</v>
      </c>
      <c r="FY79" s="17">
        <v>0</v>
      </c>
      <c r="FZ79" s="17">
        <v>0</v>
      </c>
      <c r="GA79" s="17">
        <v>0</v>
      </c>
      <c r="GB79" s="17">
        <v>0</v>
      </c>
      <c r="GC79" s="17">
        <v>0</v>
      </c>
      <c r="GD79" s="17">
        <v>0</v>
      </c>
      <c r="GE79" s="17">
        <v>0.18900470042627826</v>
      </c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>
        <v>0</v>
      </c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>
        <v>0</v>
      </c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>
        <v>0</v>
      </c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>
        <v>0</v>
      </c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>
        <v>0</v>
      </c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>
        <v>0</v>
      </c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>
        <v>0</v>
      </c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>
        <v>0</v>
      </c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>
        <v>0</v>
      </c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>
        <v>0</v>
      </c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>
        <v>0</v>
      </c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>
        <v>63</v>
      </c>
      <c r="LT79" s="15"/>
      <c r="LU79" s="15"/>
      <c r="LV79" s="15"/>
      <c r="LW79" s="15"/>
      <c r="LX79" s="15"/>
      <c r="LY79" s="15"/>
      <c r="LZ79" s="15"/>
      <c r="MA79" s="15"/>
      <c r="MB79" s="15"/>
      <c r="MC79" s="15"/>
      <c r="MD79" s="15"/>
      <c r="ME79" s="15">
        <v>0</v>
      </c>
      <c r="MF79" s="15"/>
      <c r="MG79" s="15"/>
      <c r="MH79" s="15"/>
      <c r="MI79" s="15"/>
      <c r="MJ79" s="15"/>
      <c r="MK79" s="15"/>
      <c r="ML79" s="15"/>
      <c r="MM79" s="15"/>
      <c r="MN79" s="15"/>
      <c r="MO79" s="15"/>
      <c r="MP79" s="15"/>
      <c r="MQ79" s="15">
        <v>0</v>
      </c>
      <c r="MR79" s="15"/>
      <c r="MS79" s="15"/>
      <c r="MT79" s="15"/>
      <c r="MU79" s="15"/>
      <c r="MV79" s="15"/>
      <c r="MW79" s="15"/>
      <c r="MX79" s="15"/>
      <c r="MY79" s="15"/>
      <c r="MZ79" s="15"/>
      <c r="NA79" s="15"/>
      <c r="NB79" s="15"/>
      <c r="NC79" s="15">
        <v>0</v>
      </c>
      <c r="ND79" s="15"/>
      <c r="NE79" s="15"/>
      <c r="NF79" s="15"/>
      <c r="NG79" s="15"/>
      <c r="NH79" s="15"/>
      <c r="NI79" s="15"/>
      <c r="NJ79" s="15"/>
      <c r="NK79" s="15"/>
      <c r="NL79" s="15"/>
      <c r="NM79" s="15"/>
      <c r="NN79" s="15"/>
      <c r="NO79" s="15">
        <v>0</v>
      </c>
      <c r="NP79" s="15"/>
      <c r="NQ79" s="15"/>
      <c r="NR79" s="15"/>
      <c r="NS79" s="15"/>
      <c r="NT79" s="15"/>
      <c r="NU79" s="15"/>
      <c r="NV79" s="15"/>
      <c r="NW79" s="15"/>
      <c r="NX79" s="15"/>
      <c r="NY79" s="15"/>
      <c r="NZ79" s="15"/>
      <c r="OA79" s="15">
        <v>0</v>
      </c>
      <c r="OB79" s="15"/>
      <c r="OC79" s="15"/>
      <c r="OD79" s="15"/>
      <c r="OE79" s="15"/>
      <c r="OF79" s="15"/>
      <c r="OG79" s="15"/>
      <c r="OH79" s="15"/>
      <c r="OI79" s="15"/>
      <c r="OJ79" s="15"/>
      <c r="OK79" s="15"/>
      <c r="OL79" s="15"/>
      <c r="OM79" s="15">
        <v>0</v>
      </c>
      <c r="ON79" s="15"/>
      <c r="OO79" s="15"/>
      <c r="OP79" s="15"/>
      <c r="OQ79" s="15"/>
      <c r="OR79" s="15"/>
      <c r="OS79" s="15"/>
      <c r="OT79" s="15"/>
      <c r="OU79" s="15"/>
      <c r="OV79" s="15"/>
      <c r="OW79" s="15"/>
      <c r="OX79" s="15"/>
      <c r="OY79" s="15">
        <v>0</v>
      </c>
      <c r="OZ79" s="15"/>
      <c r="PA79" s="15"/>
      <c r="PB79" s="15"/>
      <c r="PC79" s="15"/>
      <c r="PD79" s="15"/>
      <c r="PE79" s="15"/>
      <c r="PF79" s="15"/>
      <c r="PG79" s="15"/>
      <c r="PH79" s="15"/>
      <c r="PI79" s="15"/>
      <c r="PJ79" s="15"/>
      <c r="PK79" s="15">
        <v>0</v>
      </c>
      <c r="PL79" s="15"/>
      <c r="PM79" s="15"/>
      <c r="PN79" s="15"/>
      <c r="PO79" s="15"/>
      <c r="PP79" s="15"/>
      <c r="PQ79" s="15"/>
      <c r="PR79" s="15"/>
      <c r="PS79" s="15"/>
      <c r="PT79" s="15"/>
      <c r="PU79" s="15"/>
      <c r="PV79" s="15"/>
      <c r="PW79" s="15">
        <v>0</v>
      </c>
      <c r="PX79" s="15"/>
      <c r="PY79" s="15"/>
      <c r="PZ79" s="15"/>
      <c r="QA79" s="15"/>
      <c r="QB79" s="15"/>
      <c r="QC79" s="15"/>
      <c r="QD79" s="15"/>
      <c r="QE79" s="15"/>
      <c r="QF79" s="15"/>
      <c r="QG79" s="15"/>
      <c r="QH79" s="15"/>
      <c r="QI79" s="15">
        <v>0</v>
      </c>
    </row>
    <row r="80" spans="18:451">
      <c r="R80" s="13"/>
      <c r="S80" s="13" t="s">
        <v>57</v>
      </c>
      <c r="T80" s="16"/>
      <c r="U80" s="26"/>
      <c r="V80" s="26"/>
      <c r="W80" s="26"/>
      <c r="X80" s="26"/>
      <c r="Y80" s="26"/>
      <c r="Z80" s="26"/>
      <c r="AA80" s="26"/>
      <c r="AB80" s="26"/>
      <c r="AC80" s="14">
        <v>1</v>
      </c>
      <c r="AD80" s="14"/>
      <c r="AE80" s="14"/>
      <c r="AF80" s="29"/>
      <c r="AG80" s="29"/>
      <c r="AH80" s="29"/>
      <c r="AI80" s="29"/>
      <c r="AJ80" s="29"/>
      <c r="AK80" s="29"/>
      <c r="AL80" s="29"/>
      <c r="AM80" s="29"/>
      <c r="AN80" s="29"/>
      <c r="AO80" s="29">
        <v>0</v>
      </c>
      <c r="AP80" s="29"/>
      <c r="AQ80" s="29"/>
      <c r="AR80" s="26"/>
      <c r="AS80" s="26"/>
      <c r="AT80" s="26"/>
      <c r="AU80" s="26"/>
      <c r="AV80" s="26"/>
      <c r="AW80" s="26"/>
      <c r="AX80" s="26"/>
      <c r="AY80" s="26"/>
      <c r="AZ80" s="26"/>
      <c r="BA80" s="26">
        <v>0</v>
      </c>
      <c r="BB80" s="26"/>
      <c r="BC80" s="26"/>
      <c r="BD80" s="26"/>
      <c r="BE80" s="26"/>
      <c r="BF80" s="26"/>
      <c r="BG80" s="26"/>
      <c r="BH80" s="15"/>
      <c r="BI80" s="15"/>
      <c r="BJ80" s="15"/>
      <c r="BK80" s="15"/>
      <c r="BL80" s="15"/>
      <c r="BM80" s="15">
        <v>0</v>
      </c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>
        <v>0</v>
      </c>
      <c r="BZ80" s="15"/>
      <c r="CA80" s="15"/>
      <c r="CB80" s="17" t="e">
        <v>#DIV/0!</v>
      </c>
      <c r="CC80" s="17" t="e">
        <v>#DIV/0!</v>
      </c>
      <c r="CD80" s="17" t="e">
        <v>#DIV/0!</v>
      </c>
      <c r="CE80" s="17" t="e">
        <v>#DIV/0!</v>
      </c>
      <c r="CF80" s="17" t="e">
        <v>#DIV/0!</v>
      </c>
      <c r="CG80" s="17" t="e">
        <v>#DIV/0!</v>
      </c>
      <c r="CH80" s="17" t="e">
        <v>#DIV/0!</v>
      </c>
      <c r="CI80" s="17" t="e">
        <v>#DIV/0!</v>
      </c>
      <c r="CJ80" s="17" t="e">
        <v>#DIV/0!</v>
      </c>
      <c r="CK80" s="17" t="e">
        <v>#DIV/0!</v>
      </c>
      <c r="CL80" s="17" t="e">
        <v>#DIV/0!</v>
      </c>
      <c r="CM80" s="17" t="e">
        <v>#DIV/0!</v>
      </c>
      <c r="CN80" s="17" t="e">
        <v>#DIV/0!</v>
      </c>
      <c r="CO80" s="17" t="e">
        <v>#DIV/0!</v>
      </c>
      <c r="CP80" s="17" t="e">
        <v>#DIV/0!</v>
      </c>
      <c r="CQ80" s="17" t="e">
        <v>#DIV/0!</v>
      </c>
      <c r="CR80" s="17" t="e">
        <v>#DIV/0!</v>
      </c>
      <c r="CS80" s="17" t="e">
        <v>#DIV/0!</v>
      </c>
      <c r="CT80" s="17" t="e">
        <v>#DIV/0!</v>
      </c>
      <c r="CU80" s="17" t="e">
        <v>#DIV/0!</v>
      </c>
      <c r="CV80" s="17" t="e">
        <v>#DIV/0!</v>
      </c>
      <c r="CW80" s="17" t="e">
        <v>#DIV/0!</v>
      </c>
      <c r="CX80" s="17" t="e">
        <v>#DIV/0!</v>
      </c>
      <c r="CY80" s="17" t="e">
        <v>#DIV/0!</v>
      </c>
      <c r="CZ80" s="17">
        <v>0</v>
      </c>
      <c r="DA80" s="17">
        <v>0</v>
      </c>
      <c r="DB80" s="17">
        <v>0</v>
      </c>
      <c r="DC80" s="17">
        <v>0</v>
      </c>
      <c r="DD80" s="17">
        <v>0</v>
      </c>
      <c r="DE80" s="17">
        <v>0</v>
      </c>
      <c r="DF80" s="17">
        <v>0</v>
      </c>
      <c r="DG80" s="17">
        <v>0</v>
      </c>
      <c r="DH80" s="17">
        <v>0</v>
      </c>
      <c r="DI80" s="17">
        <v>0.15611982661936158</v>
      </c>
      <c r="DJ80" s="17">
        <v>0</v>
      </c>
      <c r="DK80" s="17">
        <v>0</v>
      </c>
      <c r="DL80" s="18">
        <v>0</v>
      </c>
      <c r="DM80" s="18">
        <v>0</v>
      </c>
      <c r="DN80" s="18">
        <v>0</v>
      </c>
      <c r="DO80" s="18">
        <v>0</v>
      </c>
      <c r="DP80" s="18">
        <v>0</v>
      </c>
      <c r="DQ80" s="18">
        <v>0</v>
      </c>
      <c r="DR80" s="18">
        <v>0</v>
      </c>
      <c r="DS80" s="18">
        <v>0</v>
      </c>
      <c r="DT80" s="18">
        <v>0</v>
      </c>
      <c r="DU80" s="18">
        <v>114.29202819189852</v>
      </c>
      <c r="DV80" s="18">
        <v>0</v>
      </c>
      <c r="DW80" s="18">
        <v>0</v>
      </c>
      <c r="DX80" s="18">
        <v>0</v>
      </c>
      <c r="DY80" s="18">
        <v>0</v>
      </c>
      <c r="DZ80" s="18">
        <v>0</v>
      </c>
      <c r="EA80" s="18">
        <v>0</v>
      </c>
      <c r="EB80" s="18">
        <v>0</v>
      </c>
      <c r="EC80" s="18">
        <v>0</v>
      </c>
      <c r="ED80" s="18">
        <v>0</v>
      </c>
      <c r="EE80" s="18">
        <v>0</v>
      </c>
      <c r="EF80" s="18">
        <v>0</v>
      </c>
      <c r="EG80" s="18">
        <v>111.29068720970315</v>
      </c>
      <c r="EH80" s="18">
        <v>0</v>
      </c>
      <c r="EI80" s="18">
        <v>0</v>
      </c>
      <c r="EJ80" s="18">
        <v>0</v>
      </c>
      <c r="EK80" s="18">
        <v>0</v>
      </c>
      <c r="EL80" s="18">
        <v>0</v>
      </c>
      <c r="EM80" s="18">
        <v>0</v>
      </c>
      <c r="EN80" s="18">
        <v>0</v>
      </c>
      <c r="EO80" s="18">
        <v>0</v>
      </c>
      <c r="EP80" s="18">
        <v>0</v>
      </c>
      <c r="EQ80" s="18">
        <v>0</v>
      </c>
      <c r="ER80" s="18">
        <v>0</v>
      </c>
      <c r="ES80" s="18">
        <v>4</v>
      </c>
      <c r="ET80" s="18">
        <v>0</v>
      </c>
      <c r="EU80" s="18">
        <v>0</v>
      </c>
      <c r="EV80" s="18">
        <v>0</v>
      </c>
      <c r="EW80" s="18">
        <v>0</v>
      </c>
      <c r="EX80" s="18">
        <v>0</v>
      </c>
      <c r="EY80" s="18">
        <v>0</v>
      </c>
      <c r="EZ80" s="18">
        <v>0</v>
      </c>
      <c r="FA80" s="18">
        <v>0</v>
      </c>
      <c r="FB80" s="18">
        <v>0</v>
      </c>
      <c r="FC80" s="18">
        <v>0</v>
      </c>
      <c r="FD80" s="18">
        <v>0</v>
      </c>
      <c r="FE80" s="18">
        <v>711.07503288207226</v>
      </c>
      <c r="FF80" s="18">
        <v>0</v>
      </c>
      <c r="FG80" s="18">
        <v>0</v>
      </c>
      <c r="FH80" s="14">
        <v>0</v>
      </c>
      <c r="FI80" s="14">
        <v>0</v>
      </c>
      <c r="FJ80" s="14">
        <v>0</v>
      </c>
      <c r="FK80" s="14">
        <v>0</v>
      </c>
      <c r="FL80" s="14">
        <v>0</v>
      </c>
      <c r="FM80" s="14">
        <v>0</v>
      </c>
      <c r="FN80" s="14">
        <v>0</v>
      </c>
      <c r="FO80" s="14">
        <v>0</v>
      </c>
      <c r="FP80" s="14">
        <v>0</v>
      </c>
      <c r="FQ80" s="14">
        <v>1540351</v>
      </c>
      <c r="FR80" s="14">
        <v>0</v>
      </c>
      <c r="FS80" s="14">
        <v>0</v>
      </c>
      <c r="FT80" s="17">
        <v>0</v>
      </c>
      <c r="FU80" s="17">
        <v>0</v>
      </c>
      <c r="FV80" s="17">
        <v>0</v>
      </c>
      <c r="FW80" s="17">
        <v>0</v>
      </c>
      <c r="FX80" s="17">
        <v>0</v>
      </c>
      <c r="FY80" s="17">
        <v>0</v>
      </c>
      <c r="FZ80" s="17">
        <v>0</v>
      </c>
      <c r="GA80" s="17">
        <v>0</v>
      </c>
      <c r="GB80" s="17">
        <v>0</v>
      </c>
      <c r="GC80" s="17">
        <v>0.16732547971209161</v>
      </c>
      <c r="GD80" s="17">
        <v>0</v>
      </c>
      <c r="GE80" s="17">
        <v>0</v>
      </c>
      <c r="GF80" s="16"/>
      <c r="GG80" s="16"/>
      <c r="GH80" s="16"/>
      <c r="GI80" s="16"/>
      <c r="GJ80" s="16"/>
      <c r="GK80" s="16"/>
      <c r="GL80" s="16"/>
      <c r="GM80" s="16"/>
      <c r="GN80" s="16"/>
      <c r="GO80" s="16">
        <v>0</v>
      </c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>
        <v>0</v>
      </c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>
        <v>0</v>
      </c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>
        <v>0</v>
      </c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>
        <v>0</v>
      </c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>
        <v>0</v>
      </c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>
        <v>0</v>
      </c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>
        <v>0</v>
      </c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>
        <v>0</v>
      </c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>
        <v>113</v>
      </c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>
        <v>0</v>
      </c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>
        <v>0</v>
      </c>
      <c r="LR80" s="16"/>
      <c r="LS80" s="16"/>
      <c r="LT80" s="15"/>
      <c r="LU80" s="15"/>
      <c r="LV80" s="15"/>
      <c r="LW80" s="15"/>
      <c r="LX80" s="15"/>
      <c r="LY80" s="15"/>
      <c r="LZ80" s="15"/>
      <c r="MA80" s="15"/>
      <c r="MB80" s="15"/>
      <c r="MC80" s="15">
        <v>0</v>
      </c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>
        <v>0</v>
      </c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>
        <v>0</v>
      </c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>
        <v>0</v>
      </c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>
        <v>0</v>
      </c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>
        <v>0</v>
      </c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>
        <v>0</v>
      </c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>
        <v>0</v>
      </c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>
        <v>0</v>
      </c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>
        <v>0</v>
      </c>
      <c r="QH80" s="15"/>
      <c r="QI80" s="15"/>
    </row>
    <row r="81" spans="18:451">
      <c r="R81" s="13"/>
      <c r="S81" s="13" t="s">
        <v>58</v>
      </c>
      <c r="T81" s="16"/>
      <c r="U81" s="26"/>
      <c r="V81" s="26"/>
      <c r="W81" s="26"/>
      <c r="X81" s="26"/>
      <c r="Y81" s="26"/>
      <c r="Z81" s="26"/>
      <c r="AA81" s="26"/>
      <c r="AB81" s="26"/>
      <c r="AC81" s="14"/>
      <c r="AD81" s="14">
        <v>1</v>
      </c>
      <c r="AE81" s="14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7" t="e">
        <v>#DIV/0!</v>
      </c>
      <c r="CC81" s="17" t="e">
        <v>#DIV/0!</v>
      </c>
      <c r="CD81" s="17" t="e">
        <v>#DIV/0!</v>
      </c>
      <c r="CE81" s="17" t="e">
        <v>#DIV/0!</v>
      </c>
      <c r="CF81" s="17" t="e">
        <v>#DIV/0!</v>
      </c>
      <c r="CG81" s="17" t="e">
        <v>#DIV/0!</v>
      </c>
      <c r="CH81" s="17" t="e">
        <v>#DIV/0!</v>
      </c>
      <c r="CI81" s="17" t="e">
        <v>#DIV/0!</v>
      </c>
      <c r="CJ81" s="17" t="e">
        <v>#DIV/0!</v>
      </c>
      <c r="CK81" s="17" t="e">
        <v>#DIV/0!</v>
      </c>
      <c r="CL81" s="17" t="e">
        <v>#DIV/0!</v>
      </c>
      <c r="CM81" s="17" t="e">
        <v>#DIV/0!</v>
      </c>
      <c r="CN81" s="17" t="e">
        <v>#DIV/0!</v>
      </c>
      <c r="CO81" s="17" t="e">
        <v>#DIV/0!</v>
      </c>
      <c r="CP81" s="17" t="e">
        <v>#DIV/0!</v>
      </c>
      <c r="CQ81" s="17" t="e">
        <v>#DIV/0!</v>
      </c>
      <c r="CR81" s="17" t="e">
        <v>#DIV/0!</v>
      </c>
      <c r="CS81" s="17" t="e">
        <v>#DIV/0!</v>
      </c>
      <c r="CT81" s="17" t="e">
        <v>#DIV/0!</v>
      </c>
      <c r="CU81" s="17" t="e">
        <v>#DIV/0!</v>
      </c>
      <c r="CV81" s="17" t="e">
        <v>#DIV/0!</v>
      </c>
      <c r="CW81" s="17" t="e">
        <v>#DIV/0!</v>
      </c>
      <c r="CX81" s="17" t="e">
        <v>#DIV/0!</v>
      </c>
      <c r="CY81" s="17" t="e">
        <v>#DIV/0!</v>
      </c>
      <c r="CZ81" s="17">
        <v>0</v>
      </c>
      <c r="DA81" s="17">
        <v>0</v>
      </c>
      <c r="DB81" s="17">
        <v>0</v>
      </c>
      <c r="DC81" s="17">
        <v>0</v>
      </c>
      <c r="DD81" s="17">
        <v>0</v>
      </c>
      <c r="DE81" s="17">
        <v>0</v>
      </c>
      <c r="DF81" s="17">
        <v>0</v>
      </c>
      <c r="DG81" s="17">
        <v>0</v>
      </c>
      <c r="DH81" s="17">
        <v>0</v>
      </c>
      <c r="DI81" s="17">
        <v>0</v>
      </c>
      <c r="DJ81" s="17">
        <v>0</v>
      </c>
      <c r="DK81" s="17">
        <v>0</v>
      </c>
      <c r="DL81" s="18">
        <v>0</v>
      </c>
      <c r="DM81" s="18">
        <v>0</v>
      </c>
      <c r="DN81" s="18">
        <v>0</v>
      </c>
      <c r="DO81" s="18">
        <v>0</v>
      </c>
      <c r="DP81" s="18">
        <v>0</v>
      </c>
      <c r="DQ81" s="18">
        <v>0</v>
      </c>
      <c r="DR81" s="18">
        <v>0</v>
      </c>
      <c r="DS81" s="18">
        <v>0</v>
      </c>
      <c r="DT81" s="18">
        <v>0</v>
      </c>
      <c r="DU81" s="18">
        <v>0</v>
      </c>
      <c r="DV81" s="18">
        <v>0</v>
      </c>
      <c r="DW81" s="18">
        <v>0</v>
      </c>
      <c r="DX81" s="18">
        <v>0</v>
      </c>
      <c r="DY81" s="18">
        <v>0</v>
      </c>
      <c r="DZ81" s="18">
        <v>0</v>
      </c>
      <c r="EA81" s="18">
        <v>0</v>
      </c>
      <c r="EB81" s="18">
        <v>0</v>
      </c>
      <c r="EC81" s="18">
        <v>0</v>
      </c>
      <c r="ED81" s="18">
        <v>0</v>
      </c>
      <c r="EE81" s="18">
        <v>0</v>
      </c>
      <c r="EF81" s="18">
        <v>0</v>
      </c>
      <c r="EG81" s="18">
        <v>0</v>
      </c>
      <c r="EH81" s="18">
        <v>0</v>
      </c>
      <c r="EI81" s="18">
        <v>0</v>
      </c>
      <c r="EJ81" s="18">
        <v>0</v>
      </c>
      <c r="EK81" s="18">
        <v>0</v>
      </c>
      <c r="EL81" s="18">
        <v>0</v>
      </c>
      <c r="EM81" s="18">
        <v>0</v>
      </c>
      <c r="EN81" s="18">
        <v>0</v>
      </c>
      <c r="EO81" s="18">
        <v>0</v>
      </c>
      <c r="EP81" s="18">
        <v>0</v>
      </c>
      <c r="EQ81" s="18">
        <v>0</v>
      </c>
      <c r="ER81" s="18">
        <v>0</v>
      </c>
      <c r="ES81" s="18">
        <v>0</v>
      </c>
      <c r="ET81" s="18">
        <v>0</v>
      </c>
      <c r="EU81" s="18">
        <v>0</v>
      </c>
      <c r="EV81" s="18">
        <v>0</v>
      </c>
      <c r="EW81" s="18">
        <v>0</v>
      </c>
      <c r="EX81" s="18">
        <v>0</v>
      </c>
      <c r="EY81" s="18">
        <v>0</v>
      </c>
      <c r="EZ81" s="18">
        <v>0</v>
      </c>
      <c r="FA81" s="18">
        <v>0</v>
      </c>
      <c r="FB81" s="18">
        <v>0</v>
      </c>
      <c r="FC81" s="18">
        <v>0</v>
      </c>
      <c r="FD81" s="18">
        <v>0</v>
      </c>
      <c r="FE81" s="18">
        <v>0</v>
      </c>
      <c r="FF81" s="18">
        <v>0</v>
      </c>
      <c r="FG81" s="18">
        <v>0</v>
      </c>
      <c r="FH81" s="14">
        <v>0</v>
      </c>
      <c r="FI81" s="14">
        <v>0</v>
      </c>
      <c r="FJ81" s="14">
        <v>0</v>
      </c>
      <c r="FK81" s="14">
        <v>0</v>
      </c>
      <c r="FL81" s="14">
        <v>0</v>
      </c>
      <c r="FM81" s="14">
        <v>0</v>
      </c>
      <c r="FN81" s="14">
        <v>0</v>
      </c>
      <c r="FO81" s="14">
        <v>0</v>
      </c>
      <c r="FP81" s="14">
        <v>0</v>
      </c>
      <c r="FQ81" s="14">
        <v>0</v>
      </c>
      <c r="FR81" s="14">
        <v>0</v>
      </c>
      <c r="FS81" s="14">
        <v>0</v>
      </c>
      <c r="FT81" s="17">
        <v>0</v>
      </c>
      <c r="FU81" s="17">
        <v>0</v>
      </c>
      <c r="FV81" s="17">
        <v>0</v>
      </c>
      <c r="FW81" s="17">
        <v>0</v>
      </c>
      <c r="FX81" s="17">
        <v>0</v>
      </c>
      <c r="FY81" s="17">
        <v>0</v>
      </c>
      <c r="FZ81" s="17">
        <v>0</v>
      </c>
      <c r="GA81" s="17">
        <v>0</v>
      </c>
      <c r="GB81" s="17">
        <v>0</v>
      </c>
      <c r="GC81" s="17">
        <v>0</v>
      </c>
      <c r="GD81" s="17">
        <v>0</v>
      </c>
      <c r="GE81" s="17">
        <v>0</v>
      </c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</row>
    <row r="82" spans="18:451">
      <c r="R82" s="13"/>
      <c r="S82" s="13" t="s">
        <v>59</v>
      </c>
      <c r="T82" s="16"/>
      <c r="U82" s="26"/>
      <c r="V82" s="26"/>
      <c r="W82" s="26"/>
      <c r="X82" s="26"/>
      <c r="Y82" s="26"/>
      <c r="Z82" s="26"/>
      <c r="AA82" s="26"/>
      <c r="AB82" s="26"/>
      <c r="AC82" s="14"/>
      <c r="AD82" s="14"/>
      <c r="AE82" s="14">
        <v>1</v>
      </c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>
        <v>29187</v>
      </c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>
        <v>29187</v>
      </c>
      <c r="BD82" s="26"/>
      <c r="BE82" s="26"/>
      <c r="BF82" s="26"/>
      <c r="BG82" s="26"/>
      <c r="BH82" s="15"/>
      <c r="BI82" s="15"/>
      <c r="BJ82" s="15"/>
      <c r="BK82" s="15"/>
      <c r="BL82" s="15"/>
      <c r="BM82" s="15"/>
      <c r="BN82" s="15"/>
      <c r="BO82" s="15">
        <v>0</v>
      </c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>
        <v>0</v>
      </c>
      <c r="CB82" s="17" t="e">
        <v>#DIV/0!</v>
      </c>
      <c r="CC82" s="17" t="e">
        <v>#DIV/0!</v>
      </c>
      <c r="CD82" s="17" t="e">
        <v>#DIV/0!</v>
      </c>
      <c r="CE82" s="17" t="e">
        <v>#DIV/0!</v>
      </c>
      <c r="CF82" s="17" t="e">
        <v>#DIV/0!</v>
      </c>
      <c r="CG82" s="17" t="e">
        <v>#DIV/0!</v>
      </c>
      <c r="CH82" s="17" t="e">
        <v>#DIV/0!</v>
      </c>
      <c r="CI82" s="17" t="e">
        <v>#DIV/0!</v>
      </c>
      <c r="CJ82" s="17" t="e">
        <v>#DIV/0!</v>
      </c>
      <c r="CK82" s="17" t="e">
        <v>#DIV/0!</v>
      </c>
      <c r="CL82" s="17" t="e">
        <v>#DIV/0!</v>
      </c>
      <c r="CM82" s="17" t="e">
        <v>#DIV/0!</v>
      </c>
      <c r="CN82" s="17" t="e">
        <v>#DIV/0!</v>
      </c>
      <c r="CO82" s="17" t="e">
        <v>#DIV/0!</v>
      </c>
      <c r="CP82" s="17" t="e">
        <v>#DIV/0!</v>
      </c>
      <c r="CQ82" s="17" t="e">
        <v>#DIV/0!</v>
      </c>
      <c r="CR82" s="17" t="e">
        <v>#DIV/0!</v>
      </c>
      <c r="CS82" s="17" t="e">
        <v>#DIV/0!</v>
      </c>
      <c r="CT82" s="17" t="e">
        <v>#DIV/0!</v>
      </c>
      <c r="CU82" s="17" t="e">
        <v>#DIV/0!</v>
      </c>
      <c r="CV82" s="17" t="e">
        <v>#DIV/0!</v>
      </c>
      <c r="CW82" s="17" t="e">
        <v>#DIV/0!</v>
      </c>
      <c r="CX82" s="17" t="e">
        <v>#DIV/0!</v>
      </c>
      <c r="CY82" s="17" t="e">
        <v>#DIV/0!</v>
      </c>
      <c r="CZ82" s="17">
        <v>0</v>
      </c>
      <c r="DA82" s="17">
        <v>0</v>
      </c>
      <c r="DB82" s="17">
        <v>0</v>
      </c>
      <c r="DC82" s="17">
        <v>0</v>
      </c>
      <c r="DD82" s="17">
        <v>0</v>
      </c>
      <c r="DE82" s="17">
        <v>0</v>
      </c>
      <c r="DF82" s="17">
        <v>0</v>
      </c>
      <c r="DG82" s="17">
        <v>0</v>
      </c>
      <c r="DH82" s="17">
        <v>0</v>
      </c>
      <c r="DI82" s="17">
        <v>0</v>
      </c>
      <c r="DJ82" s="17">
        <v>0</v>
      </c>
      <c r="DK82" s="17">
        <v>0.15451589944094721</v>
      </c>
      <c r="DL82" s="18">
        <v>0</v>
      </c>
      <c r="DM82" s="18">
        <v>0</v>
      </c>
      <c r="DN82" s="18">
        <v>0</v>
      </c>
      <c r="DO82" s="18">
        <v>0</v>
      </c>
      <c r="DP82" s="18">
        <v>0</v>
      </c>
      <c r="DQ82" s="18">
        <v>0</v>
      </c>
      <c r="DR82" s="18">
        <v>0</v>
      </c>
      <c r="DS82" s="18">
        <v>0</v>
      </c>
      <c r="DT82" s="18">
        <v>0</v>
      </c>
      <c r="DU82" s="18">
        <v>0</v>
      </c>
      <c r="DV82" s="18">
        <v>0</v>
      </c>
      <c r="DW82" s="18">
        <v>115.69061810591744</v>
      </c>
      <c r="DX82" s="18">
        <v>0</v>
      </c>
      <c r="DY82" s="18">
        <v>0</v>
      </c>
      <c r="DZ82" s="18">
        <v>0</v>
      </c>
      <c r="EA82" s="18">
        <v>0</v>
      </c>
      <c r="EB82" s="18">
        <v>0</v>
      </c>
      <c r="EC82" s="18">
        <v>0</v>
      </c>
      <c r="ED82" s="18">
        <v>0</v>
      </c>
      <c r="EE82" s="18">
        <v>0</v>
      </c>
      <c r="EF82" s="18">
        <v>0</v>
      </c>
      <c r="EG82" s="18">
        <v>0</v>
      </c>
      <c r="EH82" s="18">
        <v>0</v>
      </c>
      <c r="EI82" s="18">
        <v>111.8512189997052</v>
      </c>
      <c r="EJ82" s="18">
        <v>0</v>
      </c>
      <c r="EK82" s="18">
        <v>0</v>
      </c>
      <c r="EL82" s="18">
        <v>0</v>
      </c>
      <c r="EM82" s="18">
        <v>0</v>
      </c>
      <c r="EN82" s="18">
        <v>0</v>
      </c>
      <c r="EO82" s="18">
        <v>0</v>
      </c>
      <c r="EP82" s="18">
        <v>0</v>
      </c>
      <c r="EQ82" s="18">
        <v>0</v>
      </c>
      <c r="ER82" s="18">
        <v>0</v>
      </c>
      <c r="ES82" s="18">
        <v>0</v>
      </c>
      <c r="ET82" s="18">
        <v>0</v>
      </c>
      <c r="EU82" s="18">
        <v>4</v>
      </c>
      <c r="EV82" s="18">
        <v>0</v>
      </c>
      <c r="EW82" s="18">
        <v>0</v>
      </c>
      <c r="EX82" s="18">
        <v>0</v>
      </c>
      <c r="EY82" s="18">
        <v>0</v>
      </c>
      <c r="EZ82" s="18">
        <v>0</v>
      </c>
      <c r="FA82" s="18">
        <v>0</v>
      </c>
      <c r="FB82" s="18">
        <v>0</v>
      </c>
      <c r="FC82" s="18">
        <v>0</v>
      </c>
      <c r="FD82" s="18">
        <v>0</v>
      </c>
      <c r="FE82" s="18">
        <v>0</v>
      </c>
      <c r="FF82" s="18">
        <v>0</v>
      </c>
      <c r="FG82" s="18">
        <v>761.18866919954485</v>
      </c>
      <c r="FH82" s="14">
        <v>0</v>
      </c>
      <c r="FI82" s="14">
        <v>0</v>
      </c>
      <c r="FJ82" s="14">
        <v>0</v>
      </c>
      <c r="FK82" s="14">
        <v>0</v>
      </c>
      <c r="FL82" s="14">
        <v>0</v>
      </c>
      <c r="FM82" s="14">
        <v>0</v>
      </c>
      <c r="FN82" s="14">
        <v>0</v>
      </c>
      <c r="FO82" s="14">
        <v>0</v>
      </c>
      <c r="FP82" s="14">
        <v>0</v>
      </c>
      <c r="FQ82" s="14">
        <v>0</v>
      </c>
      <c r="FR82" s="14">
        <v>0</v>
      </c>
      <c r="FS82" s="14">
        <v>14663774</v>
      </c>
      <c r="FT82" s="17">
        <v>0</v>
      </c>
      <c r="FU82" s="17">
        <v>0</v>
      </c>
      <c r="FV82" s="17">
        <v>0</v>
      </c>
      <c r="FW82" s="17">
        <v>0</v>
      </c>
      <c r="FX82" s="17">
        <v>0</v>
      </c>
      <c r="FY82" s="17">
        <v>0</v>
      </c>
      <c r="FZ82" s="17">
        <v>0</v>
      </c>
      <c r="GA82" s="17">
        <v>0</v>
      </c>
      <c r="GB82" s="17">
        <v>0</v>
      </c>
      <c r="GC82" s="17">
        <v>0</v>
      </c>
      <c r="GD82" s="17">
        <v>0</v>
      </c>
      <c r="GE82" s="17">
        <v>0.19933887210754889</v>
      </c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>
        <v>0</v>
      </c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>
        <v>0</v>
      </c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>
        <v>0</v>
      </c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>
        <v>0</v>
      </c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>
        <v>0</v>
      </c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>
        <v>0</v>
      </c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>
        <v>0</v>
      </c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>
        <v>0</v>
      </c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>
        <v>0</v>
      </c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>
        <v>0</v>
      </c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>
        <v>0</v>
      </c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>
        <v>886</v>
      </c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>
        <v>0</v>
      </c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>
        <v>0</v>
      </c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>
        <v>0</v>
      </c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>
        <v>0</v>
      </c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>
        <v>0</v>
      </c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>
        <v>0</v>
      </c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>
        <v>0</v>
      </c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>
        <v>0</v>
      </c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>
        <v>0</v>
      </c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>
        <v>0</v>
      </c>
    </row>
    <row r="83" spans="18:451">
      <c r="R83" s="13" t="s">
        <v>105</v>
      </c>
      <c r="S83" s="13" t="s">
        <v>48</v>
      </c>
      <c r="T83" s="16"/>
      <c r="U83" s="26">
        <v>5</v>
      </c>
      <c r="V83" s="26"/>
      <c r="W83" s="26"/>
      <c r="X83" s="26"/>
      <c r="Y83" s="26"/>
      <c r="Z83" s="26"/>
      <c r="AA83" s="26"/>
      <c r="AB83" s="26">
        <v>1</v>
      </c>
      <c r="AC83" s="26"/>
      <c r="AD83" s="26"/>
      <c r="AE83" s="26"/>
      <c r="AF83" s="29"/>
      <c r="AG83" s="29">
        <v>39579.79</v>
      </c>
      <c r="AH83" s="29"/>
      <c r="AI83" s="29"/>
      <c r="AJ83" s="29"/>
      <c r="AK83" s="29"/>
      <c r="AL83" s="29"/>
      <c r="AM83" s="29"/>
      <c r="AN83" s="29">
        <v>0</v>
      </c>
      <c r="AO83" s="29"/>
      <c r="AP83" s="29"/>
      <c r="AQ83" s="29"/>
      <c r="AR83" s="26"/>
      <c r="AS83" s="26">
        <v>39579.79</v>
      </c>
      <c r="AT83" s="26"/>
      <c r="AU83" s="26"/>
      <c r="AV83" s="26"/>
      <c r="AW83" s="26"/>
      <c r="AX83" s="26"/>
      <c r="AY83" s="26"/>
      <c r="AZ83" s="26">
        <v>0</v>
      </c>
      <c r="BA83" s="26"/>
      <c r="BB83" s="26"/>
      <c r="BC83" s="26"/>
      <c r="BD83" s="26"/>
      <c r="BE83" s="26">
        <v>0</v>
      </c>
      <c r="BF83" s="26"/>
      <c r="BG83" s="26"/>
      <c r="BH83" s="15"/>
      <c r="BI83" s="15"/>
      <c r="BJ83" s="15"/>
      <c r="BK83" s="15"/>
      <c r="BL83" s="15">
        <v>0</v>
      </c>
      <c r="BM83" s="15"/>
      <c r="BN83" s="15"/>
      <c r="BO83" s="15"/>
      <c r="BP83" s="15"/>
      <c r="BQ83" s="15">
        <v>546.25878508333301</v>
      </c>
      <c r="BR83" s="15"/>
      <c r="BS83" s="15"/>
      <c r="BT83" s="15"/>
      <c r="BU83" s="15"/>
      <c r="BV83" s="15"/>
      <c r="BW83" s="15"/>
      <c r="BX83" s="15">
        <v>0</v>
      </c>
      <c r="BY83" s="15"/>
      <c r="BZ83" s="15"/>
      <c r="CA83" s="15"/>
      <c r="CB83" s="17" t="e">
        <v>#DIV/0!</v>
      </c>
      <c r="CC83" s="17">
        <v>0</v>
      </c>
      <c r="CD83" s="17" t="e">
        <v>#DIV/0!</v>
      </c>
      <c r="CE83" s="17" t="e">
        <v>#DIV/0!</v>
      </c>
      <c r="CF83" s="17" t="e">
        <v>#DIV/0!</v>
      </c>
      <c r="CG83" s="17" t="e">
        <v>#DIV/0!</v>
      </c>
      <c r="CH83" s="17" t="e">
        <v>#DIV/0!</v>
      </c>
      <c r="CI83" s="17" t="e">
        <v>#DIV/0!</v>
      </c>
      <c r="CJ83" s="17" t="e">
        <v>#DIV/0!</v>
      </c>
      <c r="CK83" s="17" t="e">
        <v>#DIV/0!</v>
      </c>
      <c r="CL83" s="17" t="e">
        <v>#DIV/0!</v>
      </c>
      <c r="CM83" s="17" t="e">
        <v>#DIV/0!</v>
      </c>
      <c r="CN83" s="17" t="e">
        <v>#DIV/0!</v>
      </c>
      <c r="CO83" s="17">
        <v>0</v>
      </c>
      <c r="CP83" s="17" t="e">
        <v>#DIV/0!</v>
      </c>
      <c r="CQ83" s="17" t="e">
        <v>#DIV/0!</v>
      </c>
      <c r="CR83" s="17" t="e">
        <v>#DIV/0!</v>
      </c>
      <c r="CS83" s="17" t="e">
        <v>#DIV/0!</v>
      </c>
      <c r="CT83" s="17" t="e">
        <v>#DIV/0!</v>
      </c>
      <c r="CU83" s="17" t="e">
        <v>#DIV/0!</v>
      </c>
      <c r="CV83" s="17" t="e">
        <v>#DIV/0!</v>
      </c>
      <c r="CW83" s="17" t="e">
        <v>#DIV/0!</v>
      </c>
      <c r="CX83" s="17" t="e">
        <v>#DIV/0!</v>
      </c>
      <c r="CY83" s="17" t="e">
        <v>#DIV/0!</v>
      </c>
      <c r="CZ83" s="17">
        <v>0</v>
      </c>
      <c r="DA83" s="17">
        <v>0.1632639389418111</v>
      </c>
      <c r="DB83" s="17">
        <v>0</v>
      </c>
      <c r="DC83" s="17">
        <v>0</v>
      </c>
      <c r="DD83" s="17">
        <v>0</v>
      </c>
      <c r="DE83" s="17">
        <v>0</v>
      </c>
      <c r="DF83" s="17">
        <v>0</v>
      </c>
      <c r="DG83" s="17">
        <v>0</v>
      </c>
      <c r="DH83" s="17">
        <v>0.1699</v>
      </c>
      <c r="DI83" s="17">
        <v>0</v>
      </c>
      <c r="DJ83" s="17">
        <v>0</v>
      </c>
      <c r="DK83" s="17">
        <v>0</v>
      </c>
      <c r="DL83" s="18">
        <v>0</v>
      </c>
      <c r="DM83" s="18">
        <v>120</v>
      </c>
      <c r="DN83" s="18">
        <v>0</v>
      </c>
      <c r="DO83" s="18">
        <v>0</v>
      </c>
      <c r="DP83" s="18">
        <v>0</v>
      </c>
      <c r="DQ83" s="18">
        <v>0</v>
      </c>
      <c r="DR83" s="18">
        <v>0</v>
      </c>
      <c r="DS83" s="18">
        <v>0</v>
      </c>
      <c r="DT83" s="18">
        <v>120</v>
      </c>
      <c r="DU83" s="18">
        <v>0</v>
      </c>
      <c r="DV83" s="18">
        <v>0</v>
      </c>
      <c r="DW83" s="18">
        <v>0</v>
      </c>
      <c r="DX83" s="18">
        <v>0</v>
      </c>
      <c r="DY83" s="18">
        <v>115.07299437621944</v>
      </c>
      <c r="DZ83" s="18">
        <v>0</v>
      </c>
      <c r="EA83" s="18">
        <v>0</v>
      </c>
      <c r="EB83" s="18">
        <v>0</v>
      </c>
      <c r="EC83" s="18">
        <v>0</v>
      </c>
      <c r="ED83" s="18">
        <v>0</v>
      </c>
      <c r="EE83" s="18">
        <v>0</v>
      </c>
      <c r="EF83" s="18">
        <v>115</v>
      </c>
      <c r="EG83" s="18">
        <v>0</v>
      </c>
      <c r="EH83" s="18">
        <v>0</v>
      </c>
      <c r="EI83" s="18">
        <v>0</v>
      </c>
      <c r="EJ83" s="18">
        <v>0</v>
      </c>
      <c r="EK83" s="18">
        <v>5</v>
      </c>
      <c r="EL83" s="18">
        <v>0</v>
      </c>
      <c r="EM83" s="18">
        <v>0</v>
      </c>
      <c r="EN83" s="18">
        <v>0</v>
      </c>
      <c r="EO83" s="18">
        <v>0</v>
      </c>
      <c r="EP83" s="18">
        <v>0</v>
      </c>
      <c r="EQ83" s="18">
        <v>0</v>
      </c>
      <c r="ER83" s="18">
        <v>5</v>
      </c>
      <c r="ES83" s="18">
        <v>0</v>
      </c>
      <c r="ET83" s="18">
        <v>0</v>
      </c>
      <c r="EU83" s="18">
        <v>0</v>
      </c>
      <c r="EV83" s="18">
        <v>0</v>
      </c>
      <c r="EW83" s="18">
        <v>691.69453689888667</v>
      </c>
      <c r="EX83" s="18">
        <v>0</v>
      </c>
      <c r="EY83" s="18">
        <v>0</v>
      </c>
      <c r="EZ83" s="18">
        <v>0</v>
      </c>
      <c r="FA83" s="18">
        <v>0</v>
      </c>
      <c r="FB83" s="18">
        <v>0</v>
      </c>
      <c r="FC83" s="18">
        <v>0</v>
      </c>
      <c r="FD83" s="18">
        <v>757</v>
      </c>
      <c r="FE83" s="18">
        <v>0</v>
      </c>
      <c r="FF83" s="18">
        <v>0</v>
      </c>
      <c r="FG83" s="18">
        <v>0</v>
      </c>
      <c r="FH83" s="14">
        <v>0</v>
      </c>
      <c r="FI83" s="14">
        <v>20870</v>
      </c>
      <c r="FJ83" s="14">
        <v>0</v>
      </c>
      <c r="FK83" s="14">
        <v>0</v>
      </c>
      <c r="FL83" s="14">
        <v>0</v>
      </c>
      <c r="FM83" s="14">
        <v>0</v>
      </c>
      <c r="FN83" s="14">
        <v>0</v>
      </c>
      <c r="FO83" s="14">
        <v>0</v>
      </c>
      <c r="FP83" s="14">
        <v>14660</v>
      </c>
      <c r="FQ83" s="14">
        <v>0</v>
      </c>
      <c r="FR83" s="14">
        <v>0</v>
      </c>
      <c r="FS83" s="14">
        <v>0</v>
      </c>
      <c r="FT83" s="17">
        <v>0</v>
      </c>
      <c r="FU83" s="17">
        <v>0.1650215620507906</v>
      </c>
      <c r="FV83" s="17">
        <v>0</v>
      </c>
      <c r="FW83" s="17">
        <v>0</v>
      </c>
      <c r="FX83" s="17">
        <v>0</v>
      </c>
      <c r="FY83" s="17">
        <v>0</v>
      </c>
      <c r="FZ83" s="17">
        <v>0</v>
      </c>
      <c r="GA83" s="17">
        <v>0</v>
      </c>
      <c r="GB83" s="17">
        <v>0.1</v>
      </c>
      <c r="GC83" s="17">
        <v>0</v>
      </c>
      <c r="GD83" s="17">
        <v>0</v>
      </c>
      <c r="GE83" s="17">
        <v>0</v>
      </c>
      <c r="GF83" s="16"/>
      <c r="GG83" s="16">
        <v>0</v>
      </c>
      <c r="GH83" s="16"/>
      <c r="GI83" s="16"/>
      <c r="GJ83" s="16"/>
      <c r="GK83" s="16"/>
      <c r="GL83" s="16"/>
      <c r="GM83" s="16"/>
      <c r="GN83" s="16">
        <v>0</v>
      </c>
      <c r="GO83" s="16"/>
      <c r="GP83" s="16"/>
      <c r="GQ83" s="16"/>
      <c r="GR83" s="16"/>
      <c r="GS83" s="16">
        <v>5</v>
      </c>
      <c r="GT83" s="16"/>
      <c r="GU83" s="16"/>
      <c r="GV83" s="16"/>
      <c r="GW83" s="16"/>
      <c r="GX83" s="16"/>
      <c r="GY83" s="16"/>
      <c r="GZ83" s="16">
        <v>0</v>
      </c>
      <c r="HA83" s="16"/>
      <c r="HB83" s="16"/>
      <c r="HC83" s="16"/>
      <c r="HD83" s="16"/>
      <c r="HE83" s="16">
        <v>0</v>
      </c>
      <c r="HF83" s="16"/>
      <c r="HG83" s="16"/>
      <c r="HH83" s="16"/>
      <c r="HI83" s="16"/>
      <c r="HJ83" s="16"/>
      <c r="HK83" s="16"/>
      <c r="HL83" s="16">
        <v>0</v>
      </c>
      <c r="HM83" s="16"/>
      <c r="HN83" s="16"/>
      <c r="HO83" s="16"/>
      <c r="HP83" s="16"/>
      <c r="HQ83" s="16">
        <v>0</v>
      </c>
      <c r="HR83" s="16"/>
      <c r="HS83" s="16"/>
      <c r="HT83" s="16"/>
      <c r="HU83" s="16"/>
      <c r="HV83" s="16"/>
      <c r="HW83" s="16"/>
      <c r="HX83" s="16">
        <v>0</v>
      </c>
      <c r="HY83" s="16"/>
      <c r="HZ83" s="16"/>
      <c r="IA83" s="16"/>
      <c r="IB83" s="16"/>
      <c r="IC83" s="16">
        <v>0</v>
      </c>
      <c r="ID83" s="16"/>
      <c r="IE83" s="16"/>
      <c r="IF83" s="16"/>
      <c r="IG83" s="16"/>
      <c r="IH83" s="16"/>
      <c r="II83" s="16"/>
      <c r="IJ83" s="16">
        <v>0</v>
      </c>
      <c r="IK83" s="16"/>
      <c r="IL83" s="16"/>
      <c r="IM83" s="16"/>
      <c r="IN83" s="16"/>
      <c r="IO83" s="16">
        <v>0</v>
      </c>
      <c r="IP83" s="16"/>
      <c r="IQ83" s="16"/>
      <c r="IR83" s="16"/>
      <c r="IS83" s="16"/>
      <c r="IT83" s="16"/>
      <c r="IU83" s="16"/>
      <c r="IV83" s="16">
        <v>0</v>
      </c>
      <c r="IW83" s="16"/>
      <c r="IX83" s="16"/>
      <c r="IY83" s="16"/>
      <c r="IZ83" s="16"/>
      <c r="JA83" s="16">
        <v>0</v>
      </c>
      <c r="JB83" s="16"/>
      <c r="JC83" s="16"/>
      <c r="JD83" s="16"/>
      <c r="JE83" s="16"/>
      <c r="JF83" s="16"/>
      <c r="JG83" s="16"/>
      <c r="JH83" s="16">
        <v>0</v>
      </c>
      <c r="JI83" s="16"/>
      <c r="JJ83" s="16"/>
      <c r="JK83" s="16"/>
      <c r="JL83" s="16"/>
      <c r="JM83" s="16">
        <v>0</v>
      </c>
      <c r="JN83" s="16"/>
      <c r="JO83" s="16"/>
      <c r="JP83" s="16"/>
      <c r="JQ83" s="16"/>
      <c r="JR83" s="16"/>
      <c r="JS83" s="16"/>
      <c r="JT83" s="16">
        <v>0</v>
      </c>
      <c r="JU83" s="16"/>
      <c r="JV83" s="16"/>
      <c r="JW83" s="16"/>
      <c r="JX83" s="16"/>
      <c r="JY83" s="16">
        <v>0</v>
      </c>
      <c r="JZ83" s="16"/>
      <c r="KA83" s="16"/>
      <c r="KB83" s="16"/>
      <c r="KC83" s="16"/>
      <c r="KD83" s="16"/>
      <c r="KE83" s="16"/>
      <c r="KF83" s="16">
        <v>1</v>
      </c>
      <c r="KG83" s="16"/>
      <c r="KH83" s="16"/>
      <c r="KI83" s="16"/>
      <c r="KJ83" s="16"/>
      <c r="KK83" s="16">
        <v>0</v>
      </c>
      <c r="KL83" s="16"/>
      <c r="KM83" s="16"/>
      <c r="KN83" s="16"/>
      <c r="KO83" s="16"/>
      <c r="KP83" s="16"/>
      <c r="KQ83" s="16"/>
      <c r="KR83" s="16">
        <v>0</v>
      </c>
      <c r="KS83" s="16"/>
      <c r="KT83" s="16"/>
      <c r="KU83" s="16"/>
      <c r="KV83" s="16"/>
      <c r="KW83" s="16">
        <v>0</v>
      </c>
      <c r="KX83" s="16"/>
      <c r="KY83" s="16"/>
      <c r="KZ83" s="16"/>
      <c r="LA83" s="16"/>
      <c r="LB83" s="16"/>
      <c r="LC83" s="16"/>
      <c r="LD83" s="16">
        <v>0</v>
      </c>
      <c r="LE83" s="16"/>
      <c r="LF83" s="16"/>
      <c r="LG83" s="16"/>
      <c r="LH83" s="16"/>
      <c r="LI83" s="16">
        <v>0</v>
      </c>
      <c r="LJ83" s="16"/>
      <c r="LK83" s="16"/>
      <c r="LL83" s="16"/>
      <c r="LM83" s="16"/>
      <c r="LN83" s="16"/>
      <c r="LO83" s="16"/>
      <c r="LP83" s="16">
        <v>0</v>
      </c>
      <c r="LQ83" s="16"/>
      <c r="LR83" s="16"/>
      <c r="LS83" s="16"/>
      <c r="LT83" s="15"/>
      <c r="LU83" s="15">
        <v>0</v>
      </c>
      <c r="LV83" s="15"/>
      <c r="LW83" s="15"/>
      <c r="LX83" s="15"/>
      <c r="LY83" s="15"/>
      <c r="LZ83" s="15"/>
      <c r="MA83" s="15"/>
      <c r="MB83" s="15">
        <v>0</v>
      </c>
      <c r="MC83" s="15"/>
      <c r="MD83" s="15"/>
      <c r="ME83" s="15"/>
      <c r="MF83" s="15"/>
      <c r="MG83" s="15">
        <v>39579.79</v>
      </c>
      <c r="MH83" s="15"/>
      <c r="MI83" s="15"/>
      <c r="MJ83" s="15"/>
      <c r="MK83" s="15"/>
      <c r="ML83" s="15"/>
      <c r="MM83" s="15"/>
      <c r="MN83" s="15">
        <v>0</v>
      </c>
      <c r="MO83" s="15"/>
      <c r="MP83" s="15"/>
      <c r="MQ83" s="15"/>
      <c r="MR83" s="15"/>
      <c r="MS83" s="15">
        <v>0</v>
      </c>
      <c r="MT83" s="15"/>
      <c r="MU83" s="15"/>
      <c r="MV83" s="15"/>
      <c r="MW83" s="15"/>
      <c r="MX83" s="15"/>
      <c r="MY83" s="15"/>
      <c r="MZ83" s="15">
        <v>0</v>
      </c>
      <c r="NA83" s="15"/>
      <c r="NB83" s="15"/>
      <c r="NC83" s="15"/>
      <c r="ND83" s="15"/>
      <c r="NE83" s="15">
        <v>0</v>
      </c>
      <c r="NF83" s="15"/>
      <c r="NG83" s="15"/>
      <c r="NH83" s="15"/>
      <c r="NI83" s="15"/>
      <c r="NJ83" s="15"/>
      <c r="NK83" s="15"/>
      <c r="NL83" s="15">
        <v>0</v>
      </c>
      <c r="NM83" s="15"/>
      <c r="NN83" s="15"/>
      <c r="NO83" s="15"/>
      <c r="NP83" s="15"/>
      <c r="NQ83" s="15">
        <v>0</v>
      </c>
      <c r="NR83" s="15"/>
      <c r="NS83" s="15"/>
      <c r="NT83" s="15"/>
      <c r="NU83" s="15"/>
      <c r="NV83" s="15"/>
      <c r="NW83" s="15"/>
      <c r="NX83" s="15">
        <v>0</v>
      </c>
      <c r="NY83" s="15"/>
      <c r="NZ83" s="15"/>
      <c r="OA83" s="15"/>
      <c r="OB83" s="15"/>
      <c r="OC83" s="15">
        <v>0</v>
      </c>
      <c r="OD83" s="15"/>
      <c r="OE83" s="15"/>
      <c r="OF83" s="15"/>
      <c r="OG83" s="15"/>
      <c r="OH83" s="15"/>
      <c r="OI83" s="15"/>
      <c r="OJ83" s="15">
        <v>0</v>
      </c>
      <c r="OK83" s="15"/>
      <c r="OL83" s="15"/>
      <c r="OM83" s="15"/>
      <c r="ON83" s="15"/>
      <c r="OO83" s="15">
        <v>0</v>
      </c>
      <c r="OP83" s="15"/>
      <c r="OQ83" s="15"/>
      <c r="OR83" s="15"/>
      <c r="OS83" s="15"/>
      <c r="OT83" s="15"/>
      <c r="OU83" s="15"/>
      <c r="OV83" s="15">
        <v>0</v>
      </c>
      <c r="OW83" s="15"/>
      <c r="OX83" s="15"/>
      <c r="OY83" s="15"/>
      <c r="OZ83" s="15"/>
      <c r="PA83" s="15">
        <v>0</v>
      </c>
      <c r="PB83" s="15"/>
      <c r="PC83" s="15"/>
      <c r="PD83" s="15"/>
      <c r="PE83" s="15"/>
      <c r="PF83" s="15"/>
      <c r="PG83" s="15"/>
      <c r="PH83" s="15">
        <v>0</v>
      </c>
      <c r="PI83" s="15"/>
      <c r="PJ83" s="15"/>
      <c r="PK83" s="15"/>
      <c r="PL83" s="15"/>
      <c r="PM83" s="15">
        <v>0</v>
      </c>
      <c r="PN83" s="15"/>
      <c r="PO83" s="15"/>
      <c r="PP83" s="15"/>
      <c r="PQ83" s="15"/>
      <c r="PR83" s="15"/>
      <c r="PS83" s="15"/>
      <c r="PT83" s="15">
        <v>0</v>
      </c>
      <c r="PU83" s="15"/>
      <c r="PV83" s="15"/>
      <c r="PW83" s="15"/>
      <c r="PX83" s="15"/>
      <c r="PY83" s="15">
        <v>0</v>
      </c>
      <c r="PZ83" s="15"/>
      <c r="QA83" s="15"/>
      <c r="QB83" s="15"/>
      <c r="QC83" s="15"/>
      <c r="QD83" s="15"/>
      <c r="QE83" s="15"/>
      <c r="QF83" s="15">
        <v>0</v>
      </c>
      <c r="QG83" s="15"/>
      <c r="QH83" s="15"/>
      <c r="QI83" s="15"/>
    </row>
    <row r="84" spans="18:451">
      <c r="R84" s="13"/>
      <c r="S84" s="13" t="s">
        <v>49</v>
      </c>
      <c r="T84" s="16"/>
      <c r="U84" s="26">
        <v>3507</v>
      </c>
      <c r="V84" s="26">
        <v>36</v>
      </c>
      <c r="W84" s="26">
        <v>2</v>
      </c>
      <c r="X84" s="26"/>
      <c r="Y84" s="26"/>
      <c r="Z84" s="26">
        <v>3</v>
      </c>
      <c r="AA84" s="26">
        <v>1</v>
      </c>
      <c r="AB84" s="26">
        <v>38</v>
      </c>
      <c r="AC84" s="26"/>
      <c r="AD84" s="26"/>
      <c r="AE84" s="26"/>
      <c r="AF84" s="29"/>
      <c r="AG84" s="29">
        <v>43820164.880930096</v>
      </c>
      <c r="AH84" s="29">
        <v>527740.68916666659</v>
      </c>
      <c r="AI84" s="29">
        <v>28563.42</v>
      </c>
      <c r="AJ84" s="29"/>
      <c r="AK84" s="29"/>
      <c r="AL84" s="29">
        <v>31985.6733333333</v>
      </c>
      <c r="AM84" s="29"/>
      <c r="AN84" s="29">
        <v>465983.77666666656</v>
      </c>
      <c r="AO84" s="29"/>
      <c r="AP84" s="29"/>
      <c r="AQ84" s="29"/>
      <c r="AR84" s="26"/>
      <c r="AS84" s="26">
        <v>43550394.249236122</v>
      </c>
      <c r="AT84" s="26">
        <v>526606.52</v>
      </c>
      <c r="AU84" s="26">
        <v>28548.66</v>
      </c>
      <c r="AV84" s="26"/>
      <c r="AW84" s="26"/>
      <c r="AX84" s="26">
        <v>0</v>
      </c>
      <c r="AY84" s="26">
        <v>0</v>
      </c>
      <c r="AZ84" s="26">
        <v>0</v>
      </c>
      <c r="BA84" s="26"/>
      <c r="BB84" s="26"/>
      <c r="BC84" s="26"/>
      <c r="BD84" s="26"/>
      <c r="BE84" s="26">
        <v>262940.62387345004</v>
      </c>
      <c r="BF84" s="26">
        <v>1134.1691666666684</v>
      </c>
      <c r="BG84" s="26">
        <v>14.760000000000201</v>
      </c>
      <c r="BH84" s="15"/>
      <c r="BI84" s="15"/>
      <c r="BJ84" s="15">
        <v>0</v>
      </c>
      <c r="BK84" s="15">
        <v>0</v>
      </c>
      <c r="BL84" s="15">
        <v>0</v>
      </c>
      <c r="BM84" s="15"/>
      <c r="BN84" s="15"/>
      <c r="BO84" s="15"/>
      <c r="BP84" s="15"/>
      <c r="BQ84" s="15">
        <v>588708.46123287792</v>
      </c>
      <c r="BR84" s="15">
        <v>0</v>
      </c>
      <c r="BS84" s="15">
        <v>0</v>
      </c>
      <c r="BT84" s="15"/>
      <c r="BU84" s="15"/>
      <c r="BV84" s="15">
        <v>-626.41</v>
      </c>
      <c r="BW84" s="15">
        <v>0</v>
      </c>
      <c r="BX84" s="15">
        <v>142.41999999999999</v>
      </c>
      <c r="BY84" s="15"/>
      <c r="BZ84" s="15"/>
      <c r="CA84" s="15"/>
      <c r="CB84" s="17" t="e">
        <v>#DIV/0!</v>
      </c>
      <c r="CC84" s="17">
        <v>0</v>
      </c>
      <c r="CD84" s="17">
        <v>0</v>
      </c>
      <c r="CE84" s="17">
        <v>0</v>
      </c>
      <c r="CF84" s="17" t="e">
        <v>#DIV/0!</v>
      </c>
      <c r="CG84" s="17" t="e">
        <v>#DIV/0!</v>
      </c>
      <c r="CH84" s="17">
        <v>0</v>
      </c>
      <c r="CI84" s="17" t="e">
        <v>#DIV/0!</v>
      </c>
      <c r="CJ84" s="17">
        <v>0</v>
      </c>
      <c r="CK84" s="17" t="e">
        <v>#DIV/0!</v>
      </c>
      <c r="CL84" s="17" t="e">
        <v>#DIV/0!</v>
      </c>
      <c r="CM84" s="17" t="e">
        <v>#DIV/0!</v>
      </c>
      <c r="CN84" s="17" t="e">
        <v>#DIV/0!</v>
      </c>
      <c r="CO84" s="17">
        <v>0</v>
      </c>
      <c r="CP84" s="17">
        <v>0</v>
      </c>
      <c r="CQ84" s="17">
        <v>0</v>
      </c>
      <c r="CR84" s="17" t="e">
        <v>#DIV/0!</v>
      </c>
      <c r="CS84" s="17" t="e">
        <v>#DIV/0!</v>
      </c>
      <c r="CT84" s="17">
        <v>0</v>
      </c>
      <c r="CU84" s="17" t="e">
        <v>#DIV/0!</v>
      </c>
      <c r="CV84" s="17">
        <v>1</v>
      </c>
      <c r="CW84" s="17" t="e">
        <v>#DIV/0!</v>
      </c>
      <c r="CX84" s="17" t="e">
        <v>#DIV/0!</v>
      </c>
      <c r="CY84" s="17" t="e">
        <v>#DIV/0!</v>
      </c>
      <c r="CZ84" s="17">
        <v>0</v>
      </c>
      <c r="DA84" s="17">
        <v>0.1611425956478528</v>
      </c>
      <c r="DB84" s="17">
        <v>0.16433921989527028</v>
      </c>
      <c r="DC84" s="17">
        <v>0.16627898686679174</v>
      </c>
      <c r="DD84" s="17">
        <v>0</v>
      </c>
      <c r="DE84" s="17">
        <v>0</v>
      </c>
      <c r="DF84" s="17">
        <v>0.16244242565779232</v>
      </c>
      <c r="DG84" s="17">
        <v>0.17990000000000003</v>
      </c>
      <c r="DH84" s="17">
        <v>0.15618080057362346</v>
      </c>
      <c r="DI84" s="17">
        <v>0</v>
      </c>
      <c r="DJ84" s="17">
        <v>0</v>
      </c>
      <c r="DK84" s="17">
        <v>0</v>
      </c>
      <c r="DL84" s="18">
        <v>0</v>
      </c>
      <c r="DM84" s="18">
        <v>118.32570738569513</v>
      </c>
      <c r="DN84" s="18">
        <v>116.99903108538322</v>
      </c>
      <c r="DO84" s="18">
        <v>120</v>
      </c>
      <c r="DP84" s="18">
        <v>0</v>
      </c>
      <c r="DQ84" s="18">
        <v>0</v>
      </c>
      <c r="DR84" s="18">
        <v>113.66184026156002</v>
      </c>
      <c r="DS84" s="18">
        <v>120</v>
      </c>
      <c r="DT84" s="18">
        <v>118.51119726041256</v>
      </c>
      <c r="DU84" s="18">
        <v>0</v>
      </c>
      <c r="DV84" s="18">
        <v>0</v>
      </c>
      <c r="DW84" s="18">
        <v>0</v>
      </c>
      <c r="DX84" s="18">
        <v>0</v>
      </c>
      <c r="DY84" s="18">
        <v>113.41331312231868</v>
      </c>
      <c r="DZ84" s="18">
        <v>112.37413440555032</v>
      </c>
      <c r="EA84" s="18">
        <v>114.63789868667918</v>
      </c>
      <c r="EB84" s="18">
        <v>0</v>
      </c>
      <c r="EC84" s="18">
        <v>0</v>
      </c>
      <c r="ED84" s="18">
        <v>108.31574030826717</v>
      </c>
      <c r="EE84" s="18">
        <v>115</v>
      </c>
      <c r="EF84" s="18">
        <v>113.48620536790149</v>
      </c>
      <c r="EG84" s="18">
        <v>0</v>
      </c>
      <c r="EH84" s="18">
        <v>0</v>
      </c>
      <c r="EI84" s="18">
        <v>0</v>
      </c>
      <c r="EJ84" s="18">
        <v>0</v>
      </c>
      <c r="EK84" s="18">
        <v>5</v>
      </c>
      <c r="EL84" s="18">
        <v>5</v>
      </c>
      <c r="EM84" s="18">
        <v>5</v>
      </c>
      <c r="EN84" s="18">
        <v>0</v>
      </c>
      <c r="EO84" s="18">
        <v>0</v>
      </c>
      <c r="EP84" s="18">
        <v>5</v>
      </c>
      <c r="EQ84" s="18">
        <v>5</v>
      </c>
      <c r="ER84" s="18">
        <v>5</v>
      </c>
      <c r="ES84" s="18">
        <v>0</v>
      </c>
      <c r="ET84" s="18">
        <v>0</v>
      </c>
      <c r="EU84" s="18">
        <v>0</v>
      </c>
      <c r="EV84" s="18">
        <v>0</v>
      </c>
      <c r="EW84" s="18">
        <v>687.82359529723385</v>
      </c>
      <c r="EX84" s="18">
        <v>665.72101907408012</v>
      </c>
      <c r="EY84" s="18">
        <v>692.23452157598501</v>
      </c>
      <c r="EZ84" s="18">
        <v>0</v>
      </c>
      <c r="FA84" s="18">
        <v>0</v>
      </c>
      <c r="FB84" s="18">
        <v>725.11801338938187</v>
      </c>
      <c r="FC84" s="18">
        <v>482</v>
      </c>
      <c r="FD84" s="18">
        <v>745.72956376254933</v>
      </c>
      <c r="FE84" s="18">
        <v>0</v>
      </c>
      <c r="FF84" s="18">
        <v>0</v>
      </c>
      <c r="FG84" s="18">
        <v>0</v>
      </c>
      <c r="FH84" s="14">
        <v>0</v>
      </c>
      <c r="FI84" s="14">
        <v>14620.459081836327</v>
      </c>
      <c r="FJ84" s="14">
        <v>17094.194444444445</v>
      </c>
      <c r="FK84" s="14">
        <v>15990</v>
      </c>
      <c r="FL84" s="14">
        <v>0</v>
      </c>
      <c r="FM84" s="14">
        <v>0</v>
      </c>
      <c r="FN84" s="14">
        <v>17983.333333333332</v>
      </c>
      <c r="FO84" s="14">
        <v>16500</v>
      </c>
      <c r="FP84" s="14">
        <v>15665.657894736842</v>
      </c>
      <c r="FQ84" s="14">
        <v>0</v>
      </c>
      <c r="FR84" s="14">
        <v>0</v>
      </c>
      <c r="FS84" s="14">
        <v>0</v>
      </c>
      <c r="FT84" s="17">
        <v>0</v>
      </c>
      <c r="FU84" s="17">
        <v>0.14780403791789007</v>
      </c>
      <c r="FV84" s="17">
        <v>0.13489180049756982</v>
      </c>
      <c r="FW84" s="17">
        <v>0.1</v>
      </c>
      <c r="FX84" s="17">
        <v>0</v>
      </c>
      <c r="FY84" s="17">
        <v>0</v>
      </c>
      <c r="FZ84" s="17">
        <v>0.40472659870250233</v>
      </c>
      <c r="GA84" s="17">
        <v>0.20499999999999999</v>
      </c>
      <c r="GB84" s="17">
        <v>0.18090442553691866</v>
      </c>
      <c r="GC84" s="17">
        <v>0</v>
      </c>
      <c r="GD84" s="17">
        <v>0</v>
      </c>
      <c r="GE84" s="17">
        <v>0</v>
      </c>
      <c r="GF84" s="16"/>
      <c r="GG84" s="16">
        <v>0</v>
      </c>
      <c r="GH84" s="16">
        <v>0</v>
      </c>
      <c r="GI84" s="16">
        <v>0</v>
      </c>
      <c r="GJ84" s="16"/>
      <c r="GK84" s="16"/>
      <c r="GL84" s="16">
        <v>0</v>
      </c>
      <c r="GM84" s="16">
        <v>0</v>
      </c>
      <c r="GN84" s="16">
        <v>0</v>
      </c>
      <c r="GO84" s="16"/>
      <c r="GP84" s="16"/>
      <c r="GQ84" s="16"/>
      <c r="GR84" s="16"/>
      <c r="GS84" s="16">
        <v>3507</v>
      </c>
      <c r="GT84" s="16">
        <v>0</v>
      </c>
      <c r="GU84" s="16">
        <v>0</v>
      </c>
      <c r="GV84" s="16"/>
      <c r="GW84" s="16"/>
      <c r="GX84" s="16">
        <v>0</v>
      </c>
      <c r="GY84" s="16">
        <v>0</v>
      </c>
      <c r="GZ84" s="16">
        <v>0</v>
      </c>
      <c r="HA84" s="16"/>
      <c r="HB84" s="16"/>
      <c r="HC84" s="16"/>
      <c r="HD84" s="16"/>
      <c r="HE84" s="16">
        <v>0</v>
      </c>
      <c r="HF84" s="16">
        <v>36</v>
      </c>
      <c r="HG84" s="16">
        <v>0</v>
      </c>
      <c r="HH84" s="16"/>
      <c r="HI84" s="16"/>
      <c r="HJ84" s="16">
        <v>0</v>
      </c>
      <c r="HK84" s="16">
        <v>0</v>
      </c>
      <c r="HL84" s="16">
        <v>0</v>
      </c>
      <c r="HM84" s="16"/>
      <c r="HN84" s="16"/>
      <c r="HO84" s="16"/>
      <c r="HP84" s="16"/>
      <c r="HQ84" s="16">
        <v>0</v>
      </c>
      <c r="HR84" s="16">
        <v>0</v>
      </c>
      <c r="HS84" s="16">
        <v>2</v>
      </c>
      <c r="HT84" s="16"/>
      <c r="HU84" s="16"/>
      <c r="HV84" s="16">
        <v>0</v>
      </c>
      <c r="HW84" s="16">
        <v>0</v>
      </c>
      <c r="HX84" s="16">
        <v>0</v>
      </c>
      <c r="HY84" s="16"/>
      <c r="HZ84" s="16"/>
      <c r="IA84" s="16"/>
      <c r="IB84" s="16"/>
      <c r="IC84" s="16">
        <v>0</v>
      </c>
      <c r="ID84" s="16">
        <v>0</v>
      </c>
      <c r="IE84" s="16">
        <v>0</v>
      </c>
      <c r="IF84" s="16"/>
      <c r="IG84" s="16"/>
      <c r="IH84" s="16">
        <v>0</v>
      </c>
      <c r="II84" s="16">
        <v>0</v>
      </c>
      <c r="IJ84" s="16">
        <v>0</v>
      </c>
      <c r="IK84" s="16"/>
      <c r="IL84" s="16"/>
      <c r="IM84" s="16"/>
      <c r="IN84" s="16"/>
      <c r="IO84" s="16">
        <v>0</v>
      </c>
      <c r="IP84" s="16">
        <v>0</v>
      </c>
      <c r="IQ84" s="16">
        <v>0</v>
      </c>
      <c r="IR84" s="16"/>
      <c r="IS84" s="16"/>
      <c r="IT84" s="16">
        <v>0</v>
      </c>
      <c r="IU84" s="16">
        <v>0</v>
      </c>
      <c r="IV84" s="16">
        <v>0</v>
      </c>
      <c r="IW84" s="16"/>
      <c r="IX84" s="16"/>
      <c r="IY84" s="16"/>
      <c r="IZ84" s="16"/>
      <c r="JA84" s="16">
        <v>0</v>
      </c>
      <c r="JB84" s="16">
        <v>0</v>
      </c>
      <c r="JC84" s="16">
        <v>0</v>
      </c>
      <c r="JD84" s="16"/>
      <c r="JE84" s="16"/>
      <c r="JF84" s="16">
        <v>3</v>
      </c>
      <c r="JG84" s="16">
        <v>0</v>
      </c>
      <c r="JH84" s="16">
        <v>0</v>
      </c>
      <c r="JI84" s="16"/>
      <c r="JJ84" s="16"/>
      <c r="JK84" s="16"/>
      <c r="JL84" s="16"/>
      <c r="JM84" s="16">
        <v>0</v>
      </c>
      <c r="JN84" s="16">
        <v>0</v>
      </c>
      <c r="JO84" s="16">
        <v>0</v>
      </c>
      <c r="JP84" s="16"/>
      <c r="JQ84" s="16"/>
      <c r="JR84" s="16">
        <v>0</v>
      </c>
      <c r="JS84" s="16">
        <v>1</v>
      </c>
      <c r="JT84" s="16">
        <v>0</v>
      </c>
      <c r="JU84" s="16"/>
      <c r="JV84" s="16"/>
      <c r="JW84" s="16"/>
      <c r="JX84" s="16"/>
      <c r="JY84" s="16">
        <v>0</v>
      </c>
      <c r="JZ84" s="16">
        <v>0</v>
      </c>
      <c r="KA84" s="16">
        <v>0</v>
      </c>
      <c r="KB84" s="16"/>
      <c r="KC84" s="16"/>
      <c r="KD84" s="16">
        <v>0</v>
      </c>
      <c r="KE84" s="16">
        <v>0</v>
      </c>
      <c r="KF84" s="16">
        <v>38</v>
      </c>
      <c r="KG84" s="16"/>
      <c r="KH84" s="16"/>
      <c r="KI84" s="16"/>
      <c r="KJ84" s="16"/>
      <c r="KK84" s="16">
        <v>0</v>
      </c>
      <c r="KL84" s="16">
        <v>0</v>
      </c>
      <c r="KM84" s="16">
        <v>0</v>
      </c>
      <c r="KN84" s="16"/>
      <c r="KO84" s="16"/>
      <c r="KP84" s="16">
        <v>0</v>
      </c>
      <c r="KQ84" s="16">
        <v>0</v>
      </c>
      <c r="KR84" s="16">
        <v>0</v>
      </c>
      <c r="KS84" s="16"/>
      <c r="KT84" s="16"/>
      <c r="KU84" s="16"/>
      <c r="KV84" s="16"/>
      <c r="KW84" s="16">
        <v>0</v>
      </c>
      <c r="KX84" s="16">
        <v>0</v>
      </c>
      <c r="KY84" s="16">
        <v>0</v>
      </c>
      <c r="KZ84" s="16"/>
      <c r="LA84" s="16"/>
      <c r="LB84" s="16">
        <v>0</v>
      </c>
      <c r="LC84" s="16">
        <v>0</v>
      </c>
      <c r="LD84" s="16">
        <v>0</v>
      </c>
      <c r="LE84" s="16"/>
      <c r="LF84" s="16"/>
      <c r="LG84" s="16"/>
      <c r="LH84" s="16"/>
      <c r="LI84" s="16">
        <v>0</v>
      </c>
      <c r="LJ84" s="16">
        <v>0</v>
      </c>
      <c r="LK84" s="16">
        <v>0</v>
      </c>
      <c r="LL84" s="16"/>
      <c r="LM84" s="16"/>
      <c r="LN84" s="16">
        <v>0</v>
      </c>
      <c r="LO84" s="16">
        <v>0</v>
      </c>
      <c r="LP84" s="16">
        <v>0</v>
      </c>
      <c r="LQ84" s="16"/>
      <c r="LR84" s="16"/>
      <c r="LS84" s="16"/>
      <c r="LT84" s="15"/>
      <c r="LU84" s="15">
        <v>0</v>
      </c>
      <c r="LV84" s="15">
        <v>0</v>
      </c>
      <c r="LW84" s="15">
        <v>0</v>
      </c>
      <c r="LX84" s="15"/>
      <c r="LY84" s="15"/>
      <c r="LZ84" s="15">
        <v>0</v>
      </c>
      <c r="MA84" s="15">
        <v>0</v>
      </c>
      <c r="MB84" s="15">
        <v>0</v>
      </c>
      <c r="MC84" s="15"/>
      <c r="MD84" s="15"/>
      <c r="ME84" s="15"/>
      <c r="MF84" s="15"/>
      <c r="MG84" s="15">
        <v>43550394.249236122</v>
      </c>
      <c r="MH84" s="15">
        <v>0</v>
      </c>
      <c r="MI84" s="15">
        <v>0</v>
      </c>
      <c r="MJ84" s="15"/>
      <c r="MK84" s="15"/>
      <c r="ML84" s="15">
        <v>0</v>
      </c>
      <c r="MM84" s="15">
        <v>0</v>
      </c>
      <c r="MN84" s="15">
        <v>0</v>
      </c>
      <c r="MO84" s="15"/>
      <c r="MP84" s="15"/>
      <c r="MQ84" s="15"/>
      <c r="MR84" s="15"/>
      <c r="MS84" s="15">
        <v>0</v>
      </c>
      <c r="MT84" s="15">
        <v>526606.52</v>
      </c>
      <c r="MU84" s="15">
        <v>0</v>
      </c>
      <c r="MV84" s="15"/>
      <c r="MW84" s="15"/>
      <c r="MX84" s="15">
        <v>0</v>
      </c>
      <c r="MY84" s="15">
        <v>0</v>
      </c>
      <c r="MZ84" s="15">
        <v>0</v>
      </c>
      <c r="NA84" s="15"/>
      <c r="NB84" s="15"/>
      <c r="NC84" s="15"/>
      <c r="ND84" s="15"/>
      <c r="NE84" s="15">
        <v>0</v>
      </c>
      <c r="NF84" s="15">
        <v>0</v>
      </c>
      <c r="NG84" s="15">
        <v>28548.66</v>
      </c>
      <c r="NH84" s="15"/>
      <c r="NI84" s="15"/>
      <c r="NJ84" s="15">
        <v>0</v>
      </c>
      <c r="NK84" s="15">
        <v>0</v>
      </c>
      <c r="NL84" s="15">
        <v>0</v>
      </c>
      <c r="NM84" s="15"/>
      <c r="NN84" s="15"/>
      <c r="NO84" s="15"/>
      <c r="NP84" s="15"/>
      <c r="NQ84" s="15">
        <v>0</v>
      </c>
      <c r="NR84" s="15">
        <v>0</v>
      </c>
      <c r="NS84" s="15">
        <v>0</v>
      </c>
      <c r="NT84" s="15"/>
      <c r="NU84" s="15"/>
      <c r="NV84" s="15">
        <v>0</v>
      </c>
      <c r="NW84" s="15">
        <v>0</v>
      </c>
      <c r="NX84" s="15">
        <v>0</v>
      </c>
      <c r="NY84" s="15"/>
      <c r="NZ84" s="15"/>
      <c r="OA84" s="15"/>
      <c r="OB84" s="15"/>
      <c r="OC84" s="15">
        <v>0</v>
      </c>
      <c r="OD84" s="15">
        <v>0</v>
      </c>
      <c r="OE84" s="15">
        <v>0</v>
      </c>
      <c r="OF84" s="15"/>
      <c r="OG84" s="15"/>
      <c r="OH84" s="15">
        <v>0</v>
      </c>
      <c r="OI84" s="15">
        <v>0</v>
      </c>
      <c r="OJ84" s="15">
        <v>0</v>
      </c>
      <c r="OK84" s="15"/>
      <c r="OL84" s="15"/>
      <c r="OM84" s="15"/>
      <c r="ON84" s="15"/>
      <c r="OO84" s="15">
        <v>0</v>
      </c>
      <c r="OP84" s="15">
        <v>0</v>
      </c>
      <c r="OQ84" s="15">
        <v>0</v>
      </c>
      <c r="OR84" s="15"/>
      <c r="OS84" s="15"/>
      <c r="OT84" s="15">
        <v>31985.6733333333</v>
      </c>
      <c r="OU84" s="15"/>
      <c r="OV84" s="15">
        <v>0</v>
      </c>
      <c r="OW84" s="15"/>
      <c r="OX84" s="15"/>
      <c r="OY84" s="15"/>
      <c r="OZ84" s="15"/>
      <c r="PA84" s="15">
        <v>0</v>
      </c>
      <c r="PB84" s="15">
        <v>0</v>
      </c>
      <c r="PC84" s="15">
        <v>0</v>
      </c>
      <c r="PD84" s="15"/>
      <c r="PE84" s="15"/>
      <c r="PF84" s="15">
        <v>0</v>
      </c>
      <c r="PG84" s="15"/>
      <c r="PH84" s="15">
        <v>0</v>
      </c>
      <c r="PI84" s="15"/>
      <c r="PJ84" s="15"/>
      <c r="PK84" s="15"/>
      <c r="PL84" s="15"/>
      <c r="PM84" s="15">
        <v>0</v>
      </c>
      <c r="PN84" s="15">
        <v>0</v>
      </c>
      <c r="PO84" s="15">
        <v>0</v>
      </c>
      <c r="PP84" s="15"/>
      <c r="PQ84" s="15"/>
      <c r="PR84" s="15">
        <v>0</v>
      </c>
      <c r="PS84" s="15"/>
      <c r="PT84" s="15">
        <v>465983.77666666656</v>
      </c>
      <c r="PU84" s="15"/>
      <c r="PV84" s="15"/>
      <c r="PW84" s="15"/>
      <c r="PX84" s="15"/>
      <c r="PY84" s="15">
        <v>0</v>
      </c>
      <c r="PZ84" s="15">
        <v>0</v>
      </c>
      <c r="QA84" s="15">
        <v>0</v>
      </c>
      <c r="QB84" s="15"/>
      <c r="QC84" s="15"/>
      <c r="QD84" s="15">
        <v>0</v>
      </c>
      <c r="QE84" s="15"/>
      <c r="QF84" s="15">
        <v>0</v>
      </c>
      <c r="QG84" s="15"/>
      <c r="QH84" s="15"/>
      <c r="QI84" s="15"/>
    </row>
    <row r="85" spans="18:451">
      <c r="R85" s="13"/>
      <c r="S85" s="13" t="s">
        <v>50</v>
      </c>
      <c r="T85" s="16"/>
      <c r="U85" s="26">
        <v>4</v>
      </c>
      <c r="V85" s="26">
        <v>1</v>
      </c>
      <c r="W85" s="26">
        <v>31</v>
      </c>
      <c r="X85" s="26">
        <v>3</v>
      </c>
      <c r="Y85" s="26"/>
      <c r="Z85" s="26"/>
      <c r="AA85" s="26"/>
      <c r="AB85" s="26"/>
      <c r="AC85" s="26"/>
      <c r="AD85" s="26"/>
      <c r="AE85" s="26"/>
      <c r="AF85" s="29"/>
      <c r="AG85" s="29">
        <v>51589.759999999995</v>
      </c>
      <c r="AH85" s="29">
        <v>10819.47</v>
      </c>
      <c r="AI85" s="29">
        <v>458745.32999999996</v>
      </c>
      <c r="AJ85" s="29">
        <v>37376.759999999995</v>
      </c>
      <c r="AK85" s="29"/>
      <c r="AL85" s="29"/>
      <c r="AM85" s="29"/>
      <c r="AN85" s="29"/>
      <c r="AO85" s="29"/>
      <c r="AP85" s="29"/>
      <c r="AQ85" s="29"/>
      <c r="AR85" s="26"/>
      <c r="AS85" s="26">
        <v>51309.372051282073</v>
      </c>
      <c r="AT85" s="26">
        <v>10785.52</v>
      </c>
      <c r="AU85" s="26">
        <v>458745.32999999996</v>
      </c>
      <c r="AV85" s="26">
        <v>37376.759999999995</v>
      </c>
      <c r="AW85" s="26"/>
      <c r="AX85" s="26"/>
      <c r="AY85" s="26"/>
      <c r="AZ85" s="26"/>
      <c r="BA85" s="26"/>
      <c r="BB85" s="26"/>
      <c r="BC85" s="26"/>
      <c r="BD85" s="26"/>
      <c r="BE85" s="26">
        <v>275.84794871795009</v>
      </c>
      <c r="BF85" s="26">
        <v>33.949999999998902</v>
      </c>
      <c r="BG85" s="26">
        <v>0</v>
      </c>
      <c r="BH85" s="15">
        <v>0</v>
      </c>
      <c r="BI85" s="15"/>
      <c r="BJ85" s="15"/>
      <c r="BK85" s="15"/>
      <c r="BL85" s="15"/>
      <c r="BM85" s="15"/>
      <c r="BN85" s="15"/>
      <c r="BO85" s="15"/>
      <c r="BP85" s="15"/>
      <c r="BQ85" s="15">
        <v>872.36136349999992</v>
      </c>
      <c r="BR85" s="15">
        <v>0</v>
      </c>
      <c r="BS85" s="15">
        <v>0</v>
      </c>
      <c r="BT85" s="15">
        <v>0</v>
      </c>
      <c r="BU85" s="15"/>
      <c r="BV85" s="15"/>
      <c r="BW85" s="15"/>
      <c r="BX85" s="15"/>
      <c r="BY85" s="15"/>
      <c r="BZ85" s="15"/>
      <c r="CA85" s="15"/>
      <c r="CB85" s="17" t="e">
        <v>#DIV/0!</v>
      </c>
      <c r="CC85" s="17">
        <v>0</v>
      </c>
      <c r="CD85" s="17">
        <v>0</v>
      </c>
      <c r="CE85" s="17">
        <v>0</v>
      </c>
      <c r="CF85" s="17">
        <v>0</v>
      </c>
      <c r="CG85" s="17" t="e">
        <v>#DIV/0!</v>
      </c>
      <c r="CH85" s="17" t="e">
        <v>#DIV/0!</v>
      </c>
      <c r="CI85" s="17" t="e">
        <v>#DIV/0!</v>
      </c>
      <c r="CJ85" s="17" t="e">
        <v>#DIV/0!</v>
      </c>
      <c r="CK85" s="17" t="e">
        <v>#DIV/0!</v>
      </c>
      <c r="CL85" s="17" t="e">
        <v>#DIV/0!</v>
      </c>
      <c r="CM85" s="17" t="e">
        <v>#DIV/0!</v>
      </c>
      <c r="CN85" s="17" t="e">
        <v>#DIV/0!</v>
      </c>
      <c r="CO85" s="17">
        <v>0</v>
      </c>
      <c r="CP85" s="17">
        <v>0</v>
      </c>
      <c r="CQ85" s="17">
        <v>0</v>
      </c>
      <c r="CR85" s="17">
        <v>0</v>
      </c>
      <c r="CS85" s="17" t="e">
        <v>#DIV/0!</v>
      </c>
      <c r="CT85" s="17" t="e">
        <v>#DIV/0!</v>
      </c>
      <c r="CU85" s="17" t="e">
        <v>#DIV/0!</v>
      </c>
      <c r="CV85" s="17" t="e">
        <v>#DIV/0!</v>
      </c>
      <c r="CW85" s="17" t="e">
        <v>#DIV/0!</v>
      </c>
      <c r="CX85" s="17" t="e">
        <v>#DIV/0!</v>
      </c>
      <c r="CY85" s="17" t="e">
        <v>#DIV/0!</v>
      </c>
      <c r="CZ85" s="17">
        <v>0</v>
      </c>
      <c r="DA85" s="17">
        <v>0.16776828422876949</v>
      </c>
      <c r="DB85" s="17">
        <v>0.17990000000000003</v>
      </c>
      <c r="DC85" s="17">
        <v>0.16850349893335756</v>
      </c>
      <c r="DD85" s="17">
        <v>0.15311209800918835</v>
      </c>
      <c r="DE85" s="17">
        <v>0</v>
      </c>
      <c r="DF85" s="17">
        <v>0</v>
      </c>
      <c r="DG85" s="17">
        <v>0</v>
      </c>
      <c r="DH85" s="17">
        <v>0</v>
      </c>
      <c r="DI85" s="17">
        <v>0</v>
      </c>
      <c r="DJ85" s="17">
        <v>0</v>
      </c>
      <c r="DK85" s="17">
        <v>0</v>
      </c>
      <c r="DL85" s="18">
        <v>0</v>
      </c>
      <c r="DM85" s="18">
        <v>120</v>
      </c>
      <c r="DN85" s="18">
        <v>120</v>
      </c>
      <c r="DO85" s="18">
        <v>116.24524554411745</v>
      </c>
      <c r="DP85" s="18">
        <v>90.022970903522207</v>
      </c>
      <c r="DQ85" s="18">
        <v>0</v>
      </c>
      <c r="DR85" s="18">
        <v>0</v>
      </c>
      <c r="DS85" s="18">
        <v>0</v>
      </c>
      <c r="DT85" s="18">
        <v>0</v>
      </c>
      <c r="DU85" s="18">
        <v>0</v>
      </c>
      <c r="DV85" s="18">
        <v>0</v>
      </c>
      <c r="DW85" s="18">
        <v>0</v>
      </c>
      <c r="DX85" s="18">
        <v>0</v>
      </c>
      <c r="DY85" s="18">
        <v>115</v>
      </c>
      <c r="DZ85" s="18">
        <v>115</v>
      </c>
      <c r="EA85" s="18">
        <v>111.75918113016499</v>
      </c>
      <c r="EB85" s="18">
        <v>85.217075038284833</v>
      </c>
      <c r="EC85" s="18">
        <v>0</v>
      </c>
      <c r="ED85" s="18">
        <v>0</v>
      </c>
      <c r="EE85" s="18">
        <v>0</v>
      </c>
      <c r="EF85" s="18">
        <v>0</v>
      </c>
      <c r="EG85" s="18">
        <v>0</v>
      </c>
      <c r="EH85" s="18">
        <v>0</v>
      </c>
      <c r="EI85" s="18">
        <v>0</v>
      </c>
      <c r="EJ85" s="18">
        <v>0</v>
      </c>
      <c r="EK85" s="18">
        <v>5</v>
      </c>
      <c r="EL85" s="18">
        <v>5</v>
      </c>
      <c r="EM85" s="18">
        <v>5</v>
      </c>
      <c r="EN85" s="18">
        <v>5</v>
      </c>
      <c r="EO85" s="18">
        <v>0</v>
      </c>
      <c r="EP85" s="18">
        <v>0</v>
      </c>
      <c r="EQ85" s="18">
        <v>0</v>
      </c>
      <c r="ER85" s="18">
        <v>0</v>
      </c>
      <c r="ES85" s="18">
        <v>0</v>
      </c>
      <c r="ET85" s="18">
        <v>0</v>
      </c>
      <c r="EU85" s="18">
        <v>0</v>
      </c>
      <c r="EV85" s="18">
        <v>0</v>
      </c>
      <c r="EW85" s="18">
        <v>634.90641247833628</v>
      </c>
      <c r="EX85" s="18">
        <v>587.5</v>
      </c>
      <c r="EY85" s="18">
        <v>653.14039937123675</v>
      </c>
      <c r="EZ85" s="18">
        <v>706.34628637059723</v>
      </c>
      <c r="FA85" s="18">
        <v>0</v>
      </c>
      <c r="FB85" s="18">
        <v>0</v>
      </c>
      <c r="FC85" s="18">
        <v>0</v>
      </c>
      <c r="FD85" s="18">
        <v>0</v>
      </c>
      <c r="FE85" s="18">
        <v>0</v>
      </c>
      <c r="FF85" s="18">
        <v>0</v>
      </c>
      <c r="FG85" s="18">
        <v>0</v>
      </c>
      <c r="FH85" s="14">
        <v>0</v>
      </c>
      <c r="FI85" s="14">
        <v>14425</v>
      </c>
      <c r="FJ85" s="14">
        <v>12100</v>
      </c>
      <c r="FK85" s="14">
        <v>17071.677419354837</v>
      </c>
      <c r="FL85" s="14">
        <v>17733.333333333332</v>
      </c>
      <c r="FM85" s="14">
        <v>0</v>
      </c>
      <c r="FN85" s="14">
        <v>0</v>
      </c>
      <c r="FO85" s="14">
        <v>0</v>
      </c>
      <c r="FP85" s="14">
        <v>0</v>
      </c>
      <c r="FQ85" s="14">
        <v>0</v>
      </c>
      <c r="FR85" s="14">
        <v>0</v>
      </c>
      <c r="FS85" s="14">
        <v>0</v>
      </c>
      <c r="FT85" s="17">
        <v>0</v>
      </c>
      <c r="FU85" s="17">
        <v>0.1</v>
      </c>
      <c r="FV85" s="17">
        <v>0.1</v>
      </c>
      <c r="FW85" s="17">
        <v>0.12664628454599394</v>
      </c>
      <c r="FX85" s="17">
        <v>0.26353383458646618</v>
      </c>
      <c r="FY85" s="17">
        <v>0</v>
      </c>
      <c r="FZ85" s="17">
        <v>0</v>
      </c>
      <c r="GA85" s="17">
        <v>0</v>
      </c>
      <c r="GB85" s="17">
        <v>0</v>
      </c>
      <c r="GC85" s="17">
        <v>0</v>
      </c>
      <c r="GD85" s="17">
        <v>0</v>
      </c>
      <c r="GE85" s="17">
        <v>0</v>
      </c>
      <c r="GF85" s="16"/>
      <c r="GG85" s="16">
        <v>0</v>
      </c>
      <c r="GH85" s="16">
        <v>0</v>
      </c>
      <c r="GI85" s="16">
        <v>0</v>
      </c>
      <c r="GJ85" s="16">
        <v>0</v>
      </c>
      <c r="GK85" s="16"/>
      <c r="GL85" s="16"/>
      <c r="GM85" s="16"/>
      <c r="GN85" s="16"/>
      <c r="GO85" s="16"/>
      <c r="GP85" s="16"/>
      <c r="GQ85" s="16"/>
      <c r="GR85" s="16"/>
      <c r="GS85" s="16">
        <v>4</v>
      </c>
      <c r="GT85" s="16">
        <v>0</v>
      </c>
      <c r="GU85" s="16">
        <v>0</v>
      </c>
      <c r="GV85" s="16">
        <v>0</v>
      </c>
      <c r="GW85" s="16"/>
      <c r="GX85" s="16"/>
      <c r="GY85" s="16"/>
      <c r="GZ85" s="16"/>
      <c r="HA85" s="16"/>
      <c r="HB85" s="16"/>
      <c r="HC85" s="16"/>
      <c r="HD85" s="16"/>
      <c r="HE85" s="16">
        <v>0</v>
      </c>
      <c r="HF85" s="16">
        <v>1</v>
      </c>
      <c r="HG85" s="16">
        <v>0</v>
      </c>
      <c r="HH85" s="16">
        <v>0</v>
      </c>
      <c r="HI85" s="16"/>
      <c r="HJ85" s="16"/>
      <c r="HK85" s="16"/>
      <c r="HL85" s="16"/>
      <c r="HM85" s="16"/>
      <c r="HN85" s="16"/>
      <c r="HO85" s="16"/>
      <c r="HP85" s="16"/>
      <c r="HQ85" s="16">
        <v>0</v>
      </c>
      <c r="HR85" s="16">
        <v>0</v>
      </c>
      <c r="HS85" s="16">
        <v>31</v>
      </c>
      <c r="HT85" s="16">
        <v>0</v>
      </c>
      <c r="HU85" s="16"/>
      <c r="HV85" s="16"/>
      <c r="HW85" s="16"/>
      <c r="HX85" s="16"/>
      <c r="HY85" s="16"/>
      <c r="HZ85" s="16"/>
      <c r="IA85" s="16"/>
      <c r="IB85" s="16"/>
      <c r="IC85" s="16">
        <v>0</v>
      </c>
      <c r="ID85" s="16">
        <v>0</v>
      </c>
      <c r="IE85" s="16">
        <v>0</v>
      </c>
      <c r="IF85" s="16">
        <v>3</v>
      </c>
      <c r="IG85" s="16"/>
      <c r="IH85" s="16"/>
      <c r="II85" s="16"/>
      <c r="IJ85" s="16"/>
      <c r="IK85" s="16"/>
      <c r="IL85" s="16"/>
      <c r="IM85" s="16"/>
      <c r="IN85" s="16"/>
      <c r="IO85" s="16">
        <v>0</v>
      </c>
      <c r="IP85" s="16">
        <v>0</v>
      </c>
      <c r="IQ85" s="16">
        <v>0</v>
      </c>
      <c r="IR85" s="16">
        <v>0</v>
      </c>
      <c r="IS85" s="16"/>
      <c r="IT85" s="16"/>
      <c r="IU85" s="16"/>
      <c r="IV85" s="16"/>
      <c r="IW85" s="16"/>
      <c r="IX85" s="16"/>
      <c r="IY85" s="16"/>
      <c r="IZ85" s="16"/>
      <c r="JA85" s="16">
        <v>0</v>
      </c>
      <c r="JB85" s="16">
        <v>0</v>
      </c>
      <c r="JC85" s="16">
        <v>0</v>
      </c>
      <c r="JD85" s="16">
        <v>0</v>
      </c>
      <c r="JE85" s="16"/>
      <c r="JF85" s="16"/>
      <c r="JG85" s="16"/>
      <c r="JH85" s="16"/>
      <c r="JI85" s="16"/>
      <c r="JJ85" s="16"/>
      <c r="JK85" s="16"/>
      <c r="JL85" s="16"/>
      <c r="JM85" s="16">
        <v>0</v>
      </c>
      <c r="JN85" s="16">
        <v>0</v>
      </c>
      <c r="JO85" s="16">
        <v>0</v>
      </c>
      <c r="JP85" s="16">
        <v>0</v>
      </c>
      <c r="JQ85" s="16"/>
      <c r="JR85" s="16"/>
      <c r="JS85" s="16"/>
      <c r="JT85" s="16"/>
      <c r="JU85" s="16"/>
      <c r="JV85" s="16"/>
      <c r="JW85" s="16"/>
      <c r="JX85" s="16"/>
      <c r="JY85" s="16">
        <v>0</v>
      </c>
      <c r="JZ85" s="16">
        <v>0</v>
      </c>
      <c r="KA85" s="16">
        <v>0</v>
      </c>
      <c r="KB85" s="16">
        <v>0</v>
      </c>
      <c r="KC85" s="16"/>
      <c r="KD85" s="16"/>
      <c r="KE85" s="16"/>
      <c r="KF85" s="16"/>
      <c r="KG85" s="16"/>
      <c r="KH85" s="16"/>
      <c r="KI85" s="16"/>
      <c r="KJ85" s="16"/>
      <c r="KK85" s="16">
        <v>0</v>
      </c>
      <c r="KL85" s="16">
        <v>0</v>
      </c>
      <c r="KM85" s="16">
        <v>0</v>
      </c>
      <c r="KN85" s="16">
        <v>0</v>
      </c>
      <c r="KO85" s="16"/>
      <c r="KP85" s="16"/>
      <c r="KQ85" s="16"/>
      <c r="KR85" s="16"/>
      <c r="KS85" s="16"/>
      <c r="KT85" s="16"/>
      <c r="KU85" s="16"/>
      <c r="KV85" s="16"/>
      <c r="KW85" s="16">
        <v>0</v>
      </c>
      <c r="KX85" s="16">
        <v>0</v>
      </c>
      <c r="KY85" s="16">
        <v>0</v>
      </c>
      <c r="KZ85" s="16">
        <v>0</v>
      </c>
      <c r="LA85" s="16"/>
      <c r="LB85" s="16"/>
      <c r="LC85" s="16"/>
      <c r="LD85" s="16"/>
      <c r="LE85" s="16"/>
      <c r="LF85" s="16"/>
      <c r="LG85" s="16"/>
      <c r="LH85" s="16"/>
      <c r="LI85" s="16">
        <v>0</v>
      </c>
      <c r="LJ85" s="16">
        <v>0</v>
      </c>
      <c r="LK85" s="16">
        <v>0</v>
      </c>
      <c r="LL85" s="16">
        <v>0</v>
      </c>
      <c r="LM85" s="16"/>
      <c r="LN85" s="16"/>
      <c r="LO85" s="16"/>
      <c r="LP85" s="16"/>
      <c r="LQ85" s="16"/>
      <c r="LR85" s="16"/>
      <c r="LS85" s="16"/>
      <c r="LT85" s="15"/>
      <c r="LU85" s="15">
        <v>0</v>
      </c>
      <c r="LV85" s="15">
        <v>0</v>
      </c>
      <c r="LW85" s="15">
        <v>0</v>
      </c>
      <c r="LX85" s="15">
        <v>0</v>
      </c>
      <c r="LY85" s="15"/>
      <c r="LZ85" s="15"/>
      <c r="MA85" s="15"/>
      <c r="MB85" s="15"/>
      <c r="MC85" s="15"/>
      <c r="MD85" s="15"/>
      <c r="ME85" s="15"/>
      <c r="MF85" s="15"/>
      <c r="MG85" s="15">
        <v>51309.372051282073</v>
      </c>
      <c r="MH85" s="15">
        <v>0</v>
      </c>
      <c r="MI85" s="15">
        <v>0</v>
      </c>
      <c r="MJ85" s="15">
        <v>0</v>
      </c>
      <c r="MK85" s="15"/>
      <c r="ML85" s="15"/>
      <c r="MM85" s="15"/>
      <c r="MN85" s="15"/>
      <c r="MO85" s="15"/>
      <c r="MP85" s="15"/>
      <c r="MQ85" s="15"/>
      <c r="MR85" s="15"/>
      <c r="MS85" s="15">
        <v>0</v>
      </c>
      <c r="MT85" s="15">
        <v>10785.52</v>
      </c>
      <c r="MU85" s="15">
        <v>0</v>
      </c>
      <c r="MV85" s="15">
        <v>0</v>
      </c>
      <c r="MW85" s="15"/>
      <c r="MX85" s="15"/>
      <c r="MY85" s="15"/>
      <c r="MZ85" s="15"/>
      <c r="NA85" s="15"/>
      <c r="NB85" s="15"/>
      <c r="NC85" s="15"/>
      <c r="ND85" s="15"/>
      <c r="NE85" s="15">
        <v>0</v>
      </c>
      <c r="NF85" s="15">
        <v>0</v>
      </c>
      <c r="NG85" s="15">
        <v>458745.32999999996</v>
      </c>
      <c r="NH85" s="15">
        <v>0</v>
      </c>
      <c r="NI85" s="15"/>
      <c r="NJ85" s="15"/>
      <c r="NK85" s="15"/>
      <c r="NL85" s="15"/>
      <c r="NM85" s="15"/>
      <c r="NN85" s="15"/>
      <c r="NO85" s="15"/>
      <c r="NP85" s="15"/>
      <c r="NQ85" s="15">
        <v>0</v>
      </c>
      <c r="NR85" s="15">
        <v>0</v>
      </c>
      <c r="NS85" s="15">
        <v>0</v>
      </c>
      <c r="NT85" s="15">
        <v>37376.759999999995</v>
      </c>
      <c r="NU85" s="15"/>
      <c r="NV85" s="15"/>
      <c r="NW85" s="15"/>
      <c r="NX85" s="15"/>
      <c r="NY85" s="15"/>
      <c r="NZ85" s="15"/>
      <c r="OA85" s="15"/>
      <c r="OB85" s="15"/>
      <c r="OC85" s="15">
        <v>0</v>
      </c>
      <c r="OD85" s="15">
        <v>0</v>
      </c>
      <c r="OE85" s="15">
        <v>0</v>
      </c>
      <c r="OF85" s="15">
        <v>0</v>
      </c>
      <c r="OG85" s="15"/>
      <c r="OH85" s="15"/>
      <c r="OI85" s="15"/>
      <c r="OJ85" s="15"/>
      <c r="OK85" s="15"/>
      <c r="OL85" s="15"/>
      <c r="OM85" s="15"/>
      <c r="ON85" s="15"/>
      <c r="OO85" s="15">
        <v>0</v>
      </c>
      <c r="OP85" s="15">
        <v>0</v>
      </c>
      <c r="OQ85" s="15">
        <v>0</v>
      </c>
      <c r="OR85" s="15">
        <v>0</v>
      </c>
      <c r="OS85" s="15"/>
      <c r="OT85" s="15"/>
      <c r="OU85" s="15"/>
      <c r="OV85" s="15"/>
      <c r="OW85" s="15"/>
      <c r="OX85" s="15"/>
      <c r="OY85" s="15"/>
      <c r="OZ85" s="15"/>
      <c r="PA85" s="15">
        <v>0</v>
      </c>
      <c r="PB85" s="15">
        <v>0</v>
      </c>
      <c r="PC85" s="15">
        <v>0</v>
      </c>
      <c r="PD85" s="15">
        <v>0</v>
      </c>
      <c r="PE85" s="15"/>
      <c r="PF85" s="15"/>
      <c r="PG85" s="15"/>
      <c r="PH85" s="15"/>
      <c r="PI85" s="15"/>
      <c r="PJ85" s="15"/>
      <c r="PK85" s="15"/>
      <c r="PL85" s="15"/>
      <c r="PM85" s="15">
        <v>0</v>
      </c>
      <c r="PN85" s="15">
        <v>0</v>
      </c>
      <c r="PO85" s="15">
        <v>0</v>
      </c>
      <c r="PP85" s="15">
        <v>0</v>
      </c>
      <c r="PQ85" s="15"/>
      <c r="PR85" s="15"/>
      <c r="PS85" s="15"/>
      <c r="PT85" s="15"/>
      <c r="PU85" s="15"/>
      <c r="PV85" s="15"/>
      <c r="PW85" s="15"/>
      <c r="PX85" s="15"/>
      <c r="PY85" s="15">
        <v>0</v>
      </c>
      <c r="PZ85" s="15">
        <v>0</v>
      </c>
      <c r="QA85" s="15">
        <v>0</v>
      </c>
      <c r="QB85" s="15">
        <v>0</v>
      </c>
      <c r="QC85" s="15"/>
      <c r="QD85" s="15"/>
      <c r="QE85" s="15"/>
      <c r="QF85" s="15"/>
      <c r="QG85" s="15"/>
      <c r="QH85" s="15"/>
      <c r="QI85" s="15"/>
    </row>
    <row r="86" spans="18:451">
      <c r="R86" s="13"/>
      <c r="S86" s="13" t="s">
        <v>51</v>
      </c>
      <c r="T86" s="16"/>
      <c r="U86" s="16">
        <v>1</v>
      </c>
      <c r="V86" s="16">
        <v>1</v>
      </c>
      <c r="W86" s="16">
        <v>1</v>
      </c>
      <c r="X86" s="16">
        <v>19</v>
      </c>
      <c r="Y86" s="16">
        <v>1</v>
      </c>
      <c r="Z86" s="16"/>
      <c r="AA86" s="16"/>
      <c r="AB86" s="16"/>
      <c r="AC86" s="16"/>
      <c r="AD86" s="16"/>
      <c r="AE86" s="16"/>
      <c r="AF86" s="24"/>
      <c r="AG86" s="24">
        <v>16865.599999999999</v>
      </c>
      <c r="AH86" s="24">
        <v>7965.5</v>
      </c>
      <c r="AI86" s="24">
        <v>6800</v>
      </c>
      <c r="AJ86" s="24">
        <v>231964.23</v>
      </c>
      <c r="AK86" s="24">
        <v>10800</v>
      </c>
      <c r="AL86" s="24"/>
      <c r="AM86" s="24"/>
      <c r="AN86" s="24"/>
      <c r="AO86" s="24"/>
      <c r="AP86" s="24"/>
      <c r="AQ86" s="24"/>
      <c r="AR86" s="15"/>
      <c r="AS86" s="15">
        <v>16778.042000000001</v>
      </c>
      <c r="AT86" s="15">
        <v>7921.6</v>
      </c>
      <c r="AU86" s="15">
        <v>6759.06</v>
      </c>
      <c r="AV86" s="15">
        <v>231964.23</v>
      </c>
      <c r="AW86" s="15">
        <v>10734.27</v>
      </c>
      <c r="AX86" s="15"/>
      <c r="AY86" s="15"/>
      <c r="AZ86" s="15"/>
      <c r="BA86" s="15"/>
      <c r="BB86" s="15"/>
      <c r="BC86" s="15"/>
      <c r="BD86" s="15"/>
      <c r="BE86" s="15">
        <v>87.558000000000902</v>
      </c>
      <c r="BF86" s="15">
        <v>43.899999999999601</v>
      </c>
      <c r="BG86" s="15">
        <v>40.9399999999996</v>
      </c>
      <c r="BH86" s="15">
        <v>0</v>
      </c>
      <c r="BI86" s="15">
        <v>65.729999999999606</v>
      </c>
      <c r="BJ86" s="15"/>
      <c r="BK86" s="15"/>
      <c r="BL86" s="15"/>
      <c r="BM86" s="15"/>
      <c r="BN86" s="15"/>
      <c r="BO86" s="15"/>
      <c r="BP86" s="15"/>
      <c r="BQ86" s="15">
        <v>252.843453333333</v>
      </c>
      <c r="BR86" s="15">
        <v>0</v>
      </c>
      <c r="BS86" s="15">
        <v>0</v>
      </c>
      <c r="BT86" s="15">
        <v>0</v>
      </c>
      <c r="BU86" s="15">
        <v>161.91</v>
      </c>
      <c r="BV86" s="15"/>
      <c r="BW86" s="15"/>
      <c r="BX86" s="15"/>
      <c r="BY86" s="15"/>
      <c r="BZ86" s="15"/>
      <c r="CA86" s="15"/>
      <c r="CB86" s="17" t="e">
        <v>#DIV/0!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 t="e">
        <v>#DIV/0!</v>
      </c>
      <c r="CI86" s="17" t="e">
        <v>#DIV/0!</v>
      </c>
      <c r="CJ86" s="17" t="e">
        <v>#DIV/0!</v>
      </c>
      <c r="CK86" s="17" t="e">
        <v>#DIV/0!</v>
      </c>
      <c r="CL86" s="17" t="e">
        <v>#DIV/0!</v>
      </c>
      <c r="CM86" s="17" t="e">
        <v>#DIV/0!</v>
      </c>
      <c r="CN86" s="17" t="e">
        <v>#DIV/0!</v>
      </c>
      <c r="CO86" s="17">
        <v>0</v>
      </c>
      <c r="CP86" s="17">
        <v>0</v>
      </c>
      <c r="CQ86" s="17">
        <v>0</v>
      </c>
      <c r="CR86" s="17">
        <v>0</v>
      </c>
      <c r="CS86" s="17">
        <v>0</v>
      </c>
      <c r="CT86" s="17" t="e">
        <v>#DIV/0!</v>
      </c>
      <c r="CU86" s="17" t="e">
        <v>#DIV/0!</v>
      </c>
      <c r="CV86" s="17" t="e">
        <v>#DIV/0!</v>
      </c>
      <c r="CW86" s="17" t="e">
        <v>#DIV/0!</v>
      </c>
      <c r="CX86" s="17" t="e">
        <v>#DIV/0!</v>
      </c>
      <c r="CY86" s="17" t="e">
        <v>#DIV/0!</v>
      </c>
      <c r="CZ86" s="17">
        <v>0</v>
      </c>
      <c r="DA86" s="17">
        <v>0.17989999999999998</v>
      </c>
      <c r="DB86" s="17">
        <v>0.1699</v>
      </c>
      <c r="DC86" s="17">
        <v>0.17989999999999998</v>
      </c>
      <c r="DD86" s="17">
        <v>0.16884372515930773</v>
      </c>
      <c r="DE86" s="17">
        <v>0.17989999999999998</v>
      </c>
      <c r="DF86" s="17">
        <v>0</v>
      </c>
      <c r="DG86" s="17">
        <v>0</v>
      </c>
      <c r="DH86" s="17">
        <v>0</v>
      </c>
      <c r="DI86" s="17">
        <v>0</v>
      </c>
      <c r="DJ86" s="17">
        <v>0</v>
      </c>
      <c r="DK86" s="17">
        <v>0</v>
      </c>
      <c r="DL86" s="18">
        <v>0</v>
      </c>
      <c r="DM86" s="18">
        <v>120</v>
      </c>
      <c r="DN86" s="18">
        <v>120</v>
      </c>
      <c r="DO86" s="18">
        <v>84</v>
      </c>
      <c r="DP86" s="18">
        <v>120</v>
      </c>
      <c r="DQ86" s="18">
        <v>120</v>
      </c>
      <c r="DR86" s="18">
        <v>0</v>
      </c>
      <c r="DS86" s="18">
        <v>0</v>
      </c>
      <c r="DT86" s="18">
        <v>0</v>
      </c>
      <c r="DU86" s="18">
        <v>0</v>
      </c>
      <c r="DV86" s="18">
        <v>0</v>
      </c>
      <c r="DW86" s="18">
        <v>0</v>
      </c>
      <c r="DX86" s="18">
        <v>0</v>
      </c>
      <c r="DY86" s="18">
        <v>115</v>
      </c>
      <c r="DZ86" s="18">
        <v>116</v>
      </c>
      <c r="EA86" s="18">
        <v>80</v>
      </c>
      <c r="EB86" s="18">
        <v>115.22384268848685</v>
      </c>
      <c r="EC86" s="18">
        <v>118</v>
      </c>
      <c r="ED86" s="18">
        <v>0</v>
      </c>
      <c r="EE86" s="18">
        <v>0</v>
      </c>
      <c r="EF86" s="18">
        <v>0</v>
      </c>
      <c r="EG86" s="18">
        <v>0</v>
      </c>
      <c r="EH86" s="18">
        <v>0</v>
      </c>
      <c r="EI86" s="18">
        <v>0</v>
      </c>
      <c r="EJ86" s="18">
        <v>0</v>
      </c>
      <c r="EK86" s="18">
        <v>5</v>
      </c>
      <c r="EL86" s="18">
        <v>5</v>
      </c>
      <c r="EM86" s="18">
        <v>5</v>
      </c>
      <c r="EN86" s="18">
        <v>4.9999999999999991</v>
      </c>
      <c r="EO86" s="18">
        <v>5</v>
      </c>
      <c r="EP86" s="18">
        <v>0</v>
      </c>
      <c r="EQ86" s="18">
        <v>0</v>
      </c>
      <c r="ER86" s="18">
        <v>0</v>
      </c>
      <c r="ES86" s="18">
        <v>0</v>
      </c>
      <c r="ET86" s="18">
        <v>0</v>
      </c>
      <c r="EU86" s="18">
        <v>0</v>
      </c>
      <c r="EV86" s="18">
        <v>0</v>
      </c>
      <c r="EW86" s="18">
        <v>638.5</v>
      </c>
      <c r="EX86" s="18">
        <v>561</v>
      </c>
      <c r="EY86" s="18">
        <v>598</v>
      </c>
      <c r="EZ86" s="18">
        <v>662.09735156333147</v>
      </c>
      <c r="FA86" s="18">
        <v>578</v>
      </c>
      <c r="FB86" s="18">
        <v>0</v>
      </c>
      <c r="FC86" s="18">
        <v>0</v>
      </c>
      <c r="FD86" s="18">
        <v>0</v>
      </c>
      <c r="FE86" s="18">
        <v>0</v>
      </c>
      <c r="FF86" s="18">
        <v>0</v>
      </c>
      <c r="FG86" s="18">
        <v>0</v>
      </c>
      <c r="FH86" s="14">
        <v>0</v>
      </c>
      <c r="FI86" s="14">
        <v>18800</v>
      </c>
      <c r="FJ86" s="14">
        <v>8900</v>
      </c>
      <c r="FK86" s="14">
        <v>8500</v>
      </c>
      <c r="FL86" s="14">
        <v>13839.315789473685</v>
      </c>
      <c r="FM86" s="14">
        <v>12000</v>
      </c>
      <c r="FN86" s="14">
        <v>0</v>
      </c>
      <c r="FO86" s="14">
        <v>0</v>
      </c>
      <c r="FP86" s="14">
        <v>0</v>
      </c>
      <c r="FQ86" s="14">
        <v>0</v>
      </c>
      <c r="FR86" s="14">
        <v>0</v>
      </c>
      <c r="FS86" s="14">
        <v>0</v>
      </c>
      <c r="FT86" s="17">
        <v>0</v>
      </c>
      <c r="FU86" s="17">
        <v>0.1</v>
      </c>
      <c r="FV86" s="17">
        <v>0.105</v>
      </c>
      <c r="FW86" s="17">
        <v>0.2</v>
      </c>
      <c r="FX86" s="17">
        <v>0.11529741735026451</v>
      </c>
      <c r="FY86" s="17">
        <v>0.1</v>
      </c>
      <c r="FZ86" s="17">
        <v>0</v>
      </c>
      <c r="GA86" s="17">
        <v>0</v>
      </c>
      <c r="GB86" s="17">
        <v>0</v>
      </c>
      <c r="GC86" s="17">
        <v>0</v>
      </c>
      <c r="GD86" s="17">
        <v>0</v>
      </c>
      <c r="GE86" s="17">
        <v>0</v>
      </c>
      <c r="GF86" s="16"/>
      <c r="GG86" s="16">
        <v>0</v>
      </c>
      <c r="GH86" s="16">
        <v>0</v>
      </c>
      <c r="GI86" s="16">
        <v>0</v>
      </c>
      <c r="GJ86" s="16">
        <v>0</v>
      </c>
      <c r="GK86" s="16">
        <v>0</v>
      </c>
      <c r="GL86" s="16"/>
      <c r="GM86" s="16"/>
      <c r="GN86" s="16"/>
      <c r="GO86" s="16"/>
      <c r="GP86" s="16"/>
      <c r="GQ86" s="16"/>
      <c r="GR86" s="16"/>
      <c r="GS86" s="16">
        <v>1</v>
      </c>
      <c r="GT86" s="16">
        <v>0</v>
      </c>
      <c r="GU86" s="16">
        <v>0</v>
      </c>
      <c r="GV86" s="16">
        <v>0</v>
      </c>
      <c r="GW86" s="16">
        <v>0</v>
      </c>
      <c r="GX86" s="16"/>
      <c r="GY86" s="16"/>
      <c r="GZ86" s="16"/>
      <c r="HA86" s="16"/>
      <c r="HB86" s="16"/>
      <c r="HC86" s="16"/>
      <c r="HD86" s="16"/>
      <c r="HE86" s="16">
        <v>0</v>
      </c>
      <c r="HF86" s="16">
        <v>1</v>
      </c>
      <c r="HG86" s="16">
        <v>0</v>
      </c>
      <c r="HH86" s="16">
        <v>0</v>
      </c>
      <c r="HI86" s="16">
        <v>0</v>
      </c>
      <c r="HJ86" s="16"/>
      <c r="HK86" s="16"/>
      <c r="HL86" s="16"/>
      <c r="HM86" s="16"/>
      <c r="HN86" s="16"/>
      <c r="HO86" s="16"/>
      <c r="HP86" s="16"/>
      <c r="HQ86" s="16">
        <v>0</v>
      </c>
      <c r="HR86" s="16">
        <v>0</v>
      </c>
      <c r="HS86" s="16">
        <v>1</v>
      </c>
      <c r="HT86" s="16">
        <v>0</v>
      </c>
      <c r="HU86" s="16">
        <v>0</v>
      </c>
      <c r="HV86" s="16"/>
      <c r="HW86" s="16"/>
      <c r="HX86" s="16"/>
      <c r="HY86" s="16"/>
      <c r="HZ86" s="16"/>
      <c r="IA86" s="16"/>
      <c r="IB86" s="16"/>
      <c r="IC86" s="16">
        <v>0</v>
      </c>
      <c r="ID86" s="16">
        <v>0</v>
      </c>
      <c r="IE86" s="16">
        <v>0</v>
      </c>
      <c r="IF86" s="16">
        <v>19</v>
      </c>
      <c r="IG86" s="16">
        <v>0</v>
      </c>
      <c r="IH86" s="16"/>
      <c r="II86" s="16"/>
      <c r="IJ86" s="16"/>
      <c r="IK86" s="16"/>
      <c r="IL86" s="16"/>
      <c r="IM86" s="16"/>
      <c r="IN86" s="16"/>
      <c r="IO86" s="16">
        <v>0</v>
      </c>
      <c r="IP86" s="16">
        <v>0</v>
      </c>
      <c r="IQ86" s="16">
        <v>0</v>
      </c>
      <c r="IR86" s="16">
        <v>0</v>
      </c>
      <c r="IS86" s="16">
        <v>0</v>
      </c>
      <c r="IT86" s="16"/>
      <c r="IU86" s="16"/>
      <c r="IV86" s="16"/>
      <c r="IW86" s="16"/>
      <c r="IX86" s="16"/>
      <c r="IY86" s="16"/>
      <c r="IZ86" s="16"/>
      <c r="JA86" s="16">
        <v>0</v>
      </c>
      <c r="JB86" s="16">
        <v>0</v>
      </c>
      <c r="JC86" s="16">
        <v>0</v>
      </c>
      <c r="JD86" s="16">
        <v>0</v>
      </c>
      <c r="JE86" s="16">
        <v>0</v>
      </c>
      <c r="JF86" s="16"/>
      <c r="JG86" s="16"/>
      <c r="JH86" s="16"/>
      <c r="JI86" s="16"/>
      <c r="JJ86" s="16"/>
      <c r="JK86" s="16"/>
      <c r="JL86" s="16"/>
      <c r="JM86" s="16">
        <v>0</v>
      </c>
      <c r="JN86" s="16">
        <v>0</v>
      </c>
      <c r="JO86" s="16">
        <v>0</v>
      </c>
      <c r="JP86" s="16">
        <v>0</v>
      </c>
      <c r="JQ86" s="16">
        <v>0</v>
      </c>
      <c r="JR86" s="16"/>
      <c r="JS86" s="16"/>
      <c r="JT86" s="16"/>
      <c r="JU86" s="16"/>
      <c r="JV86" s="16"/>
      <c r="JW86" s="16"/>
      <c r="JX86" s="16"/>
      <c r="JY86" s="16">
        <v>0</v>
      </c>
      <c r="JZ86" s="16">
        <v>0</v>
      </c>
      <c r="KA86" s="16">
        <v>0</v>
      </c>
      <c r="KB86" s="16">
        <v>0</v>
      </c>
      <c r="KC86" s="16">
        <v>0</v>
      </c>
      <c r="KD86" s="16"/>
      <c r="KE86" s="16"/>
      <c r="KF86" s="16"/>
      <c r="KG86" s="16"/>
      <c r="KH86" s="16"/>
      <c r="KI86" s="16"/>
      <c r="KJ86" s="16"/>
      <c r="KK86" s="16">
        <v>0</v>
      </c>
      <c r="KL86" s="16">
        <v>0</v>
      </c>
      <c r="KM86" s="16">
        <v>0</v>
      </c>
      <c r="KN86" s="16">
        <v>0</v>
      </c>
      <c r="KO86" s="16">
        <v>0</v>
      </c>
      <c r="KP86" s="16"/>
      <c r="KQ86" s="16"/>
      <c r="KR86" s="16"/>
      <c r="KS86" s="16"/>
      <c r="KT86" s="16"/>
      <c r="KU86" s="16"/>
      <c r="KV86" s="16"/>
      <c r="KW86" s="16">
        <v>0</v>
      </c>
      <c r="KX86" s="16">
        <v>0</v>
      </c>
      <c r="KY86" s="16">
        <v>0</v>
      </c>
      <c r="KZ86" s="16">
        <v>0</v>
      </c>
      <c r="LA86" s="16">
        <v>0</v>
      </c>
      <c r="LB86" s="16"/>
      <c r="LC86" s="16"/>
      <c r="LD86" s="16"/>
      <c r="LE86" s="16"/>
      <c r="LF86" s="16"/>
      <c r="LG86" s="16"/>
      <c r="LH86" s="16"/>
      <c r="LI86" s="16">
        <v>0</v>
      </c>
      <c r="LJ86" s="16">
        <v>0</v>
      </c>
      <c r="LK86" s="16">
        <v>0</v>
      </c>
      <c r="LL86" s="16">
        <v>0</v>
      </c>
      <c r="LM86" s="16">
        <v>0</v>
      </c>
      <c r="LN86" s="16"/>
      <c r="LO86" s="16"/>
      <c r="LP86" s="16"/>
      <c r="LQ86" s="16"/>
      <c r="LR86" s="16"/>
      <c r="LS86" s="16"/>
      <c r="LT86" s="15"/>
      <c r="LU86" s="15">
        <v>0</v>
      </c>
      <c r="LV86" s="15">
        <v>0</v>
      </c>
      <c r="LW86" s="15">
        <v>0</v>
      </c>
      <c r="LX86" s="15">
        <v>0</v>
      </c>
      <c r="LY86" s="15">
        <v>0</v>
      </c>
      <c r="LZ86" s="15"/>
      <c r="MA86" s="15"/>
      <c r="MB86" s="15"/>
      <c r="MC86" s="15"/>
      <c r="MD86" s="15"/>
      <c r="ME86" s="15"/>
      <c r="MF86" s="15"/>
      <c r="MG86" s="15">
        <v>16778.042000000001</v>
      </c>
      <c r="MH86" s="15">
        <v>0</v>
      </c>
      <c r="MI86" s="15">
        <v>0</v>
      </c>
      <c r="MJ86" s="15">
        <v>0</v>
      </c>
      <c r="MK86" s="15">
        <v>0</v>
      </c>
      <c r="ML86" s="15"/>
      <c r="MM86" s="15"/>
      <c r="MN86" s="15"/>
      <c r="MO86" s="15"/>
      <c r="MP86" s="15"/>
      <c r="MQ86" s="15"/>
      <c r="MR86" s="15"/>
      <c r="MS86" s="15">
        <v>0</v>
      </c>
      <c r="MT86" s="15">
        <v>7921.6</v>
      </c>
      <c r="MU86" s="15">
        <v>0</v>
      </c>
      <c r="MV86" s="15">
        <v>0</v>
      </c>
      <c r="MW86" s="15">
        <v>0</v>
      </c>
      <c r="MX86" s="15"/>
      <c r="MY86" s="15"/>
      <c r="MZ86" s="15"/>
      <c r="NA86" s="15"/>
      <c r="NB86" s="15"/>
      <c r="NC86" s="15"/>
      <c r="ND86" s="15"/>
      <c r="NE86" s="15">
        <v>0</v>
      </c>
      <c r="NF86" s="15">
        <v>0</v>
      </c>
      <c r="NG86" s="15">
        <v>6759.06</v>
      </c>
      <c r="NH86" s="15">
        <v>0</v>
      </c>
      <c r="NI86" s="15">
        <v>0</v>
      </c>
      <c r="NJ86" s="15"/>
      <c r="NK86" s="15"/>
      <c r="NL86" s="15"/>
      <c r="NM86" s="15"/>
      <c r="NN86" s="15"/>
      <c r="NO86" s="15"/>
      <c r="NP86" s="15"/>
      <c r="NQ86" s="15">
        <v>0</v>
      </c>
      <c r="NR86" s="15">
        <v>0</v>
      </c>
      <c r="NS86" s="15">
        <v>0</v>
      </c>
      <c r="NT86" s="15">
        <v>231964.23</v>
      </c>
      <c r="NU86" s="15">
        <v>0</v>
      </c>
      <c r="NV86" s="15"/>
      <c r="NW86" s="15"/>
      <c r="NX86" s="15"/>
      <c r="NY86" s="15"/>
      <c r="NZ86" s="15"/>
      <c r="OA86" s="15"/>
      <c r="OB86" s="15"/>
      <c r="OC86" s="15">
        <v>0</v>
      </c>
      <c r="OD86" s="15">
        <v>0</v>
      </c>
      <c r="OE86" s="15">
        <v>0</v>
      </c>
      <c r="OF86" s="15">
        <v>0</v>
      </c>
      <c r="OG86" s="15">
        <v>0</v>
      </c>
      <c r="OH86" s="15"/>
      <c r="OI86" s="15"/>
      <c r="OJ86" s="15"/>
      <c r="OK86" s="15"/>
      <c r="OL86" s="15"/>
      <c r="OM86" s="15"/>
      <c r="ON86" s="15"/>
      <c r="OO86" s="15">
        <v>0</v>
      </c>
      <c r="OP86" s="15">
        <v>0</v>
      </c>
      <c r="OQ86" s="15">
        <v>0</v>
      </c>
      <c r="OR86" s="15">
        <v>0</v>
      </c>
      <c r="OS86" s="15">
        <v>0</v>
      </c>
      <c r="OT86" s="15"/>
      <c r="OU86" s="15"/>
      <c r="OV86" s="15"/>
      <c r="OW86" s="15"/>
      <c r="OX86" s="15"/>
      <c r="OY86" s="15"/>
      <c r="OZ86" s="15"/>
      <c r="PA86" s="15">
        <v>0</v>
      </c>
      <c r="PB86" s="15">
        <v>0</v>
      </c>
      <c r="PC86" s="15">
        <v>0</v>
      </c>
      <c r="PD86" s="15">
        <v>0</v>
      </c>
      <c r="PE86" s="15">
        <v>0</v>
      </c>
      <c r="PF86" s="15"/>
      <c r="PG86" s="15"/>
      <c r="PH86" s="15"/>
      <c r="PI86" s="15"/>
      <c r="PJ86" s="15"/>
      <c r="PK86" s="15"/>
      <c r="PL86" s="15"/>
      <c r="PM86" s="15">
        <v>0</v>
      </c>
      <c r="PN86" s="15">
        <v>0</v>
      </c>
      <c r="PO86" s="15">
        <v>0</v>
      </c>
      <c r="PP86" s="15">
        <v>0</v>
      </c>
      <c r="PQ86" s="15">
        <v>0</v>
      </c>
      <c r="PR86" s="15"/>
      <c r="PS86" s="15"/>
      <c r="PT86" s="15"/>
      <c r="PU86" s="15"/>
      <c r="PV86" s="15"/>
      <c r="PW86" s="15"/>
      <c r="PX86" s="15"/>
      <c r="PY86" s="15">
        <v>0</v>
      </c>
      <c r="PZ86" s="15">
        <v>0</v>
      </c>
      <c r="QA86" s="15">
        <v>0</v>
      </c>
      <c r="QB86" s="15">
        <v>0</v>
      </c>
      <c r="QC86" s="15">
        <v>0</v>
      </c>
      <c r="QD86" s="15"/>
      <c r="QE86" s="15"/>
      <c r="QF86" s="15"/>
      <c r="QG86" s="15"/>
      <c r="QH86" s="15"/>
      <c r="QI86" s="15"/>
    </row>
    <row r="87" spans="18:451">
      <c r="R87" s="13"/>
      <c r="S87" s="13" t="s">
        <v>52</v>
      </c>
      <c r="T87" s="16"/>
      <c r="U87" s="16"/>
      <c r="V87" s="16"/>
      <c r="W87" s="16"/>
      <c r="X87" s="16"/>
      <c r="Y87" s="16"/>
      <c r="Z87" s="16">
        <v>2</v>
      </c>
      <c r="AA87" s="16">
        <v>23</v>
      </c>
      <c r="AB87" s="16"/>
      <c r="AC87" s="16"/>
      <c r="AD87" s="16"/>
      <c r="AE87" s="16"/>
      <c r="AF87" s="24"/>
      <c r="AG87" s="24"/>
      <c r="AH87" s="24"/>
      <c r="AI87" s="24"/>
      <c r="AJ87" s="24"/>
      <c r="AK87" s="24"/>
      <c r="AL87" s="24">
        <v>25770</v>
      </c>
      <c r="AM87" s="24">
        <v>293393.77</v>
      </c>
      <c r="AN87" s="24"/>
      <c r="AO87" s="24"/>
      <c r="AP87" s="24"/>
      <c r="AQ87" s="24"/>
      <c r="AR87" s="15"/>
      <c r="AS87" s="15"/>
      <c r="AT87" s="15"/>
      <c r="AU87" s="15"/>
      <c r="AV87" s="15"/>
      <c r="AW87" s="15"/>
      <c r="AX87" s="15">
        <v>0</v>
      </c>
      <c r="AY87" s="15">
        <v>0</v>
      </c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>
        <v>0</v>
      </c>
      <c r="BK87" s="15">
        <v>0</v>
      </c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>
        <v>0</v>
      </c>
      <c r="BW87" s="15">
        <v>0</v>
      </c>
      <c r="BX87" s="15"/>
      <c r="BY87" s="15"/>
      <c r="BZ87" s="15"/>
      <c r="CA87" s="15"/>
      <c r="CB87" s="17" t="e">
        <v>#DIV/0!</v>
      </c>
      <c r="CC87" s="17" t="e">
        <v>#DIV/0!</v>
      </c>
      <c r="CD87" s="17" t="e">
        <v>#DIV/0!</v>
      </c>
      <c r="CE87" s="17" t="e">
        <v>#DIV/0!</v>
      </c>
      <c r="CF87" s="17" t="e">
        <v>#DIV/0!</v>
      </c>
      <c r="CG87" s="17" t="e">
        <v>#DIV/0!</v>
      </c>
      <c r="CH87" s="17">
        <v>0</v>
      </c>
      <c r="CI87" s="17">
        <v>1</v>
      </c>
      <c r="CJ87" s="17" t="e">
        <v>#DIV/0!</v>
      </c>
      <c r="CK87" s="17" t="e">
        <v>#DIV/0!</v>
      </c>
      <c r="CL87" s="17" t="e">
        <v>#DIV/0!</v>
      </c>
      <c r="CM87" s="17" t="e">
        <v>#DIV/0!</v>
      </c>
      <c r="CN87" s="17" t="e">
        <v>#DIV/0!</v>
      </c>
      <c r="CO87" s="17" t="e">
        <v>#DIV/0!</v>
      </c>
      <c r="CP87" s="17" t="e">
        <v>#DIV/0!</v>
      </c>
      <c r="CQ87" s="17" t="e">
        <v>#DIV/0!</v>
      </c>
      <c r="CR87" s="17" t="e">
        <v>#DIV/0!</v>
      </c>
      <c r="CS87" s="17" t="e">
        <v>#DIV/0!</v>
      </c>
      <c r="CT87" s="17">
        <v>0</v>
      </c>
      <c r="CU87" s="17">
        <v>0</v>
      </c>
      <c r="CV87" s="17" t="e">
        <v>#DIV/0!</v>
      </c>
      <c r="CW87" s="17" t="e">
        <v>#DIV/0!</v>
      </c>
      <c r="CX87" s="17" t="e">
        <v>#DIV/0!</v>
      </c>
      <c r="CY87" s="17" t="e">
        <v>#DIV/0!</v>
      </c>
      <c r="CZ87" s="17">
        <v>0</v>
      </c>
      <c r="DA87" s="17">
        <v>0</v>
      </c>
      <c r="DB87" s="17">
        <v>0</v>
      </c>
      <c r="DC87" s="17">
        <v>0</v>
      </c>
      <c r="DD87" s="17">
        <v>0</v>
      </c>
      <c r="DE87" s="17">
        <v>0</v>
      </c>
      <c r="DF87" s="17">
        <v>0.17412584400465658</v>
      </c>
      <c r="DG87" s="17">
        <v>0.16853041189217607</v>
      </c>
      <c r="DH87" s="17">
        <v>0</v>
      </c>
      <c r="DI87" s="17">
        <v>0</v>
      </c>
      <c r="DJ87" s="17">
        <v>0</v>
      </c>
      <c r="DK87" s="17">
        <v>0</v>
      </c>
      <c r="DL87" s="18">
        <v>0</v>
      </c>
      <c r="DM87" s="18">
        <v>0</v>
      </c>
      <c r="DN87" s="18">
        <v>0</v>
      </c>
      <c r="DO87" s="18">
        <v>0</v>
      </c>
      <c r="DP87" s="18">
        <v>0</v>
      </c>
      <c r="DQ87" s="18">
        <v>0</v>
      </c>
      <c r="DR87" s="18">
        <v>120</v>
      </c>
      <c r="DS87" s="18">
        <v>118.73734486352593</v>
      </c>
      <c r="DT87" s="18">
        <v>0</v>
      </c>
      <c r="DU87" s="18">
        <v>0</v>
      </c>
      <c r="DV87" s="18">
        <v>0</v>
      </c>
      <c r="DW87" s="18">
        <v>0</v>
      </c>
      <c r="DX87" s="18">
        <v>0</v>
      </c>
      <c r="DY87" s="18">
        <v>0</v>
      </c>
      <c r="DZ87" s="18">
        <v>0</v>
      </c>
      <c r="EA87" s="18">
        <v>0</v>
      </c>
      <c r="EB87" s="18">
        <v>0</v>
      </c>
      <c r="EC87" s="18">
        <v>0</v>
      </c>
      <c r="ED87" s="18">
        <v>115</v>
      </c>
      <c r="EE87" s="18">
        <v>113.77309177600692</v>
      </c>
      <c r="EF87" s="18">
        <v>0</v>
      </c>
      <c r="EG87" s="18">
        <v>0</v>
      </c>
      <c r="EH87" s="18">
        <v>0</v>
      </c>
      <c r="EI87" s="18">
        <v>0</v>
      </c>
      <c r="EJ87" s="18">
        <v>0</v>
      </c>
      <c r="EK87" s="18">
        <v>0</v>
      </c>
      <c r="EL87" s="18">
        <v>0</v>
      </c>
      <c r="EM87" s="18">
        <v>0</v>
      </c>
      <c r="EN87" s="18">
        <v>0</v>
      </c>
      <c r="EO87" s="18">
        <v>0</v>
      </c>
      <c r="EP87" s="18">
        <v>5</v>
      </c>
      <c r="EQ87" s="18">
        <v>5</v>
      </c>
      <c r="ER87" s="18">
        <v>0</v>
      </c>
      <c r="ES87" s="18">
        <v>0</v>
      </c>
      <c r="ET87" s="18">
        <v>0</v>
      </c>
      <c r="EU87" s="18">
        <v>0</v>
      </c>
      <c r="EV87" s="18">
        <v>0</v>
      </c>
      <c r="EW87" s="18">
        <v>0</v>
      </c>
      <c r="EX87" s="18">
        <v>0</v>
      </c>
      <c r="EY87" s="18">
        <v>0</v>
      </c>
      <c r="EZ87" s="18">
        <v>0</v>
      </c>
      <c r="FA87" s="18">
        <v>0</v>
      </c>
      <c r="FB87" s="18">
        <v>650.5</v>
      </c>
      <c r="FC87" s="18">
        <v>671.81502249560424</v>
      </c>
      <c r="FD87" s="18">
        <v>0</v>
      </c>
      <c r="FE87" s="18">
        <v>0</v>
      </c>
      <c r="FF87" s="18">
        <v>0</v>
      </c>
      <c r="FG87" s="18">
        <v>0</v>
      </c>
      <c r="FH87" s="14">
        <v>0</v>
      </c>
      <c r="FI87" s="14">
        <v>0</v>
      </c>
      <c r="FJ87" s="14">
        <v>0</v>
      </c>
      <c r="FK87" s="14">
        <v>0</v>
      </c>
      <c r="FL87" s="14">
        <v>0</v>
      </c>
      <c r="FM87" s="14">
        <v>0</v>
      </c>
      <c r="FN87" s="14">
        <v>15350</v>
      </c>
      <c r="FO87" s="14">
        <v>15286.695652173914</v>
      </c>
      <c r="FP87" s="14">
        <v>0</v>
      </c>
      <c r="FQ87" s="14">
        <v>0</v>
      </c>
      <c r="FR87" s="14">
        <v>0</v>
      </c>
      <c r="FS87" s="14">
        <v>0</v>
      </c>
      <c r="FT87" s="17">
        <v>0</v>
      </c>
      <c r="FU87" s="17">
        <v>0</v>
      </c>
      <c r="FV87" s="17">
        <v>0</v>
      </c>
      <c r="FW87" s="17">
        <v>0</v>
      </c>
      <c r="FX87" s="17">
        <v>0</v>
      </c>
      <c r="FY87" s="17">
        <v>0</v>
      </c>
      <c r="FZ87" s="17">
        <v>0.16058631921824104</v>
      </c>
      <c r="GA87" s="17">
        <v>0.16545652087350751</v>
      </c>
      <c r="GB87" s="17">
        <v>0</v>
      </c>
      <c r="GC87" s="17">
        <v>0</v>
      </c>
      <c r="GD87" s="17">
        <v>0</v>
      </c>
      <c r="GE87" s="17">
        <v>0</v>
      </c>
      <c r="GF87" s="16"/>
      <c r="GG87" s="16"/>
      <c r="GH87" s="16"/>
      <c r="GI87" s="16"/>
      <c r="GJ87" s="16"/>
      <c r="GK87" s="16"/>
      <c r="GL87" s="16">
        <v>0</v>
      </c>
      <c r="GM87" s="16">
        <v>0</v>
      </c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>
        <v>0</v>
      </c>
      <c r="GY87" s="16">
        <v>0</v>
      </c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>
        <v>0</v>
      </c>
      <c r="HK87" s="16">
        <v>0</v>
      </c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>
        <v>0</v>
      </c>
      <c r="HW87" s="16">
        <v>0</v>
      </c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>
        <v>0</v>
      </c>
      <c r="II87" s="16">
        <v>0</v>
      </c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>
        <v>0</v>
      </c>
      <c r="IU87" s="16">
        <v>0</v>
      </c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>
        <v>2</v>
      </c>
      <c r="JG87" s="16">
        <v>0</v>
      </c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>
        <v>0</v>
      </c>
      <c r="JS87" s="16">
        <v>23</v>
      </c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>
        <v>0</v>
      </c>
      <c r="KE87" s="16">
        <v>0</v>
      </c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>
        <v>0</v>
      </c>
      <c r="KQ87" s="16">
        <v>0</v>
      </c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>
        <v>0</v>
      </c>
      <c r="LC87" s="16">
        <v>0</v>
      </c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>
        <v>0</v>
      </c>
      <c r="LO87" s="16">
        <v>0</v>
      </c>
      <c r="LP87" s="16"/>
      <c r="LQ87" s="16"/>
      <c r="LR87" s="16"/>
      <c r="LS87" s="16"/>
      <c r="LT87" s="15"/>
      <c r="LU87" s="15"/>
      <c r="LV87" s="15"/>
      <c r="LW87" s="15"/>
      <c r="LX87" s="15"/>
      <c r="LY87" s="15"/>
      <c r="LZ87" s="15">
        <v>0</v>
      </c>
      <c r="MA87" s="15">
        <v>0</v>
      </c>
      <c r="MB87" s="15"/>
      <c r="MC87" s="15"/>
      <c r="MD87" s="15"/>
      <c r="ME87" s="15"/>
      <c r="MF87" s="15"/>
      <c r="MG87" s="15"/>
      <c r="MH87" s="15"/>
      <c r="MI87" s="15"/>
      <c r="MJ87" s="15"/>
      <c r="MK87" s="15"/>
      <c r="ML87" s="15">
        <v>0</v>
      </c>
      <c r="MM87" s="15">
        <v>0</v>
      </c>
      <c r="MN87" s="15"/>
      <c r="MO87" s="15"/>
      <c r="MP87" s="15"/>
      <c r="MQ87" s="15"/>
      <c r="MR87" s="15"/>
      <c r="MS87" s="15"/>
      <c r="MT87" s="15"/>
      <c r="MU87" s="15"/>
      <c r="MV87" s="15"/>
      <c r="MW87" s="15"/>
      <c r="MX87" s="15">
        <v>0</v>
      </c>
      <c r="MY87" s="15">
        <v>0</v>
      </c>
      <c r="MZ87" s="15"/>
      <c r="NA87" s="15"/>
      <c r="NB87" s="15"/>
      <c r="NC87" s="15"/>
      <c r="ND87" s="15"/>
      <c r="NE87" s="15"/>
      <c r="NF87" s="15"/>
      <c r="NG87" s="15"/>
      <c r="NH87" s="15"/>
      <c r="NI87" s="15"/>
      <c r="NJ87" s="15">
        <v>0</v>
      </c>
      <c r="NK87" s="15">
        <v>0</v>
      </c>
      <c r="NL87" s="15"/>
      <c r="NM87" s="15"/>
      <c r="NN87" s="15"/>
      <c r="NO87" s="15"/>
      <c r="NP87" s="15"/>
      <c r="NQ87" s="15"/>
      <c r="NR87" s="15"/>
      <c r="NS87" s="15"/>
      <c r="NT87" s="15"/>
      <c r="NU87" s="15"/>
      <c r="NV87" s="15">
        <v>0</v>
      </c>
      <c r="NW87" s="15">
        <v>0</v>
      </c>
      <c r="NX87" s="15"/>
      <c r="NY87" s="15"/>
      <c r="NZ87" s="15"/>
      <c r="OA87" s="15"/>
      <c r="OB87" s="15"/>
      <c r="OC87" s="15"/>
      <c r="OD87" s="15"/>
      <c r="OE87" s="15"/>
      <c r="OF87" s="15"/>
      <c r="OG87" s="15"/>
      <c r="OH87" s="15">
        <v>0</v>
      </c>
      <c r="OI87" s="15">
        <v>0</v>
      </c>
      <c r="OJ87" s="15"/>
      <c r="OK87" s="15"/>
      <c r="OL87" s="15"/>
      <c r="OM87" s="15"/>
      <c r="ON87" s="15"/>
      <c r="OO87" s="15"/>
      <c r="OP87" s="15"/>
      <c r="OQ87" s="15"/>
      <c r="OR87" s="15"/>
      <c r="OS87" s="15"/>
      <c r="OT87" s="15">
        <v>25770</v>
      </c>
      <c r="OU87" s="15">
        <v>0</v>
      </c>
      <c r="OV87" s="15"/>
      <c r="OW87" s="15"/>
      <c r="OX87" s="15"/>
      <c r="OY87" s="15"/>
      <c r="OZ87" s="15"/>
      <c r="PA87" s="15"/>
      <c r="PB87" s="15"/>
      <c r="PC87" s="15"/>
      <c r="PD87" s="15"/>
      <c r="PE87" s="15"/>
      <c r="PF87" s="15">
        <v>0</v>
      </c>
      <c r="PG87" s="15">
        <v>293393.77</v>
      </c>
      <c r="PH87" s="15"/>
      <c r="PI87" s="15"/>
      <c r="PJ87" s="15"/>
      <c r="PK87" s="15"/>
      <c r="PL87" s="15"/>
      <c r="PM87" s="15"/>
      <c r="PN87" s="15"/>
      <c r="PO87" s="15"/>
      <c r="PP87" s="15"/>
      <c r="PQ87" s="15"/>
      <c r="PR87" s="15">
        <v>0</v>
      </c>
      <c r="PS87" s="15">
        <v>0</v>
      </c>
      <c r="PT87" s="15"/>
      <c r="PU87" s="15"/>
      <c r="PV87" s="15"/>
      <c r="PW87" s="15"/>
      <c r="PX87" s="15"/>
      <c r="PY87" s="15"/>
      <c r="PZ87" s="15"/>
      <c r="QA87" s="15"/>
      <c r="QB87" s="15"/>
      <c r="QC87" s="15"/>
      <c r="QD87" s="15">
        <v>0</v>
      </c>
      <c r="QE87" s="15">
        <v>0</v>
      </c>
      <c r="QF87" s="15"/>
      <c r="QG87" s="15"/>
      <c r="QH87" s="15"/>
      <c r="QI87" s="15"/>
    </row>
    <row r="88" spans="18:451">
      <c r="R88" s="13"/>
      <c r="S88" s="13" t="s">
        <v>99</v>
      </c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7" t="e">
        <v>#DIV/0!</v>
      </c>
      <c r="CC88" s="17" t="e">
        <v>#DIV/0!</v>
      </c>
      <c r="CD88" s="17" t="e">
        <v>#DIV/0!</v>
      </c>
      <c r="CE88" s="17" t="e">
        <v>#DIV/0!</v>
      </c>
      <c r="CF88" s="17" t="e">
        <v>#DIV/0!</v>
      </c>
      <c r="CG88" s="17" t="e">
        <v>#DIV/0!</v>
      </c>
      <c r="CH88" s="17" t="e">
        <v>#DIV/0!</v>
      </c>
      <c r="CI88" s="17" t="e">
        <v>#DIV/0!</v>
      </c>
      <c r="CJ88" s="17" t="e">
        <v>#DIV/0!</v>
      </c>
      <c r="CK88" s="17" t="e">
        <v>#DIV/0!</v>
      </c>
      <c r="CL88" s="17" t="e">
        <v>#DIV/0!</v>
      </c>
      <c r="CM88" s="17" t="e">
        <v>#DIV/0!</v>
      </c>
      <c r="CN88" s="17" t="e">
        <v>#DIV/0!</v>
      </c>
      <c r="CO88" s="17" t="e">
        <v>#DIV/0!</v>
      </c>
      <c r="CP88" s="17" t="e">
        <v>#DIV/0!</v>
      </c>
      <c r="CQ88" s="17" t="e">
        <v>#DIV/0!</v>
      </c>
      <c r="CR88" s="17" t="e">
        <v>#DIV/0!</v>
      </c>
      <c r="CS88" s="17" t="e">
        <v>#DIV/0!</v>
      </c>
      <c r="CT88" s="17" t="e">
        <v>#DIV/0!</v>
      </c>
      <c r="CU88" s="17" t="e">
        <v>#DIV/0!</v>
      </c>
      <c r="CV88" s="17" t="e">
        <v>#DIV/0!</v>
      </c>
      <c r="CW88" s="17" t="e">
        <v>#DIV/0!</v>
      </c>
      <c r="CX88" s="17" t="e">
        <v>#DIV/0!</v>
      </c>
      <c r="CY88" s="17" t="e">
        <v>#DIV/0!</v>
      </c>
      <c r="CZ88" s="17">
        <v>0</v>
      </c>
      <c r="DA88" s="17">
        <v>0</v>
      </c>
      <c r="DB88" s="17">
        <v>0</v>
      </c>
      <c r="DC88" s="17">
        <v>0</v>
      </c>
      <c r="DD88" s="17">
        <v>0</v>
      </c>
      <c r="DE88" s="17">
        <v>0</v>
      </c>
      <c r="DF88" s="17">
        <v>0</v>
      </c>
      <c r="DG88" s="17">
        <v>0</v>
      </c>
      <c r="DH88" s="17">
        <v>0</v>
      </c>
      <c r="DI88" s="17">
        <v>0</v>
      </c>
      <c r="DJ88" s="17">
        <v>0</v>
      </c>
      <c r="DK88" s="17">
        <v>0</v>
      </c>
      <c r="DL88" s="18">
        <v>0</v>
      </c>
      <c r="DM88" s="18">
        <v>0</v>
      </c>
      <c r="DN88" s="18">
        <v>0</v>
      </c>
      <c r="DO88" s="18">
        <v>0</v>
      </c>
      <c r="DP88" s="18">
        <v>0</v>
      </c>
      <c r="DQ88" s="18">
        <v>0</v>
      </c>
      <c r="DR88" s="18">
        <v>0</v>
      </c>
      <c r="DS88" s="18">
        <v>0</v>
      </c>
      <c r="DT88" s="18">
        <v>0</v>
      </c>
      <c r="DU88" s="18">
        <v>0</v>
      </c>
      <c r="DV88" s="18">
        <v>0</v>
      </c>
      <c r="DW88" s="18">
        <v>0</v>
      </c>
      <c r="DX88" s="18">
        <v>0</v>
      </c>
      <c r="DY88" s="18">
        <v>0</v>
      </c>
      <c r="DZ88" s="18">
        <v>0</v>
      </c>
      <c r="EA88" s="18">
        <v>0</v>
      </c>
      <c r="EB88" s="18">
        <v>0</v>
      </c>
      <c r="EC88" s="18">
        <v>0</v>
      </c>
      <c r="ED88" s="18">
        <v>0</v>
      </c>
      <c r="EE88" s="18">
        <v>0</v>
      </c>
      <c r="EF88" s="18">
        <v>0</v>
      </c>
      <c r="EG88" s="18">
        <v>0</v>
      </c>
      <c r="EH88" s="18">
        <v>0</v>
      </c>
      <c r="EI88" s="18">
        <v>0</v>
      </c>
      <c r="EJ88" s="18">
        <v>0</v>
      </c>
      <c r="EK88" s="18">
        <v>0</v>
      </c>
      <c r="EL88" s="18">
        <v>0</v>
      </c>
      <c r="EM88" s="18">
        <v>0</v>
      </c>
      <c r="EN88" s="18">
        <v>0</v>
      </c>
      <c r="EO88" s="18">
        <v>0</v>
      </c>
      <c r="EP88" s="18">
        <v>0</v>
      </c>
      <c r="EQ88" s="18">
        <v>0</v>
      </c>
      <c r="ER88" s="18">
        <v>0</v>
      </c>
      <c r="ES88" s="18">
        <v>0</v>
      </c>
      <c r="ET88" s="18">
        <v>0</v>
      </c>
      <c r="EU88" s="18">
        <v>0</v>
      </c>
      <c r="EV88" s="18">
        <v>0</v>
      </c>
      <c r="EW88" s="18">
        <v>0</v>
      </c>
      <c r="EX88" s="18">
        <v>0</v>
      </c>
      <c r="EY88" s="18">
        <v>0</v>
      </c>
      <c r="EZ88" s="18">
        <v>0</v>
      </c>
      <c r="FA88" s="18">
        <v>0</v>
      </c>
      <c r="FB88" s="18">
        <v>0</v>
      </c>
      <c r="FC88" s="18">
        <v>0</v>
      </c>
      <c r="FD88" s="18">
        <v>0</v>
      </c>
      <c r="FE88" s="18">
        <v>0</v>
      </c>
      <c r="FF88" s="18">
        <v>0</v>
      </c>
      <c r="FG88" s="18">
        <v>0</v>
      </c>
      <c r="FH88" s="14">
        <v>0</v>
      </c>
      <c r="FI88" s="14">
        <v>0</v>
      </c>
      <c r="FJ88" s="14">
        <v>0</v>
      </c>
      <c r="FK88" s="14">
        <v>0</v>
      </c>
      <c r="FL88" s="14">
        <v>0</v>
      </c>
      <c r="FM88" s="14">
        <v>0</v>
      </c>
      <c r="FN88" s="14">
        <v>0</v>
      </c>
      <c r="FO88" s="14">
        <v>0</v>
      </c>
      <c r="FP88" s="14">
        <v>0</v>
      </c>
      <c r="FQ88" s="14">
        <v>0</v>
      </c>
      <c r="FR88" s="14">
        <v>0</v>
      </c>
      <c r="FS88" s="14">
        <v>0</v>
      </c>
      <c r="FT88" s="17">
        <v>0</v>
      </c>
      <c r="FU88" s="17">
        <v>0</v>
      </c>
      <c r="FV88" s="17">
        <v>0</v>
      </c>
      <c r="FW88" s="17">
        <v>0</v>
      </c>
      <c r="FX88" s="17">
        <v>0</v>
      </c>
      <c r="FY88" s="17">
        <v>0</v>
      </c>
      <c r="FZ88" s="17">
        <v>0</v>
      </c>
      <c r="GA88" s="17">
        <v>0</v>
      </c>
      <c r="GB88" s="17">
        <v>0</v>
      </c>
      <c r="GC88" s="17">
        <v>0</v>
      </c>
      <c r="GD88" s="17">
        <v>0</v>
      </c>
      <c r="GE88" s="17">
        <v>0</v>
      </c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5"/>
      <c r="LU88" s="15"/>
      <c r="LV88" s="15"/>
      <c r="LW88" s="15"/>
      <c r="LX88" s="15"/>
      <c r="LY88" s="15"/>
      <c r="LZ88" s="15"/>
      <c r="MA88" s="15"/>
      <c r="MB88" s="15"/>
      <c r="MC88" s="15"/>
      <c r="MD88" s="15"/>
      <c r="ME88" s="15"/>
      <c r="MF88" s="15"/>
      <c r="MG88" s="15"/>
      <c r="MH88" s="15"/>
      <c r="MI88" s="15"/>
      <c r="MJ88" s="15"/>
      <c r="MK88" s="15"/>
      <c r="ML88" s="15"/>
      <c r="MM88" s="15"/>
      <c r="MN88" s="15"/>
      <c r="MO88" s="15"/>
      <c r="MP88" s="15"/>
      <c r="MQ88" s="15"/>
      <c r="MR88" s="15"/>
      <c r="MS88" s="15"/>
      <c r="MT88" s="15"/>
      <c r="MU88" s="15"/>
      <c r="MV88" s="15"/>
      <c r="MW88" s="15"/>
      <c r="MX88" s="15"/>
      <c r="MY88" s="15"/>
      <c r="MZ88" s="15"/>
      <c r="NA88" s="15"/>
      <c r="NB88" s="15"/>
      <c r="NC88" s="15"/>
      <c r="ND88" s="15"/>
      <c r="NE88" s="15"/>
      <c r="NF88" s="15"/>
      <c r="NG88" s="15"/>
      <c r="NH88" s="15"/>
      <c r="NI88" s="15"/>
      <c r="NJ88" s="15"/>
      <c r="NK88" s="15"/>
      <c r="NL88" s="15"/>
      <c r="NM88" s="15"/>
      <c r="NN88" s="15"/>
      <c r="NO88" s="15"/>
      <c r="NP88" s="15"/>
      <c r="NQ88" s="15"/>
      <c r="NR88" s="15"/>
      <c r="NS88" s="15"/>
      <c r="NT88" s="15"/>
      <c r="NU88" s="15"/>
      <c r="NV88" s="15"/>
      <c r="NW88" s="15"/>
      <c r="NX88" s="15"/>
      <c r="NY88" s="15"/>
      <c r="NZ88" s="15"/>
      <c r="OA88" s="15"/>
      <c r="OB88" s="15"/>
      <c r="OC88" s="15"/>
      <c r="OD88" s="15"/>
      <c r="OE88" s="15"/>
      <c r="OF88" s="15"/>
      <c r="OG88" s="15"/>
      <c r="OH88" s="15"/>
      <c r="OI88" s="15"/>
      <c r="OJ88" s="15"/>
      <c r="OK88" s="15"/>
      <c r="OL88" s="15"/>
      <c r="OM88" s="15"/>
      <c r="ON88" s="15"/>
      <c r="OO88" s="15"/>
      <c r="OP88" s="15"/>
      <c r="OQ88" s="15"/>
      <c r="OR88" s="15"/>
      <c r="OS88" s="15"/>
      <c r="OT88" s="15"/>
      <c r="OU88" s="15"/>
      <c r="OV88" s="15"/>
      <c r="OW88" s="15"/>
      <c r="OX88" s="15"/>
      <c r="OY88" s="15"/>
      <c r="OZ88" s="15"/>
      <c r="PA88" s="15"/>
      <c r="PB88" s="15"/>
      <c r="PC88" s="15"/>
      <c r="PD88" s="15"/>
      <c r="PE88" s="15"/>
      <c r="PF88" s="15"/>
      <c r="PG88" s="15"/>
      <c r="PH88" s="15"/>
      <c r="PI88" s="15"/>
      <c r="PJ88" s="15"/>
      <c r="PK88" s="15"/>
      <c r="PL88" s="15"/>
      <c r="PM88" s="15"/>
      <c r="PN88" s="15"/>
      <c r="PO88" s="15"/>
      <c r="PP88" s="15"/>
      <c r="PQ88" s="15"/>
      <c r="PR88" s="15"/>
      <c r="PS88" s="15"/>
      <c r="PT88" s="15"/>
      <c r="PU88" s="15"/>
      <c r="PV88" s="15"/>
      <c r="PW88" s="15"/>
      <c r="PX88" s="15"/>
      <c r="PY88" s="15"/>
      <c r="PZ88" s="15"/>
      <c r="QA88" s="15"/>
      <c r="QB88" s="15"/>
      <c r="QC88" s="15"/>
      <c r="QD88" s="15"/>
      <c r="QE88" s="15"/>
      <c r="QF88" s="15"/>
      <c r="QG88" s="15"/>
      <c r="QH88" s="15"/>
      <c r="QI88" s="15"/>
    </row>
    <row r="89" spans="18:451">
      <c r="R89" s="13"/>
      <c r="S89" s="13" t="s">
        <v>54</v>
      </c>
      <c r="T89" s="16"/>
      <c r="U89" s="16"/>
      <c r="V89" s="16"/>
      <c r="W89" s="16"/>
      <c r="X89" s="16"/>
      <c r="Y89" s="16"/>
      <c r="Z89" s="16"/>
      <c r="AA89" s="16"/>
      <c r="AB89" s="16"/>
      <c r="AC89" s="16">
        <v>11</v>
      </c>
      <c r="AD89" s="16"/>
      <c r="AE89" s="16"/>
      <c r="AF89" s="24"/>
      <c r="AG89" s="24"/>
      <c r="AH89" s="24"/>
      <c r="AI89" s="24"/>
      <c r="AJ89" s="24"/>
      <c r="AK89" s="24"/>
      <c r="AL89" s="24"/>
      <c r="AM89" s="24"/>
      <c r="AN89" s="24"/>
      <c r="AO89" s="24">
        <v>0</v>
      </c>
      <c r="AP89" s="24"/>
      <c r="AQ89" s="24"/>
      <c r="AR89" s="15"/>
      <c r="AS89" s="15"/>
      <c r="AT89" s="15"/>
      <c r="AU89" s="15"/>
      <c r="AV89" s="15"/>
      <c r="AW89" s="15"/>
      <c r="AX89" s="15"/>
      <c r="AY89" s="15"/>
      <c r="AZ89" s="15"/>
      <c r="BA89" s="15">
        <v>0</v>
      </c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>
        <v>0</v>
      </c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>
        <v>0</v>
      </c>
      <c r="BZ89" s="15"/>
      <c r="CA89" s="15"/>
      <c r="CB89" s="17" t="e">
        <v>#DIV/0!</v>
      </c>
      <c r="CC89" s="17" t="e">
        <v>#DIV/0!</v>
      </c>
      <c r="CD89" s="17" t="e">
        <v>#DIV/0!</v>
      </c>
      <c r="CE89" s="17" t="e">
        <v>#DIV/0!</v>
      </c>
      <c r="CF89" s="17" t="e">
        <v>#DIV/0!</v>
      </c>
      <c r="CG89" s="17" t="e">
        <v>#DIV/0!</v>
      </c>
      <c r="CH89" s="17" t="e">
        <v>#DIV/0!</v>
      </c>
      <c r="CI89" s="17" t="e">
        <v>#DIV/0!</v>
      </c>
      <c r="CJ89" s="17" t="e">
        <v>#DIV/0!</v>
      </c>
      <c r="CK89" s="17" t="e">
        <v>#DIV/0!</v>
      </c>
      <c r="CL89" s="17" t="e">
        <v>#DIV/0!</v>
      </c>
      <c r="CM89" s="17" t="e">
        <v>#DIV/0!</v>
      </c>
      <c r="CN89" s="17" t="e">
        <v>#DIV/0!</v>
      </c>
      <c r="CO89" s="17" t="e">
        <v>#DIV/0!</v>
      </c>
      <c r="CP89" s="17" t="e">
        <v>#DIV/0!</v>
      </c>
      <c r="CQ89" s="17" t="e">
        <v>#DIV/0!</v>
      </c>
      <c r="CR89" s="17" t="e">
        <v>#DIV/0!</v>
      </c>
      <c r="CS89" s="17" t="e">
        <v>#DIV/0!</v>
      </c>
      <c r="CT89" s="17" t="e">
        <v>#DIV/0!</v>
      </c>
      <c r="CU89" s="17" t="e">
        <v>#DIV/0!</v>
      </c>
      <c r="CV89" s="17" t="e">
        <v>#DIV/0!</v>
      </c>
      <c r="CW89" s="17" t="e">
        <v>#DIV/0!</v>
      </c>
      <c r="CX89" s="17" t="e">
        <v>#DIV/0!</v>
      </c>
      <c r="CY89" s="17" t="e">
        <v>#DIV/0!</v>
      </c>
      <c r="CZ89" s="17">
        <v>0</v>
      </c>
      <c r="DA89" s="17">
        <v>0</v>
      </c>
      <c r="DB89" s="17">
        <v>0</v>
      </c>
      <c r="DC89" s="17">
        <v>0</v>
      </c>
      <c r="DD89" s="17">
        <v>0</v>
      </c>
      <c r="DE89" s="17">
        <v>0</v>
      </c>
      <c r="DF89" s="17">
        <v>0</v>
      </c>
      <c r="DG89" s="17">
        <v>0</v>
      </c>
      <c r="DH89" s="17">
        <v>0</v>
      </c>
      <c r="DI89" s="17">
        <v>0.16226539172863425</v>
      </c>
      <c r="DJ89" s="17">
        <v>0</v>
      </c>
      <c r="DK89" s="17">
        <v>0</v>
      </c>
      <c r="DL89" s="18">
        <v>0</v>
      </c>
      <c r="DM89" s="18">
        <v>0</v>
      </c>
      <c r="DN89" s="18">
        <v>0</v>
      </c>
      <c r="DO89" s="18">
        <v>0</v>
      </c>
      <c r="DP89" s="18">
        <v>0</v>
      </c>
      <c r="DQ89" s="18">
        <v>0</v>
      </c>
      <c r="DR89" s="18">
        <v>0</v>
      </c>
      <c r="DS89" s="18">
        <v>0</v>
      </c>
      <c r="DT89" s="18">
        <v>0</v>
      </c>
      <c r="DU89" s="18">
        <v>120.00000000000001</v>
      </c>
      <c r="DV89" s="18">
        <v>0</v>
      </c>
      <c r="DW89" s="18">
        <v>0</v>
      </c>
      <c r="DX89" s="18">
        <v>0</v>
      </c>
      <c r="DY89" s="18">
        <v>0</v>
      </c>
      <c r="DZ89" s="18">
        <v>0</v>
      </c>
      <c r="EA89" s="18">
        <v>0</v>
      </c>
      <c r="EB89" s="18">
        <v>0</v>
      </c>
      <c r="EC89" s="18">
        <v>0</v>
      </c>
      <c r="ED89" s="18">
        <v>0</v>
      </c>
      <c r="EE89" s="18">
        <v>0</v>
      </c>
      <c r="EF89" s="18">
        <v>0</v>
      </c>
      <c r="EG89" s="18">
        <v>115.00000000000001</v>
      </c>
      <c r="EH89" s="18">
        <v>0</v>
      </c>
      <c r="EI89" s="18">
        <v>0</v>
      </c>
      <c r="EJ89" s="18">
        <v>0</v>
      </c>
      <c r="EK89" s="18">
        <v>0</v>
      </c>
      <c r="EL89" s="18">
        <v>0</v>
      </c>
      <c r="EM89" s="18">
        <v>0</v>
      </c>
      <c r="EN89" s="18">
        <v>0</v>
      </c>
      <c r="EO89" s="18">
        <v>0</v>
      </c>
      <c r="EP89" s="18">
        <v>0</v>
      </c>
      <c r="EQ89" s="18">
        <v>0</v>
      </c>
      <c r="ER89" s="18">
        <v>0</v>
      </c>
      <c r="ES89" s="18">
        <v>5</v>
      </c>
      <c r="ET89" s="18">
        <v>0</v>
      </c>
      <c r="EU89" s="18">
        <v>0</v>
      </c>
      <c r="EV89" s="18">
        <v>0</v>
      </c>
      <c r="EW89" s="18">
        <v>0</v>
      </c>
      <c r="EX89" s="18">
        <v>0</v>
      </c>
      <c r="EY89" s="18">
        <v>0</v>
      </c>
      <c r="EZ89" s="18">
        <v>0</v>
      </c>
      <c r="FA89" s="18">
        <v>0</v>
      </c>
      <c r="FB89" s="18">
        <v>0</v>
      </c>
      <c r="FC89" s="18">
        <v>0</v>
      </c>
      <c r="FD89" s="18">
        <v>0</v>
      </c>
      <c r="FE89" s="18">
        <v>673.2631898764472</v>
      </c>
      <c r="FF89" s="18">
        <v>0</v>
      </c>
      <c r="FG89" s="18">
        <v>0</v>
      </c>
      <c r="FH89" s="14">
        <v>0</v>
      </c>
      <c r="FI89" s="14">
        <v>0</v>
      </c>
      <c r="FJ89" s="14">
        <v>0</v>
      </c>
      <c r="FK89" s="14">
        <v>0</v>
      </c>
      <c r="FL89" s="14">
        <v>0</v>
      </c>
      <c r="FM89" s="14">
        <v>0</v>
      </c>
      <c r="FN89" s="14">
        <v>0</v>
      </c>
      <c r="FO89" s="14">
        <v>0</v>
      </c>
      <c r="FP89" s="14">
        <v>0</v>
      </c>
      <c r="FQ89" s="14">
        <v>195152</v>
      </c>
      <c r="FR89" s="14">
        <v>0</v>
      </c>
      <c r="FS89" s="14">
        <v>0</v>
      </c>
      <c r="FT89" s="17">
        <v>0</v>
      </c>
      <c r="FU89" s="17">
        <v>0</v>
      </c>
      <c r="FV89" s="17">
        <v>0</v>
      </c>
      <c r="FW89" s="17">
        <v>0</v>
      </c>
      <c r="FX89" s="17">
        <v>0</v>
      </c>
      <c r="FY89" s="17">
        <v>0</v>
      </c>
      <c r="FZ89" s="17">
        <v>0</v>
      </c>
      <c r="GA89" s="17">
        <v>0</v>
      </c>
      <c r="GB89" s="17">
        <v>0</v>
      </c>
      <c r="GC89" s="17">
        <v>0.17780217471509385</v>
      </c>
      <c r="GD89" s="17">
        <v>0</v>
      </c>
      <c r="GE89" s="17">
        <v>0</v>
      </c>
      <c r="GF89" s="16"/>
      <c r="GG89" s="16"/>
      <c r="GH89" s="16"/>
      <c r="GI89" s="16"/>
      <c r="GJ89" s="16"/>
      <c r="GK89" s="16"/>
      <c r="GL89" s="16"/>
      <c r="GM89" s="16"/>
      <c r="GN89" s="16"/>
      <c r="GO89" s="16">
        <v>0</v>
      </c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>
        <v>0</v>
      </c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>
        <v>0</v>
      </c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>
        <v>0</v>
      </c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>
        <v>0</v>
      </c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>
        <v>0</v>
      </c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>
        <v>0</v>
      </c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>
        <v>0</v>
      </c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>
        <v>0</v>
      </c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>
        <v>11</v>
      </c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>
        <v>0</v>
      </c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>
        <v>0</v>
      </c>
      <c r="LR89" s="16"/>
      <c r="LS89" s="16"/>
      <c r="LT89" s="15"/>
      <c r="LU89" s="15"/>
      <c r="LV89" s="15"/>
      <c r="LW89" s="15"/>
      <c r="LX89" s="15"/>
      <c r="LY89" s="15"/>
      <c r="LZ89" s="15"/>
      <c r="MA89" s="15"/>
      <c r="MB89" s="15"/>
      <c r="MC89" s="15">
        <v>0</v>
      </c>
      <c r="MD89" s="15"/>
      <c r="ME89" s="15"/>
      <c r="MF89" s="15"/>
      <c r="MG89" s="15"/>
      <c r="MH89" s="15"/>
      <c r="MI89" s="15"/>
      <c r="MJ89" s="15"/>
      <c r="MK89" s="15"/>
      <c r="ML89" s="15"/>
      <c r="MM89" s="15"/>
      <c r="MN89" s="15"/>
      <c r="MO89" s="15">
        <v>0</v>
      </c>
      <c r="MP89" s="15"/>
      <c r="MQ89" s="15"/>
      <c r="MR89" s="15"/>
      <c r="MS89" s="15"/>
      <c r="MT89" s="15"/>
      <c r="MU89" s="15"/>
      <c r="MV89" s="15"/>
      <c r="MW89" s="15"/>
      <c r="MX89" s="15"/>
      <c r="MY89" s="15"/>
      <c r="MZ89" s="15"/>
      <c r="NA89" s="15">
        <v>0</v>
      </c>
      <c r="NB89" s="15"/>
      <c r="NC89" s="15"/>
      <c r="ND89" s="15"/>
      <c r="NE89" s="15"/>
      <c r="NF89" s="15"/>
      <c r="NG89" s="15"/>
      <c r="NH89" s="15"/>
      <c r="NI89" s="15"/>
      <c r="NJ89" s="15"/>
      <c r="NK89" s="15"/>
      <c r="NL89" s="15"/>
      <c r="NM89" s="15">
        <v>0</v>
      </c>
      <c r="NN89" s="15"/>
      <c r="NO89" s="15"/>
      <c r="NP89" s="15"/>
      <c r="NQ89" s="15"/>
      <c r="NR89" s="15"/>
      <c r="NS89" s="15"/>
      <c r="NT89" s="15"/>
      <c r="NU89" s="15"/>
      <c r="NV89" s="15"/>
      <c r="NW89" s="15"/>
      <c r="NX89" s="15"/>
      <c r="NY89" s="15">
        <v>0</v>
      </c>
      <c r="NZ89" s="15"/>
      <c r="OA89" s="15"/>
      <c r="OB89" s="15"/>
      <c r="OC89" s="15"/>
      <c r="OD89" s="15"/>
      <c r="OE89" s="15"/>
      <c r="OF89" s="15"/>
      <c r="OG89" s="15"/>
      <c r="OH89" s="15"/>
      <c r="OI89" s="15"/>
      <c r="OJ89" s="15"/>
      <c r="OK89" s="15">
        <v>0</v>
      </c>
      <c r="OL89" s="15"/>
      <c r="OM89" s="15"/>
      <c r="ON89" s="15"/>
      <c r="OO89" s="15"/>
      <c r="OP89" s="15"/>
      <c r="OQ89" s="15"/>
      <c r="OR89" s="15"/>
      <c r="OS89" s="15"/>
      <c r="OT89" s="15"/>
      <c r="OU89" s="15"/>
      <c r="OV89" s="15"/>
      <c r="OW89" s="15">
        <v>0</v>
      </c>
      <c r="OX89" s="15"/>
      <c r="OY89" s="15"/>
      <c r="OZ89" s="15"/>
      <c r="PA89" s="15"/>
      <c r="PB89" s="15"/>
      <c r="PC89" s="15"/>
      <c r="PD89" s="15"/>
      <c r="PE89" s="15"/>
      <c r="PF89" s="15"/>
      <c r="PG89" s="15"/>
      <c r="PH89" s="15"/>
      <c r="PI89" s="15">
        <v>0</v>
      </c>
      <c r="PJ89" s="15"/>
      <c r="PK89" s="15"/>
      <c r="PL89" s="15"/>
      <c r="PM89" s="15"/>
      <c r="PN89" s="15"/>
      <c r="PO89" s="15"/>
      <c r="PP89" s="15"/>
      <c r="PQ89" s="15"/>
      <c r="PR89" s="15"/>
      <c r="PS89" s="15"/>
      <c r="PT89" s="15"/>
      <c r="PU89" s="15">
        <v>0</v>
      </c>
      <c r="PV89" s="15"/>
      <c r="PW89" s="15"/>
      <c r="PX89" s="15"/>
      <c r="PY89" s="15"/>
      <c r="PZ89" s="15"/>
      <c r="QA89" s="15"/>
      <c r="QB89" s="15"/>
      <c r="QC89" s="15"/>
      <c r="QD89" s="15"/>
      <c r="QE89" s="15"/>
      <c r="QF89" s="15"/>
      <c r="QG89" s="15">
        <v>0</v>
      </c>
      <c r="QH89" s="15"/>
      <c r="QI89" s="15"/>
    </row>
    <row r="90" spans="18:451">
      <c r="R90" s="13"/>
      <c r="S90" s="13" t="s">
        <v>55</v>
      </c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>
        <v>2</v>
      </c>
      <c r="AE90" s="16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>
        <v>0</v>
      </c>
      <c r="AQ90" s="24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>
        <v>0</v>
      </c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>
        <v>0</v>
      </c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>
        <v>0</v>
      </c>
      <c r="CA90" s="15"/>
      <c r="CB90" s="17" t="e">
        <v>#DIV/0!</v>
      </c>
      <c r="CC90" s="17" t="e">
        <v>#DIV/0!</v>
      </c>
      <c r="CD90" s="17" t="e">
        <v>#DIV/0!</v>
      </c>
      <c r="CE90" s="17" t="e">
        <v>#DIV/0!</v>
      </c>
      <c r="CF90" s="17" t="e">
        <v>#DIV/0!</v>
      </c>
      <c r="CG90" s="17" t="e">
        <v>#DIV/0!</v>
      </c>
      <c r="CH90" s="17" t="e">
        <v>#DIV/0!</v>
      </c>
      <c r="CI90" s="17" t="e">
        <v>#DIV/0!</v>
      </c>
      <c r="CJ90" s="17" t="e">
        <v>#DIV/0!</v>
      </c>
      <c r="CK90" s="17" t="e">
        <v>#DIV/0!</v>
      </c>
      <c r="CL90" s="17" t="e">
        <v>#DIV/0!</v>
      </c>
      <c r="CM90" s="17" t="e">
        <v>#DIV/0!</v>
      </c>
      <c r="CN90" s="17" t="e">
        <v>#DIV/0!</v>
      </c>
      <c r="CO90" s="17" t="e">
        <v>#DIV/0!</v>
      </c>
      <c r="CP90" s="17" t="e">
        <v>#DIV/0!</v>
      </c>
      <c r="CQ90" s="17" t="e">
        <v>#DIV/0!</v>
      </c>
      <c r="CR90" s="17" t="e">
        <v>#DIV/0!</v>
      </c>
      <c r="CS90" s="17" t="e">
        <v>#DIV/0!</v>
      </c>
      <c r="CT90" s="17" t="e">
        <v>#DIV/0!</v>
      </c>
      <c r="CU90" s="17" t="e">
        <v>#DIV/0!</v>
      </c>
      <c r="CV90" s="17" t="e">
        <v>#DIV/0!</v>
      </c>
      <c r="CW90" s="17" t="e">
        <v>#DIV/0!</v>
      </c>
      <c r="CX90" s="17" t="e">
        <v>#DIV/0!</v>
      </c>
      <c r="CY90" s="17" t="e">
        <v>#DIV/0!</v>
      </c>
      <c r="CZ90" s="17">
        <v>0</v>
      </c>
      <c r="DA90" s="17">
        <v>0</v>
      </c>
      <c r="DB90" s="17">
        <v>0</v>
      </c>
      <c r="DC90" s="17">
        <v>0</v>
      </c>
      <c r="DD90" s="17">
        <v>0</v>
      </c>
      <c r="DE90" s="17">
        <v>0</v>
      </c>
      <c r="DF90" s="17">
        <v>0</v>
      </c>
      <c r="DG90" s="17">
        <v>0</v>
      </c>
      <c r="DH90" s="17">
        <v>0</v>
      </c>
      <c r="DI90" s="17">
        <v>0</v>
      </c>
      <c r="DJ90" s="17">
        <v>0.1742541159902701</v>
      </c>
      <c r="DK90" s="17">
        <v>0</v>
      </c>
      <c r="DL90" s="18">
        <v>0</v>
      </c>
      <c r="DM90" s="18">
        <v>0</v>
      </c>
      <c r="DN90" s="18">
        <v>0</v>
      </c>
      <c r="DO90" s="18">
        <v>0</v>
      </c>
      <c r="DP90" s="18">
        <v>0</v>
      </c>
      <c r="DQ90" s="18">
        <v>0</v>
      </c>
      <c r="DR90" s="18">
        <v>0</v>
      </c>
      <c r="DS90" s="18">
        <v>0</v>
      </c>
      <c r="DT90" s="18">
        <v>0</v>
      </c>
      <c r="DU90" s="18">
        <v>0</v>
      </c>
      <c r="DV90" s="18">
        <v>120</v>
      </c>
      <c r="DW90" s="18">
        <v>0</v>
      </c>
      <c r="DX90" s="18">
        <v>0</v>
      </c>
      <c r="DY90" s="18">
        <v>0</v>
      </c>
      <c r="DZ90" s="18">
        <v>0</v>
      </c>
      <c r="EA90" s="18">
        <v>0</v>
      </c>
      <c r="EB90" s="18">
        <v>0</v>
      </c>
      <c r="EC90" s="18">
        <v>0</v>
      </c>
      <c r="ED90" s="18">
        <v>0</v>
      </c>
      <c r="EE90" s="18">
        <v>0</v>
      </c>
      <c r="EF90" s="18">
        <v>0</v>
      </c>
      <c r="EG90" s="18">
        <v>0</v>
      </c>
      <c r="EH90" s="18">
        <v>115</v>
      </c>
      <c r="EI90" s="18">
        <v>0</v>
      </c>
      <c r="EJ90" s="18">
        <v>0</v>
      </c>
      <c r="EK90" s="18">
        <v>0</v>
      </c>
      <c r="EL90" s="18">
        <v>0</v>
      </c>
      <c r="EM90" s="18">
        <v>0</v>
      </c>
      <c r="EN90" s="18">
        <v>0</v>
      </c>
      <c r="EO90" s="18">
        <v>0</v>
      </c>
      <c r="EP90" s="18">
        <v>0</v>
      </c>
      <c r="EQ90" s="18">
        <v>0</v>
      </c>
      <c r="ER90" s="18">
        <v>0</v>
      </c>
      <c r="ES90" s="18">
        <v>0</v>
      </c>
      <c r="ET90" s="18">
        <v>5</v>
      </c>
      <c r="EU90" s="18">
        <v>0</v>
      </c>
      <c r="EV90" s="18">
        <v>0</v>
      </c>
      <c r="EW90" s="18">
        <v>0</v>
      </c>
      <c r="EX90" s="18">
        <v>0</v>
      </c>
      <c r="EY90" s="18">
        <v>0</v>
      </c>
      <c r="EZ90" s="18">
        <v>0</v>
      </c>
      <c r="FA90" s="18">
        <v>0</v>
      </c>
      <c r="FB90" s="18">
        <v>0</v>
      </c>
      <c r="FC90" s="18">
        <v>0</v>
      </c>
      <c r="FD90" s="18">
        <v>0</v>
      </c>
      <c r="FE90" s="18">
        <v>0</v>
      </c>
      <c r="FF90" s="18">
        <v>661.67757009345792</v>
      </c>
      <c r="FG90" s="18">
        <v>0</v>
      </c>
      <c r="FH90" s="14">
        <v>0</v>
      </c>
      <c r="FI90" s="14">
        <v>0</v>
      </c>
      <c r="FJ90" s="14">
        <v>0</v>
      </c>
      <c r="FK90" s="14">
        <v>0</v>
      </c>
      <c r="FL90" s="14">
        <v>0</v>
      </c>
      <c r="FM90" s="14">
        <v>0</v>
      </c>
      <c r="FN90" s="14">
        <v>0</v>
      </c>
      <c r="FO90" s="14">
        <v>0</v>
      </c>
      <c r="FP90" s="14">
        <v>0</v>
      </c>
      <c r="FQ90" s="14">
        <v>0</v>
      </c>
      <c r="FR90" s="14">
        <v>21750</v>
      </c>
      <c r="FS90" s="14">
        <v>0</v>
      </c>
      <c r="FT90" s="17">
        <v>0</v>
      </c>
      <c r="FU90" s="17">
        <v>0</v>
      </c>
      <c r="FV90" s="17">
        <v>0</v>
      </c>
      <c r="FW90" s="17">
        <v>0</v>
      </c>
      <c r="FX90" s="17">
        <v>0</v>
      </c>
      <c r="FY90" s="17">
        <v>0</v>
      </c>
      <c r="FZ90" s="17">
        <v>0</v>
      </c>
      <c r="GA90" s="17">
        <v>0</v>
      </c>
      <c r="GB90" s="17">
        <v>0</v>
      </c>
      <c r="GC90" s="17">
        <v>0</v>
      </c>
      <c r="GD90" s="17">
        <v>0.10218390804597702</v>
      </c>
      <c r="GE90" s="17">
        <v>0</v>
      </c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>
        <v>0</v>
      </c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>
        <v>0</v>
      </c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>
        <v>0</v>
      </c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>
        <v>0</v>
      </c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>
        <v>0</v>
      </c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>
        <v>0</v>
      </c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>
        <v>0</v>
      </c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>
        <v>0</v>
      </c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>
        <v>0</v>
      </c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>
        <v>0</v>
      </c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>
        <v>2</v>
      </c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>
        <v>0</v>
      </c>
      <c r="LS90" s="16"/>
      <c r="LT90" s="15"/>
      <c r="LU90" s="15"/>
      <c r="LV90" s="15"/>
      <c r="LW90" s="15"/>
      <c r="LX90" s="15"/>
      <c r="LY90" s="15"/>
      <c r="LZ90" s="15"/>
      <c r="MA90" s="15"/>
      <c r="MB90" s="15"/>
      <c r="MC90" s="15"/>
      <c r="MD90" s="15">
        <v>0</v>
      </c>
      <c r="ME90" s="15"/>
      <c r="MF90" s="15"/>
      <c r="MG90" s="15"/>
      <c r="MH90" s="15"/>
      <c r="MI90" s="15"/>
      <c r="MJ90" s="15"/>
      <c r="MK90" s="15"/>
      <c r="ML90" s="15"/>
      <c r="MM90" s="15"/>
      <c r="MN90" s="15"/>
      <c r="MO90" s="15"/>
      <c r="MP90" s="15">
        <v>0</v>
      </c>
      <c r="MQ90" s="15"/>
      <c r="MR90" s="15"/>
      <c r="MS90" s="15"/>
      <c r="MT90" s="15"/>
      <c r="MU90" s="15"/>
      <c r="MV90" s="15"/>
      <c r="MW90" s="15"/>
      <c r="MX90" s="15"/>
      <c r="MY90" s="15"/>
      <c r="MZ90" s="15"/>
      <c r="NA90" s="15"/>
      <c r="NB90" s="15">
        <v>0</v>
      </c>
      <c r="NC90" s="15"/>
      <c r="ND90" s="15"/>
      <c r="NE90" s="15"/>
      <c r="NF90" s="15"/>
      <c r="NG90" s="15"/>
      <c r="NH90" s="15"/>
      <c r="NI90" s="15"/>
      <c r="NJ90" s="15"/>
      <c r="NK90" s="15"/>
      <c r="NL90" s="15"/>
      <c r="NM90" s="15"/>
      <c r="NN90" s="15">
        <v>0</v>
      </c>
      <c r="NO90" s="15"/>
      <c r="NP90" s="15"/>
      <c r="NQ90" s="15"/>
      <c r="NR90" s="15"/>
      <c r="NS90" s="15"/>
      <c r="NT90" s="15"/>
      <c r="NU90" s="15"/>
      <c r="NV90" s="15"/>
      <c r="NW90" s="15"/>
      <c r="NX90" s="15"/>
      <c r="NY90" s="15"/>
      <c r="NZ90" s="15">
        <v>0</v>
      </c>
      <c r="OA90" s="15"/>
      <c r="OB90" s="15"/>
      <c r="OC90" s="15"/>
      <c r="OD90" s="15"/>
      <c r="OE90" s="15"/>
      <c r="OF90" s="15"/>
      <c r="OG90" s="15"/>
      <c r="OH90" s="15"/>
      <c r="OI90" s="15"/>
      <c r="OJ90" s="15"/>
      <c r="OK90" s="15"/>
      <c r="OL90" s="15">
        <v>0</v>
      </c>
      <c r="OM90" s="15"/>
      <c r="ON90" s="15"/>
      <c r="OO90" s="15"/>
      <c r="OP90" s="15"/>
      <c r="OQ90" s="15"/>
      <c r="OR90" s="15"/>
      <c r="OS90" s="15"/>
      <c r="OT90" s="15"/>
      <c r="OU90" s="15"/>
      <c r="OV90" s="15"/>
      <c r="OW90" s="15"/>
      <c r="OX90" s="15">
        <v>0</v>
      </c>
      <c r="OY90" s="15"/>
      <c r="OZ90" s="15"/>
      <c r="PA90" s="15"/>
      <c r="PB90" s="15"/>
      <c r="PC90" s="15"/>
      <c r="PD90" s="15"/>
      <c r="PE90" s="15"/>
      <c r="PF90" s="15"/>
      <c r="PG90" s="15"/>
      <c r="PH90" s="15"/>
      <c r="PI90" s="15"/>
      <c r="PJ90" s="15">
        <v>0</v>
      </c>
      <c r="PK90" s="15"/>
      <c r="PL90" s="15"/>
      <c r="PM90" s="15"/>
      <c r="PN90" s="15"/>
      <c r="PO90" s="15"/>
      <c r="PP90" s="15"/>
      <c r="PQ90" s="15"/>
      <c r="PR90" s="15"/>
      <c r="PS90" s="15"/>
      <c r="PT90" s="15"/>
      <c r="PU90" s="15"/>
      <c r="PV90" s="15">
        <v>0</v>
      </c>
      <c r="PW90" s="15"/>
      <c r="PX90" s="15"/>
      <c r="PY90" s="15"/>
      <c r="PZ90" s="15"/>
      <c r="QA90" s="15"/>
      <c r="QB90" s="15"/>
      <c r="QC90" s="15"/>
      <c r="QD90" s="15"/>
      <c r="QE90" s="15"/>
      <c r="QF90" s="15"/>
      <c r="QG90" s="15"/>
      <c r="QH90" s="15">
        <v>0</v>
      </c>
      <c r="QI90" s="15"/>
    </row>
    <row r="91" spans="18:451">
      <c r="R91" s="13"/>
      <c r="S91" s="13" t="s">
        <v>56</v>
      </c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>
        <v>44</v>
      </c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>
        <v>0</v>
      </c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>
        <v>0</v>
      </c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>
        <v>0</v>
      </c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>
        <v>0</v>
      </c>
      <c r="CB91" s="17" t="e">
        <v>#DIV/0!</v>
      </c>
      <c r="CC91" s="17" t="e">
        <v>#DIV/0!</v>
      </c>
      <c r="CD91" s="17" t="e">
        <v>#DIV/0!</v>
      </c>
      <c r="CE91" s="17" t="e">
        <v>#DIV/0!</v>
      </c>
      <c r="CF91" s="17" t="e">
        <v>#DIV/0!</v>
      </c>
      <c r="CG91" s="17" t="e">
        <v>#DIV/0!</v>
      </c>
      <c r="CH91" s="17" t="e">
        <v>#DIV/0!</v>
      </c>
      <c r="CI91" s="17" t="e">
        <v>#DIV/0!</v>
      </c>
      <c r="CJ91" s="17" t="e">
        <v>#DIV/0!</v>
      </c>
      <c r="CK91" s="17" t="e">
        <v>#DIV/0!</v>
      </c>
      <c r="CL91" s="17" t="e">
        <v>#DIV/0!</v>
      </c>
      <c r="CM91" s="17" t="e">
        <v>#DIV/0!</v>
      </c>
      <c r="CN91" s="17" t="e">
        <v>#DIV/0!</v>
      </c>
      <c r="CO91" s="17" t="e">
        <v>#DIV/0!</v>
      </c>
      <c r="CP91" s="17" t="e">
        <v>#DIV/0!</v>
      </c>
      <c r="CQ91" s="17" t="e">
        <v>#DIV/0!</v>
      </c>
      <c r="CR91" s="17" t="e">
        <v>#DIV/0!</v>
      </c>
      <c r="CS91" s="17" t="e">
        <v>#DIV/0!</v>
      </c>
      <c r="CT91" s="17" t="e">
        <v>#DIV/0!</v>
      </c>
      <c r="CU91" s="17" t="e">
        <v>#DIV/0!</v>
      </c>
      <c r="CV91" s="17" t="e">
        <v>#DIV/0!</v>
      </c>
      <c r="CW91" s="17" t="e">
        <v>#DIV/0!</v>
      </c>
      <c r="CX91" s="17" t="e">
        <v>#DIV/0!</v>
      </c>
      <c r="CY91" s="17" t="e">
        <v>#DIV/0!</v>
      </c>
      <c r="CZ91" s="17">
        <v>0</v>
      </c>
      <c r="DA91" s="17">
        <v>0</v>
      </c>
      <c r="DB91" s="17">
        <v>0</v>
      </c>
      <c r="DC91" s="17">
        <v>0</v>
      </c>
      <c r="DD91" s="17">
        <v>0</v>
      </c>
      <c r="DE91" s="17">
        <v>0</v>
      </c>
      <c r="DF91" s="17">
        <v>0</v>
      </c>
      <c r="DG91" s="17">
        <v>0</v>
      </c>
      <c r="DH91" s="17">
        <v>0</v>
      </c>
      <c r="DI91" s="17">
        <v>0</v>
      </c>
      <c r="DJ91" s="17">
        <v>0</v>
      </c>
      <c r="DK91" s="17">
        <v>0.15907675189188228</v>
      </c>
      <c r="DL91" s="18">
        <v>0</v>
      </c>
      <c r="DM91" s="18">
        <v>0</v>
      </c>
      <c r="DN91" s="18">
        <v>0</v>
      </c>
      <c r="DO91" s="18">
        <v>0</v>
      </c>
      <c r="DP91" s="18">
        <v>0</v>
      </c>
      <c r="DQ91" s="18">
        <v>0</v>
      </c>
      <c r="DR91" s="18">
        <v>0</v>
      </c>
      <c r="DS91" s="18">
        <v>0</v>
      </c>
      <c r="DT91" s="18">
        <v>0</v>
      </c>
      <c r="DU91" s="18">
        <v>0</v>
      </c>
      <c r="DV91" s="18">
        <v>0</v>
      </c>
      <c r="DW91" s="18">
        <v>115.31117721547884</v>
      </c>
      <c r="DX91" s="18">
        <v>0</v>
      </c>
      <c r="DY91" s="18">
        <v>0</v>
      </c>
      <c r="DZ91" s="18">
        <v>0</v>
      </c>
      <c r="EA91" s="18">
        <v>0</v>
      </c>
      <c r="EB91" s="18">
        <v>0</v>
      </c>
      <c r="EC91" s="18">
        <v>0</v>
      </c>
      <c r="ED91" s="18">
        <v>0</v>
      </c>
      <c r="EE91" s="18">
        <v>0</v>
      </c>
      <c r="EF91" s="18">
        <v>0</v>
      </c>
      <c r="EG91" s="18">
        <v>0</v>
      </c>
      <c r="EH91" s="18">
        <v>0</v>
      </c>
      <c r="EI91" s="18">
        <v>110.30819081880206</v>
      </c>
      <c r="EJ91" s="18">
        <v>0</v>
      </c>
      <c r="EK91" s="18">
        <v>0</v>
      </c>
      <c r="EL91" s="18">
        <v>0</v>
      </c>
      <c r="EM91" s="18">
        <v>0</v>
      </c>
      <c r="EN91" s="18">
        <v>0</v>
      </c>
      <c r="EO91" s="18">
        <v>0</v>
      </c>
      <c r="EP91" s="18">
        <v>0</v>
      </c>
      <c r="EQ91" s="18">
        <v>0</v>
      </c>
      <c r="ER91" s="18">
        <v>0</v>
      </c>
      <c r="ES91" s="18">
        <v>0</v>
      </c>
      <c r="ET91" s="18">
        <v>0</v>
      </c>
      <c r="EU91" s="18">
        <v>4.9999999999999991</v>
      </c>
      <c r="EV91" s="18">
        <v>0</v>
      </c>
      <c r="EW91" s="18">
        <v>0</v>
      </c>
      <c r="EX91" s="18">
        <v>0</v>
      </c>
      <c r="EY91" s="18">
        <v>0</v>
      </c>
      <c r="EZ91" s="18">
        <v>0</v>
      </c>
      <c r="FA91" s="18">
        <v>0</v>
      </c>
      <c r="FB91" s="18">
        <v>0</v>
      </c>
      <c r="FC91" s="18">
        <v>0</v>
      </c>
      <c r="FD91" s="18">
        <v>0</v>
      </c>
      <c r="FE91" s="18">
        <v>0</v>
      </c>
      <c r="FF91" s="18">
        <v>0</v>
      </c>
      <c r="FG91" s="18">
        <v>753.1644948067302</v>
      </c>
      <c r="FH91" s="14">
        <v>0</v>
      </c>
      <c r="FI91" s="14">
        <v>0</v>
      </c>
      <c r="FJ91" s="14">
        <v>0</v>
      </c>
      <c r="FK91" s="14">
        <v>0</v>
      </c>
      <c r="FL91" s="14">
        <v>0</v>
      </c>
      <c r="FM91" s="14">
        <v>0</v>
      </c>
      <c r="FN91" s="14">
        <v>0</v>
      </c>
      <c r="FO91" s="14">
        <v>0</v>
      </c>
      <c r="FP91" s="14">
        <v>0</v>
      </c>
      <c r="FQ91" s="14">
        <v>0</v>
      </c>
      <c r="FR91" s="14">
        <v>0</v>
      </c>
      <c r="FS91" s="14">
        <v>713432</v>
      </c>
      <c r="FT91" s="17">
        <v>0</v>
      </c>
      <c r="FU91" s="17">
        <v>0</v>
      </c>
      <c r="FV91" s="17">
        <v>0</v>
      </c>
      <c r="FW91" s="17">
        <v>0</v>
      </c>
      <c r="FX91" s="17">
        <v>0</v>
      </c>
      <c r="FY91" s="17">
        <v>0</v>
      </c>
      <c r="FZ91" s="17">
        <v>0</v>
      </c>
      <c r="GA91" s="17">
        <v>0</v>
      </c>
      <c r="GB91" s="17">
        <v>0</v>
      </c>
      <c r="GC91" s="17">
        <v>0</v>
      </c>
      <c r="GD91" s="17">
        <v>0</v>
      </c>
      <c r="GE91" s="17">
        <v>0.16449731719350968</v>
      </c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>
        <v>0</v>
      </c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>
        <v>0</v>
      </c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>
        <v>0</v>
      </c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>
        <v>0</v>
      </c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>
        <v>0</v>
      </c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>
        <v>0</v>
      </c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>
        <v>0</v>
      </c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>
        <v>0</v>
      </c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>
        <v>0</v>
      </c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>
        <v>0</v>
      </c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>
        <v>0</v>
      </c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>
        <v>44</v>
      </c>
      <c r="LT91" s="15"/>
      <c r="LU91" s="15"/>
      <c r="LV91" s="15"/>
      <c r="LW91" s="15"/>
      <c r="LX91" s="15"/>
      <c r="LY91" s="15"/>
      <c r="LZ91" s="15"/>
      <c r="MA91" s="15"/>
      <c r="MB91" s="15"/>
      <c r="MC91" s="15"/>
      <c r="MD91" s="15"/>
      <c r="ME91" s="15">
        <v>0</v>
      </c>
      <c r="MF91" s="15"/>
      <c r="MG91" s="15"/>
      <c r="MH91" s="15"/>
      <c r="MI91" s="15"/>
      <c r="MJ91" s="15"/>
      <c r="MK91" s="15"/>
      <c r="ML91" s="15"/>
      <c r="MM91" s="15"/>
      <c r="MN91" s="15"/>
      <c r="MO91" s="15"/>
      <c r="MP91" s="15"/>
      <c r="MQ91" s="15">
        <v>0</v>
      </c>
      <c r="MR91" s="15"/>
      <c r="MS91" s="15"/>
      <c r="MT91" s="15"/>
      <c r="MU91" s="15"/>
      <c r="MV91" s="15"/>
      <c r="MW91" s="15"/>
      <c r="MX91" s="15"/>
      <c r="MY91" s="15"/>
      <c r="MZ91" s="15"/>
      <c r="NA91" s="15"/>
      <c r="NB91" s="15"/>
      <c r="NC91" s="15">
        <v>0</v>
      </c>
      <c r="ND91" s="15"/>
      <c r="NE91" s="15"/>
      <c r="NF91" s="15"/>
      <c r="NG91" s="15"/>
      <c r="NH91" s="15"/>
      <c r="NI91" s="15"/>
      <c r="NJ91" s="15"/>
      <c r="NK91" s="15"/>
      <c r="NL91" s="15"/>
      <c r="NM91" s="15"/>
      <c r="NN91" s="15"/>
      <c r="NO91" s="15">
        <v>0</v>
      </c>
      <c r="NP91" s="15"/>
      <c r="NQ91" s="15"/>
      <c r="NR91" s="15"/>
      <c r="NS91" s="15"/>
      <c r="NT91" s="15"/>
      <c r="NU91" s="15"/>
      <c r="NV91" s="15"/>
      <c r="NW91" s="15"/>
      <c r="NX91" s="15"/>
      <c r="NY91" s="15"/>
      <c r="NZ91" s="15"/>
      <c r="OA91" s="15">
        <v>0</v>
      </c>
      <c r="OB91" s="15"/>
      <c r="OC91" s="15"/>
      <c r="OD91" s="15"/>
      <c r="OE91" s="15"/>
      <c r="OF91" s="15"/>
      <c r="OG91" s="15"/>
      <c r="OH91" s="15"/>
      <c r="OI91" s="15"/>
      <c r="OJ91" s="15"/>
      <c r="OK91" s="15"/>
      <c r="OL91" s="15"/>
      <c r="OM91" s="15">
        <v>0</v>
      </c>
      <c r="ON91" s="15"/>
      <c r="OO91" s="15"/>
      <c r="OP91" s="15"/>
      <c r="OQ91" s="15"/>
      <c r="OR91" s="15"/>
      <c r="OS91" s="15"/>
      <c r="OT91" s="15"/>
      <c r="OU91" s="15"/>
      <c r="OV91" s="15"/>
      <c r="OW91" s="15"/>
      <c r="OX91" s="15"/>
      <c r="OY91" s="15">
        <v>0</v>
      </c>
      <c r="OZ91" s="15"/>
      <c r="PA91" s="15"/>
      <c r="PB91" s="15"/>
      <c r="PC91" s="15"/>
      <c r="PD91" s="15"/>
      <c r="PE91" s="15"/>
      <c r="PF91" s="15"/>
      <c r="PG91" s="15"/>
      <c r="PH91" s="15"/>
      <c r="PI91" s="15"/>
      <c r="PJ91" s="15"/>
      <c r="PK91" s="15">
        <v>0</v>
      </c>
      <c r="PL91" s="15"/>
      <c r="PM91" s="15"/>
      <c r="PN91" s="15"/>
      <c r="PO91" s="15"/>
      <c r="PP91" s="15"/>
      <c r="PQ91" s="15"/>
      <c r="PR91" s="15"/>
      <c r="PS91" s="15"/>
      <c r="PT91" s="15"/>
      <c r="PU91" s="15"/>
      <c r="PV91" s="15"/>
      <c r="PW91" s="15">
        <v>0</v>
      </c>
      <c r="PX91" s="15"/>
      <c r="PY91" s="15"/>
      <c r="PZ91" s="15"/>
      <c r="QA91" s="15"/>
      <c r="QB91" s="15"/>
      <c r="QC91" s="15"/>
      <c r="QD91" s="15"/>
      <c r="QE91" s="15"/>
      <c r="QF91" s="15"/>
      <c r="QG91" s="15"/>
      <c r="QH91" s="15"/>
      <c r="QI91" s="15">
        <v>0</v>
      </c>
    </row>
    <row r="92" spans="18:451">
      <c r="R92" s="13"/>
      <c r="S92" s="13" t="s">
        <v>57</v>
      </c>
      <c r="T92" s="16"/>
      <c r="U92" s="16"/>
      <c r="V92" s="16"/>
      <c r="W92" s="16"/>
      <c r="X92" s="16"/>
      <c r="Y92" s="16"/>
      <c r="Z92" s="16"/>
      <c r="AA92" s="16"/>
      <c r="AB92" s="16"/>
      <c r="AC92" s="14">
        <v>1</v>
      </c>
      <c r="AD92" s="14"/>
      <c r="AE92" s="14"/>
      <c r="AF92" s="24"/>
      <c r="AG92" s="24"/>
      <c r="AH92" s="24"/>
      <c r="AI92" s="24"/>
      <c r="AJ92" s="24"/>
      <c r="AK92" s="24"/>
      <c r="AL92" s="24"/>
      <c r="AM92" s="24"/>
      <c r="AN92" s="24"/>
      <c r="AO92" s="24">
        <v>0</v>
      </c>
      <c r="AP92" s="24"/>
      <c r="AQ92" s="24"/>
      <c r="AR92" s="15"/>
      <c r="AS92" s="15"/>
      <c r="AT92" s="15"/>
      <c r="AU92" s="15"/>
      <c r="AV92" s="15"/>
      <c r="AW92" s="15"/>
      <c r="AX92" s="15"/>
      <c r="AY92" s="15"/>
      <c r="AZ92" s="15"/>
      <c r="BA92" s="15">
        <v>0</v>
      </c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>
        <v>0</v>
      </c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>
        <v>0</v>
      </c>
      <c r="BZ92" s="15"/>
      <c r="CA92" s="15"/>
      <c r="CB92" s="17" t="e">
        <v>#DIV/0!</v>
      </c>
      <c r="CC92" s="17" t="e">
        <v>#DIV/0!</v>
      </c>
      <c r="CD92" s="17" t="e">
        <v>#DIV/0!</v>
      </c>
      <c r="CE92" s="17" t="e">
        <v>#DIV/0!</v>
      </c>
      <c r="CF92" s="17" t="e">
        <v>#DIV/0!</v>
      </c>
      <c r="CG92" s="17" t="e">
        <v>#DIV/0!</v>
      </c>
      <c r="CH92" s="17" t="e">
        <v>#DIV/0!</v>
      </c>
      <c r="CI92" s="17" t="e">
        <v>#DIV/0!</v>
      </c>
      <c r="CJ92" s="17" t="e">
        <v>#DIV/0!</v>
      </c>
      <c r="CK92" s="17" t="e">
        <v>#DIV/0!</v>
      </c>
      <c r="CL92" s="17" t="e">
        <v>#DIV/0!</v>
      </c>
      <c r="CM92" s="17" t="e">
        <v>#DIV/0!</v>
      </c>
      <c r="CN92" s="17" t="e">
        <v>#DIV/0!</v>
      </c>
      <c r="CO92" s="17" t="e">
        <v>#DIV/0!</v>
      </c>
      <c r="CP92" s="17" t="e">
        <v>#DIV/0!</v>
      </c>
      <c r="CQ92" s="17" t="e">
        <v>#DIV/0!</v>
      </c>
      <c r="CR92" s="17" t="e">
        <v>#DIV/0!</v>
      </c>
      <c r="CS92" s="17" t="e">
        <v>#DIV/0!</v>
      </c>
      <c r="CT92" s="17" t="e">
        <v>#DIV/0!</v>
      </c>
      <c r="CU92" s="17" t="e">
        <v>#DIV/0!</v>
      </c>
      <c r="CV92" s="17" t="e">
        <v>#DIV/0!</v>
      </c>
      <c r="CW92" s="17" t="e">
        <v>#DIV/0!</v>
      </c>
      <c r="CX92" s="17" t="e">
        <v>#DIV/0!</v>
      </c>
      <c r="CY92" s="17" t="e">
        <v>#DIV/0!</v>
      </c>
      <c r="CZ92" s="17">
        <v>0</v>
      </c>
      <c r="DA92" s="17">
        <v>0</v>
      </c>
      <c r="DB92" s="17">
        <v>0</v>
      </c>
      <c r="DC92" s="17">
        <v>0</v>
      </c>
      <c r="DD92" s="17">
        <v>0</v>
      </c>
      <c r="DE92" s="17">
        <v>0</v>
      </c>
      <c r="DF92" s="17">
        <v>0</v>
      </c>
      <c r="DG92" s="17">
        <v>0</v>
      </c>
      <c r="DH92" s="17">
        <v>0</v>
      </c>
      <c r="DI92" s="17">
        <v>0.15663921271974193</v>
      </c>
      <c r="DJ92" s="17">
        <v>0</v>
      </c>
      <c r="DK92" s="17">
        <v>0</v>
      </c>
      <c r="DL92" s="18">
        <v>0</v>
      </c>
      <c r="DM92" s="18">
        <v>0</v>
      </c>
      <c r="DN92" s="18">
        <v>0</v>
      </c>
      <c r="DO92" s="18">
        <v>0</v>
      </c>
      <c r="DP92" s="18">
        <v>0</v>
      </c>
      <c r="DQ92" s="18">
        <v>0</v>
      </c>
      <c r="DR92" s="18">
        <v>0</v>
      </c>
      <c r="DS92" s="18">
        <v>0</v>
      </c>
      <c r="DT92" s="18">
        <v>0</v>
      </c>
      <c r="DU92" s="18">
        <v>114.86866139687459</v>
      </c>
      <c r="DV92" s="18">
        <v>0</v>
      </c>
      <c r="DW92" s="18">
        <v>0</v>
      </c>
      <c r="DX92" s="18">
        <v>0</v>
      </c>
      <c r="DY92" s="18">
        <v>0</v>
      </c>
      <c r="DZ92" s="18">
        <v>0</v>
      </c>
      <c r="EA92" s="18">
        <v>0</v>
      </c>
      <c r="EB92" s="18">
        <v>0</v>
      </c>
      <c r="EC92" s="18">
        <v>0</v>
      </c>
      <c r="ED92" s="18">
        <v>0</v>
      </c>
      <c r="EE92" s="18">
        <v>0</v>
      </c>
      <c r="EF92" s="18">
        <v>0</v>
      </c>
      <c r="EG92" s="18">
        <v>110.70608812768855</v>
      </c>
      <c r="EH92" s="18">
        <v>0</v>
      </c>
      <c r="EI92" s="18">
        <v>0</v>
      </c>
      <c r="EJ92" s="18">
        <v>0</v>
      </c>
      <c r="EK92" s="18">
        <v>0</v>
      </c>
      <c r="EL92" s="18">
        <v>0</v>
      </c>
      <c r="EM92" s="18">
        <v>0</v>
      </c>
      <c r="EN92" s="18">
        <v>0</v>
      </c>
      <c r="EO92" s="18">
        <v>0</v>
      </c>
      <c r="EP92" s="18">
        <v>0</v>
      </c>
      <c r="EQ92" s="18">
        <v>0</v>
      </c>
      <c r="ER92" s="18">
        <v>0</v>
      </c>
      <c r="ES92" s="18">
        <v>5</v>
      </c>
      <c r="ET92" s="18">
        <v>0</v>
      </c>
      <c r="EU92" s="18">
        <v>0</v>
      </c>
      <c r="EV92" s="18">
        <v>0</v>
      </c>
      <c r="EW92" s="18">
        <v>0</v>
      </c>
      <c r="EX92" s="18">
        <v>0</v>
      </c>
      <c r="EY92" s="18">
        <v>0</v>
      </c>
      <c r="EZ92" s="18">
        <v>0</v>
      </c>
      <c r="FA92" s="18">
        <v>0</v>
      </c>
      <c r="FB92" s="18">
        <v>0</v>
      </c>
      <c r="FC92" s="18">
        <v>0</v>
      </c>
      <c r="FD92" s="18">
        <v>0</v>
      </c>
      <c r="FE92" s="18">
        <v>715.83652103744703</v>
      </c>
      <c r="FF92" s="18">
        <v>0</v>
      </c>
      <c r="FG92" s="18">
        <v>0</v>
      </c>
      <c r="FH92" s="14">
        <v>0</v>
      </c>
      <c r="FI92" s="14">
        <v>0</v>
      </c>
      <c r="FJ92" s="14">
        <v>0</v>
      </c>
      <c r="FK92" s="14">
        <v>0</v>
      </c>
      <c r="FL92" s="14">
        <v>0</v>
      </c>
      <c r="FM92" s="14">
        <v>0</v>
      </c>
      <c r="FN92" s="14">
        <v>0</v>
      </c>
      <c r="FO92" s="14">
        <v>0</v>
      </c>
      <c r="FP92" s="14">
        <v>0</v>
      </c>
      <c r="FQ92" s="14">
        <v>1794865</v>
      </c>
      <c r="FR92" s="14">
        <v>0</v>
      </c>
      <c r="FS92" s="14">
        <v>0</v>
      </c>
      <c r="FT92" s="17">
        <v>0</v>
      </c>
      <c r="FU92" s="17">
        <v>0</v>
      </c>
      <c r="FV92" s="17">
        <v>0</v>
      </c>
      <c r="FW92" s="17">
        <v>0</v>
      </c>
      <c r="FX92" s="17">
        <v>0</v>
      </c>
      <c r="FY92" s="17">
        <v>0</v>
      </c>
      <c r="FZ92" s="17">
        <v>0</v>
      </c>
      <c r="GA92" s="17">
        <v>0</v>
      </c>
      <c r="GB92" s="17">
        <v>0</v>
      </c>
      <c r="GC92" s="17">
        <v>0.16761150281497492</v>
      </c>
      <c r="GD92" s="17">
        <v>0</v>
      </c>
      <c r="GE92" s="17">
        <v>0</v>
      </c>
      <c r="GF92" s="16"/>
      <c r="GG92" s="16"/>
      <c r="GH92" s="16"/>
      <c r="GI92" s="16"/>
      <c r="GJ92" s="16"/>
      <c r="GK92" s="16"/>
      <c r="GL92" s="16"/>
      <c r="GM92" s="16"/>
      <c r="GN92" s="16"/>
      <c r="GO92" s="16">
        <v>0</v>
      </c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>
        <v>0</v>
      </c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>
        <v>0</v>
      </c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>
        <v>0</v>
      </c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>
        <v>0</v>
      </c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>
        <v>0</v>
      </c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>
        <v>0</v>
      </c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>
        <v>0</v>
      </c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>
        <v>0</v>
      </c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>
        <v>128</v>
      </c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>
        <v>0</v>
      </c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>
        <v>0</v>
      </c>
      <c r="LR92" s="16"/>
      <c r="LS92" s="16"/>
      <c r="LT92" s="15"/>
      <c r="LU92" s="15"/>
      <c r="LV92" s="15"/>
      <c r="LW92" s="15"/>
      <c r="LX92" s="15"/>
      <c r="LY92" s="15"/>
      <c r="LZ92" s="15"/>
      <c r="MA92" s="15"/>
      <c r="MB92" s="15"/>
      <c r="MC92" s="15">
        <v>0</v>
      </c>
      <c r="MD92" s="15"/>
      <c r="ME92" s="15"/>
      <c r="MF92" s="15"/>
      <c r="MG92" s="15"/>
      <c r="MH92" s="15"/>
      <c r="MI92" s="15"/>
      <c r="MJ92" s="15"/>
      <c r="MK92" s="15"/>
      <c r="ML92" s="15"/>
      <c r="MM92" s="15"/>
      <c r="MN92" s="15"/>
      <c r="MO92" s="15">
        <v>0</v>
      </c>
      <c r="MP92" s="15"/>
      <c r="MQ92" s="15"/>
      <c r="MR92" s="15"/>
      <c r="MS92" s="15"/>
      <c r="MT92" s="15"/>
      <c r="MU92" s="15"/>
      <c r="MV92" s="15"/>
      <c r="MW92" s="15"/>
      <c r="MX92" s="15"/>
      <c r="MY92" s="15"/>
      <c r="MZ92" s="15"/>
      <c r="NA92" s="15">
        <v>0</v>
      </c>
      <c r="NB92" s="15"/>
      <c r="NC92" s="15"/>
      <c r="ND92" s="15"/>
      <c r="NE92" s="15"/>
      <c r="NF92" s="15"/>
      <c r="NG92" s="15"/>
      <c r="NH92" s="15"/>
      <c r="NI92" s="15"/>
      <c r="NJ92" s="15"/>
      <c r="NK92" s="15"/>
      <c r="NL92" s="15"/>
      <c r="NM92" s="15">
        <v>0</v>
      </c>
      <c r="NN92" s="15"/>
      <c r="NO92" s="15"/>
      <c r="NP92" s="15"/>
      <c r="NQ92" s="15"/>
      <c r="NR92" s="15"/>
      <c r="NS92" s="15"/>
      <c r="NT92" s="15"/>
      <c r="NU92" s="15"/>
      <c r="NV92" s="15"/>
      <c r="NW92" s="15"/>
      <c r="NX92" s="15"/>
      <c r="NY92" s="15">
        <v>0</v>
      </c>
      <c r="NZ92" s="15"/>
      <c r="OA92" s="15"/>
      <c r="OB92" s="15"/>
      <c r="OC92" s="15"/>
      <c r="OD92" s="15"/>
      <c r="OE92" s="15"/>
      <c r="OF92" s="15"/>
      <c r="OG92" s="15"/>
      <c r="OH92" s="15"/>
      <c r="OI92" s="15"/>
      <c r="OJ92" s="15"/>
      <c r="OK92" s="15">
        <v>0</v>
      </c>
      <c r="OL92" s="15"/>
      <c r="OM92" s="15"/>
      <c r="ON92" s="15"/>
      <c r="OO92" s="15"/>
      <c r="OP92" s="15"/>
      <c r="OQ92" s="15"/>
      <c r="OR92" s="15"/>
      <c r="OS92" s="15"/>
      <c r="OT92" s="15"/>
      <c r="OU92" s="15"/>
      <c r="OV92" s="15"/>
      <c r="OW92" s="15">
        <v>0</v>
      </c>
      <c r="OX92" s="15"/>
      <c r="OY92" s="15"/>
      <c r="OZ92" s="15"/>
      <c r="PA92" s="15"/>
      <c r="PB92" s="15"/>
      <c r="PC92" s="15"/>
      <c r="PD92" s="15"/>
      <c r="PE92" s="15"/>
      <c r="PF92" s="15"/>
      <c r="PG92" s="15"/>
      <c r="PH92" s="15"/>
      <c r="PI92" s="15">
        <v>0</v>
      </c>
      <c r="PJ92" s="15"/>
      <c r="PK92" s="15"/>
      <c r="PL92" s="15"/>
      <c r="PM92" s="15"/>
      <c r="PN92" s="15"/>
      <c r="PO92" s="15"/>
      <c r="PP92" s="15"/>
      <c r="PQ92" s="15"/>
      <c r="PR92" s="15"/>
      <c r="PS92" s="15"/>
      <c r="PT92" s="15"/>
      <c r="PU92" s="15">
        <v>0</v>
      </c>
      <c r="PV92" s="15"/>
      <c r="PW92" s="15"/>
      <c r="PX92" s="15"/>
      <c r="PY92" s="15"/>
      <c r="PZ92" s="15"/>
      <c r="QA92" s="15"/>
      <c r="QB92" s="15"/>
      <c r="QC92" s="15"/>
      <c r="QD92" s="15"/>
      <c r="QE92" s="15"/>
      <c r="QF92" s="15"/>
      <c r="QG92" s="15">
        <v>0</v>
      </c>
      <c r="QH92" s="15"/>
      <c r="QI92" s="15"/>
    </row>
    <row r="93" spans="18:451">
      <c r="R93" s="13"/>
      <c r="S93" s="13" t="s">
        <v>58</v>
      </c>
      <c r="T93" s="16"/>
      <c r="U93" s="16"/>
      <c r="V93" s="16"/>
      <c r="W93" s="16"/>
      <c r="X93" s="16"/>
      <c r="Y93" s="16"/>
      <c r="Z93" s="16"/>
      <c r="AA93" s="16"/>
      <c r="AB93" s="16"/>
      <c r="AC93" s="14"/>
      <c r="AD93" s="14">
        <v>1</v>
      </c>
      <c r="AE93" s="1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7" t="e">
        <v>#DIV/0!</v>
      </c>
      <c r="CC93" s="17" t="e">
        <v>#DIV/0!</v>
      </c>
      <c r="CD93" s="17" t="e">
        <v>#DIV/0!</v>
      </c>
      <c r="CE93" s="17" t="e">
        <v>#DIV/0!</v>
      </c>
      <c r="CF93" s="17" t="e">
        <v>#DIV/0!</v>
      </c>
      <c r="CG93" s="17" t="e">
        <v>#DIV/0!</v>
      </c>
      <c r="CH93" s="17" t="e">
        <v>#DIV/0!</v>
      </c>
      <c r="CI93" s="17" t="e">
        <v>#DIV/0!</v>
      </c>
      <c r="CJ93" s="17" t="e">
        <v>#DIV/0!</v>
      </c>
      <c r="CK93" s="17" t="e">
        <v>#DIV/0!</v>
      </c>
      <c r="CL93" s="17" t="e">
        <v>#DIV/0!</v>
      </c>
      <c r="CM93" s="17" t="e">
        <v>#DIV/0!</v>
      </c>
      <c r="CN93" s="17" t="e">
        <v>#DIV/0!</v>
      </c>
      <c r="CO93" s="17" t="e">
        <v>#DIV/0!</v>
      </c>
      <c r="CP93" s="17" t="e">
        <v>#DIV/0!</v>
      </c>
      <c r="CQ93" s="17" t="e">
        <v>#DIV/0!</v>
      </c>
      <c r="CR93" s="17" t="e">
        <v>#DIV/0!</v>
      </c>
      <c r="CS93" s="17" t="e">
        <v>#DIV/0!</v>
      </c>
      <c r="CT93" s="17" t="e">
        <v>#DIV/0!</v>
      </c>
      <c r="CU93" s="17" t="e">
        <v>#DIV/0!</v>
      </c>
      <c r="CV93" s="17" t="e">
        <v>#DIV/0!</v>
      </c>
      <c r="CW93" s="17" t="e">
        <v>#DIV/0!</v>
      </c>
      <c r="CX93" s="17" t="e">
        <v>#DIV/0!</v>
      </c>
      <c r="CY93" s="17" t="e">
        <v>#DIV/0!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0</v>
      </c>
      <c r="DF93" s="17">
        <v>0</v>
      </c>
      <c r="DG93" s="17">
        <v>0</v>
      </c>
      <c r="DH93" s="17">
        <v>0</v>
      </c>
      <c r="DI93" s="17">
        <v>0</v>
      </c>
      <c r="DJ93" s="17">
        <v>0</v>
      </c>
      <c r="DK93" s="17">
        <v>0</v>
      </c>
      <c r="DL93" s="18">
        <v>0</v>
      </c>
      <c r="DM93" s="18">
        <v>0</v>
      </c>
      <c r="DN93" s="18">
        <v>0</v>
      </c>
      <c r="DO93" s="18">
        <v>0</v>
      </c>
      <c r="DP93" s="18">
        <v>0</v>
      </c>
      <c r="DQ93" s="18">
        <v>0</v>
      </c>
      <c r="DR93" s="18">
        <v>0</v>
      </c>
      <c r="DS93" s="18">
        <v>0</v>
      </c>
      <c r="DT93" s="18">
        <v>0</v>
      </c>
      <c r="DU93" s="18">
        <v>0</v>
      </c>
      <c r="DV93" s="18">
        <v>0</v>
      </c>
      <c r="DW93" s="18">
        <v>0</v>
      </c>
      <c r="DX93" s="18">
        <v>0</v>
      </c>
      <c r="DY93" s="18">
        <v>0</v>
      </c>
      <c r="DZ93" s="18">
        <v>0</v>
      </c>
      <c r="EA93" s="18">
        <v>0</v>
      </c>
      <c r="EB93" s="18">
        <v>0</v>
      </c>
      <c r="EC93" s="18">
        <v>0</v>
      </c>
      <c r="ED93" s="18">
        <v>0</v>
      </c>
      <c r="EE93" s="18">
        <v>0</v>
      </c>
      <c r="EF93" s="18">
        <v>0</v>
      </c>
      <c r="EG93" s="18">
        <v>0</v>
      </c>
      <c r="EH93" s="18">
        <v>0</v>
      </c>
      <c r="EI93" s="18">
        <v>0</v>
      </c>
      <c r="EJ93" s="18">
        <v>0</v>
      </c>
      <c r="EK93" s="18">
        <v>0</v>
      </c>
      <c r="EL93" s="18">
        <v>0</v>
      </c>
      <c r="EM93" s="18">
        <v>0</v>
      </c>
      <c r="EN93" s="18">
        <v>0</v>
      </c>
      <c r="EO93" s="18">
        <v>0</v>
      </c>
      <c r="EP93" s="18">
        <v>0</v>
      </c>
      <c r="EQ93" s="18">
        <v>0</v>
      </c>
      <c r="ER93" s="18">
        <v>0</v>
      </c>
      <c r="ES93" s="18">
        <v>0</v>
      </c>
      <c r="ET93" s="18">
        <v>0</v>
      </c>
      <c r="EU93" s="18">
        <v>0</v>
      </c>
      <c r="EV93" s="18">
        <v>0</v>
      </c>
      <c r="EW93" s="18">
        <v>0</v>
      </c>
      <c r="EX93" s="18">
        <v>0</v>
      </c>
      <c r="EY93" s="18">
        <v>0</v>
      </c>
      <c r="EZ93" s="18">
        <v>0</v>
      </c>
      <c r="FA93" s="18">
        <v>0</v>
      </c>
      <c r="FB93" s="18">
        <v>0</v>
      </c>
      <c r="FC93" s="18">
        <v>0</v>
      </c>
      <c r="FD93" s="18">
        <v>0</v>
      </c>
      <c r="FE93" s="18">
        <v>0</v>
      </c>
      <c r="FF93" s="18">
        <v>0</v>
      </c>
      <c r="FG93" s="18">
        <v>0</v>
      </c>
      <c r="FH93" s="14">
        <v>0</v>
      </c>
      <c r="FI93" s="14">
        <v>0</v>
      </c>
      <c r="FJ93" s="14">
        <v>0</v>
      </c>
      <c r="FK93" s="14">
        <v>0</v>
      </c>
      <c r="FL93" s="14">
        <v>0</v>
      </c>
      <c r="FM93" s="14">
        <v>0</v>
      </c>
      <c r="FN93" s="14">
        <v>0</v>
      </c>
      <c r="FO93" s="14">
        <v>0</v>
      </c>
      <c r="FP93" s="14">
        <v>0</v>
      </c>
      <c r="FQ93" s="14">
        <v>0</v>
      </c>
      <c r="FR93" s="14">
        <v>0</v>
      </c>
      <c r="FS93" s="14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</v>
      </c>
      <c r="FZ93" s="17">
        <v>0</v>
      </c>
      <c r="GA93" s="17">
        <v>0</v>
      </c>
      <c r="GB93" s="17">
        <v>0</v>
      </c>
      <c r="GC93" s="17">
        <v>0</v>
      </c>
      <c r="GD93" s="17">
        <v>0</v>
      </c>
      <c r="GE93" s="17">
        <v>0</v>
      </c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  <c r="HD93" s="16"/>
      <c r="HE93" s="16"/>
      <c r="HF93" s="16"/>
      <c r="HG93" s="16"/>
      <c r="HH93" s="16"/>
      <c r="HI93" s="16"/>
      <c r="HJ93" s="16"/>
      <c r="HK93" s="16"/>
      <c r="HL93" s="16"/>
      <c r="HM93" s="16"/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6"/>
      <c r="IG93" s="16"/>
      <c r="IH93" s="16"/>
      <c r="II93" s="16"/>
      <c r="IJ93" s="16"/>
      <c r="IK93" s="16"/>
      <c r="IL93" s="16"/>
      <c r="IM93" s="16"/>
      <c r="IN93" s="16"/>
      <c r="IO93" s="16"/>
      <c r="IP93" s="16"/>
      <c r="IQ93" s="16"/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6"/>
      <c r="JL93" s="16"/>
      <c r="JM93" s="16"/>
      <c r="JN93" s="16"/>
      <c r="JO93" s="16"/>
      <c r="JP93" s="16"/>
      <c r="JQ93" s="16"/>
      <c r="JR93" s="16"/>
      <c r="JS93" s="16"/>
      <c r="JT93" s="16"/>
      <c r="JU93" s="16"/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6"/>
      <c r="KQ93" s="16"/>
      <c r="KR93" s="16"/>
      <c r="KS93" s="16"/>
      <c r="KT93" s="16"/>
      <c r="KU93" s="16"/>
      <c r="KV93" s="16"/>
      <c r="KW93" s="16"/>
      <c r="KX93" s="16"/>
      <c r="KY93" s="16"/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5"/>
      <c r="LU93" s="15"/>
      <c r="LV93" s="15"/>
      <c r="LW93" s="15"/>
      <c r="LX93" s="15"/>
      <c r="LY93" s="15"/>
      <c r="LZ93" s="15"/>
      <c r="MA93" s="15"/>
      <c r="MB93" s="15"/>
      <c r="MC93" s="15"/>
      <c r="MD93" s="15"/>
      <c r="ME93" s="15"/>
      <c r="MF93" s="15"/>
      <c r="MG93" s="15"/>
      <c r="MH93" s="15"/>
      <c r="MI93" s="15"/>
      <c r="MJ93" s="15"/>
      <c r="MK93" s="15"/>
      <c r="ML93" s="15"/>
      <c r="MM93" s="15"/>
      <c r="MN93" s="15"/>
      <c r="MO93" s="15"/>
      <c r="MP93" s="15"/>
      <c r="MQ93" s="15"/>
      <c r="MR93" s="15"/>
      <c r="MS93" s="15"/>
      <c r="MT93" s="15"/>
      <c r="MU93" s="15"/>
      <c r="MV93" s="15"/>
      <c r="MW93" s="15"/>
      <c r="MX93" s="15"/>
      <c r="MY93" s="15"/>
      <c r="MZ93" s="15"/>
      <c r="NA93" s="15"/>
      <c r="NB93" s="15"/>
      <c r="NC93" s="15"/>
      <c r="ND93" s="15"/>
      <c r="NE93" s="15"/>
      <c r="NF93" s="15"/>
      <c r="NG93" s="15"/>
      <c r="NH93" s="15"/>
      <c r="NI93" s="15"/>
      <c r="NJ93" s="15"/>
      <c r="NK93" s="15"/>
      <c r="NL93" s="15"/>
      <c r="NM93" s="15"/>
      <c r="NN93" s="15"/>
      <c r="NO93" s="15"/>
      <c r="NP93" s="15"/>
      <c r="NQ93" s="15"/>
      <c r="NR93" s="15"/>
      <c r="NS93" s="15"/>
      <c r="NT93" s="15"/>
      <c r="NU93" s="15"/>
      <c r="NV93" s="15"/>
      <c r="NW93" s="15"/>
      <c r="NX93" s="15"/>
      <c r="NY93" s="15"/>
      <c r="NZ93" s="15"/>
      <c r="OA93" s="15"/>
      <c r="OB93" s="15"/>
      <c r="OC93" s="15"/>
      <c r="OD93" s="15"/>
      <c r="OE93" s="15"/>
      <c r="OF93" s="15"/>
      <c r="OG93" s="15"/>
      <c r="OH93" s="15"/>
      <c r="OI93" s="15"/>
      <c r="OJ93" s="15"/>
      <c r="OK93" s="15"/>
      <c r="OL93" s="15"/>
      <c r="OM93" s="15"/>
      <c r="ON93" s="15"/>
      <c r="OO93" s="15"/>
      <c r="OP93" s="15"/>
      <c r="OQ93" s="15"/>
      <c r="OR93" s="15"/>
      <c r="OS93" s="15"/>
      <c r="OT93" s="15"/>
      <c r="OU93" s="15"/>
      <c r="OV93" s="15"/>
      <c r="OW93" s="15"/>
      <c r="OX93" s="15"/>
      <c r="OY93" s="15"/>
      <c r="OZ93" s="15"/>
      <c r="PA93" s="15"/>
      <c r="PB93" s="15"/>
      <c r="PC93" s="15"/>
      <c r="PD93" s="15"/>
      <c r="PE93" s="15"/>
      <c r="PF93" s="15"/>
      <c r="PG93" s="15"/>
      <c r="PH93" s="15"/>
      <c r="PI93" s="15"/>
      <c r="PJ93" s="15"/>
      <c r="PK93" s="15"/>
      <c r="PL93" s="15"/>
      <c r="PM93" s="15"/>
      <c r="PN93" s="15"/>
      <c r="PO93" s="15"/>
      <c r="PP93" s="15"/>
      <c r="PQ93" s="15"/>
      <c r="PR93" s="15"/>
      <c r="PS93" s="15"/>
      <c r="PT93" s="15"/>
      <c r="PU93" s="15"/>
      <c r="PV93" s="15"/>
      <c r="PW93" s="15"/>
      <c r="PX93" s="15"/>
      <c r="PY93" s="15"/>
      <c r="PZ93" s="15"/>
      <c r="QA93" s="15"/>
      <c r="QB93" s="15"/>
      <c r="QC93" s="15"/>
      <c r="QD93" s="15"/>
      <c r="QE93" s="15"/>
      <c r="QF93" s="15"/>
      <c r="QG93" s="15"/>
      <c r="QH93" s="15"/>
      <c r="QI93" s="15"/>
    </row>
    <row r="94" spans="18:451">
      <c r="R94" s="13"/>
      <c r="S94" s="13" t="s">
        <v>59</v>
      </c>
      <c r="T94" s="16"/>
      <c r="U94" s="16"/>
      <c r="V94" s="16"/>
      <c r="W94" s="16"/>
      <c r="X94" s="16"/>
      <c r="Y94" s="16"/>
      <c r="Z94" s="16"/>
      <c r="AA94" s="16"/>
      <c r="AB94" s="16"/>
      <c r="AC94" s="14"/>
      <c r="AD94" s="14"/>
      <c r="AE94" s="14">
        <v>1</v>
      </c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>
        <v>29187</v>
      </c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>
        <v>29187</v>
      </c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>
        <v>0</v>
      </c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>
        <v>0</v>
      </c>
      <c r="CB94" s="17" t="e">
        <v>#DIV/0!</v>
      </c>
      <c r="CC94" s="17" t="e">
        <v>#DIV/0!</v>
      </c>
      <c r="CD94" s="17" t="e">
        <v>#DIV/0!</v>
      </c>
      <c r="CE94" s="17" t="e">
        <v>#DIV/0!</v>
      </c>
      <c r="CF94" s="17" t="e">
        <v>#DIV/0!</v>
      </c>
      <c r="CG94" s="17" t="e">
        <v>#DIV/0!</v>
      </c>
      <c r="CH94" s="17" t="e">
        <v>#DIV/0!</v>
      </c>
      <c r="CI94" s="17" t="e">
        <v>#DIV/0!</v>
      </c>
      <c r="CJ94" s="17" t="e">
        <v>#DIV/0!</v>
      </c>
      <c r="CK94" s="17" t="e">
        <v>#DIV/0!</v>
      </c>
      <c r="CL94" s="17" t="e">
        <v>#DIV/0!</v>
      </c>
      <c r="CM94" s="17" t="e">
        <v>#DIV/0!</v>
      </c>
      <c r="CN94" s="17" t="e">
        <v>#DIV/0!</v>
      </c>
      <c r="CO94" s="17" t="e">
        <v>#DIV/0!</v>
      </c>
      <c r="CP94" s="17" t="e">
        <v>#DIV/0!</v>
      </c>
      <c r="CQ94" s="17" t="e">
        <v>#DIV/0!</v>
      </c>
      <c r="CR94" s="17" t="e">
        <v>#DIV/0!</v>
      </c>
      <c r="CS94" s="17" t="e">
        <v>#DIV/0!</v>
      </c>
      <c r="CT94" s="17" t="e">
        <v>#DIV/0!</v>
      </c>
      <c r="CU94" s="17" t="e">
        <v>#DIV/0!</v>
      </c>
      <c r="CV94" s="17" t="e">
        <v>#DIV/0!</v>
      </c>
      <c r="CW94" s="17" t="e">
        <v>#DIV/0!</v>
      </c>
      <c r="CX94" s="17" t="e">
        <v>#DIV/0!</v>
      </c>
      <c r="CY94" s="17" t="e">
        <v>#DIV/0!</v>
      </c>
      <c r="CZ94" s="17">
        <v>0</v>
      </c>
      <c r="DA94" s="17">
        <v>0</v>
      </c>
      <c r="DB94" s="17">
        <v>0</v>
      </c>
      <c r="DC94" s="17">
        <v>0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0</v>
      </c>
      <c r="DK94" s="17">
        <v>0.15441906464669183</v>
      </c>
      <c r="DL94" s="18">
        <v>0</v>
      </c>
      <c r="DM94" s="18">
        <v>0</v>
      </c>
      <c r="DN94" s="18">
        <v>0</v>
      </c>
      <c r="DO94" s="18">
        <v>0</v>
      </c>
      <c r="DP94" s="18">
        <v>0</v>
      </c>
      <c r="DQ94" s="18">
        <v>0</v>
      </c>
      <c r="DR94" s="18">
        <v>0</v>
      </c>
      <c r="DS94" s="18">
        <v>0</v>
      </c>
      <c r="DT94" s="18">
        <v>0</v>
      </c>
      <c r="DU94" s="18">
        <v>0</v>
      </c>
      <c r="DV94" s="18">
        <v>0</v>
      </c>
      <c r="DW94" s="18">
        <v>115.76168597673548</v>
      </c>
      <c r="DX94" s="18">
        <v>0</v>
      </c>
      <c r="DY94" s="18">
        <v>0</v>
      </c>
      <c r="DZ94" s="18">
        <v>0</v>
      </c>
      <c r="EA94" s="18">
        <v>0</v>
      </c>
      <c r="EB94" s="18">
        <v>0</v>
      </c>
      <c r="EC94" s="18">
        <v>0</v>
      </c>
      <c r="ED94" s="18">
        <v>0</v>
      </c>
      <c r="EE94" s="18">
        <v>0</v>
      </c>
      <c r="EF94" s="18">
        <v>0</v>
      </c>
      <c r="EG94" s="18">
        <v>0</v>
      </c>
      <c r="EH94" s="18">
        <v>0</v>
      </c>
      <c r="EI94" s="18">
        <v>110.89858637159274</v>
      </c>
      <c r="EJ94" s="18">
        <v>0</v>
      </c>
      <c r="EK94" s="18">
        <v>0</v>
      </c>
      <c r="EL94" s="18">
        <v>0</v>
      </c>
      <c r="EM94" s="18">
        <v>0</v>
      </c>
      <c r="EN94" s="18">
        <v>0</v>
      </c>
      <c r="EO94" s="18">
        <v>0</v>
      </c>
      <c r="EP94" s="18">
        <v>0</v>
      </c>
      <c r="EQ94" s="18">
        <v>0</v>
      </c>
      <c r="ER94" s="18">
        <v>0</v>
      </c>
      <c r="ES94" s="18">
        <v>0</v>
      </c>
      <c r="ET94" s="18">
        <v>0</v>
      </c>
      <c r="EU94" s="18">
        <v>4.9999999999999982</v>
      </c>
      <c r="EV94" s="18">
        <v>0</v>
      </c>
      <c r="EW94" s="18">
        <v>0</v>
      </c>
      <c r="EX94" s="18">
        <v>0</v>
      </c>
      <c r="EY94" s="18">
        <v>0</v>
      </c>
      <c r="EZ94" s="18">
        <v>0</v>
      </c>
      <c r="FA94" s="18">
        <v>0</v>
      </c>
      <c r="FB94" s="18">
        <v>0</v>
      </c>
      <c r="FC94" s="18">
        <v>0</v>
      </c>
      <c r="FD94" s="18">
        <v>0</v>
      </c>
      <c r="FE94" s="18">
        <v>0</v>
      </c>
      <c r="FF94" s="18">
        <v>0</v>
      </c>
      <c r="FG94" s="18">
        <v>760.28849370113846</v>
      </c>
      <c r="FH94" s="14">
        <v>0</v>
      </c>
      <c r="FI94" s="14">
        <v>0</v>
      </c>
      <c r="FJ94" s="14">
        <v>0</v>
      </c>
      <c r="FK94" s="14">
        <v>0</v>
      </c>
      <c r="FL94" s="14">
        <v>0</v>
      </c>
      <c r="FM94" s="14">
        <v>0</v>
      </c>
      <c r="FN94" s="14">
        <v>0</v>
      </c>
      <c r="FO94" s="14">
        <v>0</v>
      </c>
      <c r="FP94" s="14">
        <v>0</v>
      </c>
      <c r="FQ94" s="14">
        <v>0</v>
      </c>
      <c r="FR94" s="14">
        <v>0</v>
      </c>
      <c r="FS94" s="14">
        <v>16000758</v>
      </c>
      <c r="FT94" s="17">
        <v>0</v>
      </c>
      <c r="FU94" s="17">
        <v>0</v>
      </c>
      <c r="FV94" s="17">
        <v>0</v>
      </c>
      <c r="FW94" s="17">
        <v>0</v>
      </c>
      <c r="FX94" s="17">
        <v>0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0</v>
      </c>
      <c r="GE94" s="17">
        <v>0.20049440907736998</v>
      </c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>
        <v>0</v>
      </c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>
        <v>0</v>
      </c>
      <c r="HD94" s="16"/>
      <c r="HE94" s="16"/>
      <c r="HF94" s="16"/>
      <c r="HG94" s="16"/>
      <c r="HH94" s="16"/>
      <c r="HI94" s="16"/>
      <c r="HJ94" s="16"/>
      <c r="HK94" s="16"/>
      <c r="HL94" s="16"/>
      <c r="HM94" s="16"/>
      <c r="HN94" s="16"/>
      <c r="HO94" s="16">
        <v>0</v>
      </c>
      <c r="HP94" s="16"/>
      <c r="HQ94" s="16"/>
      <c r="HR94" s="16"/>
      <c r="HS94" s="16"/>
      <c r="HT94" s="16"/>
      <c r="HU94" s="16"/>
      <c r="HV94" s="16"/>
      <c r="HW94" s="16"/>
      <c r="HX94" s="16"/>
      <c r="HY94" s="16"/>
      <c r="HZ94" s="16"/>
      <c r="IA94" s="16">
        <v>0</v>
      </c>
      <c r="IB94" s="16"/>
      <c r="IC94" s="16"/>
      <c r="ID94" s="16"/>
      <c r="IE94" s="16"/>
      <c r="IF94" s="16"/>
      <c r="IG94" s="16"/>
      <c r="IH94" s="16"/>
      <c r="II94" s="16"/>
      <c r="IJ94" s="16"/>
      <c r="IK94" s="16"/>
      <c r="IL94" s="16"/>
      <c r="IM94" s="16">
        <v>0</v>
      </c>
      <c r="IN94" s="16"/>
      <c r="IO94" s="16"/>
      <c r="IP94" s="16"/>
      <c r="IQ94" s="16"/>
      <c r="IR94" s="16"/>
      <c r="IS94" s="16"/>
      <c r="IT94" s="16"/>
      <c r="IU94" s="16"/>
      <c r="IV94" s="16"/>
      <c r="IW94" s="16"/>
      <c r="IX94" s="16"/>
      <c r="IY94" s="16">
        <v>0</v>
      </c>
      <c r="IZ94" s="16"/>
      <c r="JA94" s="16"/>
      <c r="JB94" s="16"/>
      <c r="JC94" s="16"/>
      <c r="JD94" s="16"/>
      <c r="JE94" s="16"/>
      <c r="JF94" s="16"/>
      <c r="JG94" s="16"/>
      <c r="JH94" s="16"/>
      <c r="JI94" s="16"/>
      <c r="JJ94" s="16"/>
      <c r="JK94" s="16">
        <v>0</v>
      </c>
      <c r="JL94" s="16"/>
      <c r="JM94" s="16"/>
      <c r="JN94" s="16"/>
      <c r="JO94" s="16"/>
      <c r="JP94" s="16"/>
      <c r="JQ94" s="16"/>
      <c r="JR94" s="16"/>
      <c r="JS94" s="16"/>
      <c r="JT94" s="16"/>
      <c r="JU94" s="16"/>
      <c r="JV94" s="16"/>
      <c r="JW94" s="16">
        <v>0</v>
      </c>
      <c r="JX94" s="16"/>
      <c r="JY94" s="16"/>
      <c r="JZ94" s="16"/>
      <c r="KA94" s="16"/>
      <c r="KB94" s="16"/>
      <c r="KC94" s="16"/>
      <c r="KD94" s="16"/>
      <c r="KE94" s="16"/>
      <c r="KF94" s="16"/>
      <c r="KG94" s="16"/>
      <c r="KH94" s="16"/>
      <c r="KI94" s="16">
        <v>0</v>
      </c>
      <c r="KJ94" s="16"/>
      <c r="KK94" s="16"/>
      <c r="KL94" s="16"/>
      <c r="KM94" s="16"/>
      <c r="KN94" s="16"/>
      <c r="KO94" s="16"/>
      <c r="KP94" s="16"/>
      <c r="KQ94" s="16"/>
      <c r="KR94" s="16"/>
      <c r="KS94" s="16"/>
      <c r="KT94" s="16"/>
      <c r="KU94" s="16">
        <v>0</v>
      </c>
      <c r="KV94" s="16"/>
      <c r="KW94" s="16"/>
      <c r="KX94" s="16"/>
      <c r="KY94" s="16"/>
      <c r="KZ94" s="16"/>
      <c r="LA94" s="16"/>
      <c r="LB94" s="16"/>
      <c r="LC94" s="16"/>
      <c r="LD94" s="16"/>
      <c r="LE94" s="16"/>
      <c r="LF94" s="16"/>
      <c r="LG94" s="16">
        <v>0</v>
      </c>
      <c r="LH94" s="16"/>
      <c r="LI94" s="16"/>
      <c r="LJ94" s="16"/>
      <c r="LK94" s="16"/>
      <c r="LL94" s="16"/>
      <c r="LM94" s="16"/>
      <c r="LN94" s="16"/>
      <c r="LO94" s="16"/>
      <c r="LP94" s="16"/>
      <c r="LQ94" s="16"/>
      <c r="LR94" s="16"/>
      <c r="LS94" s="16">
        <v>957</v>
      </c>
      <c r="LT94" s="15"/>
      <c r="LU94" s="15"/>
      <c r="LV94" s="15"/>
      <c r="LW94" s="15"/>
      <c r="LX94" s="15"/>
      <c r="LY94" s="15"/>
      <c r="LZ94" s="15"/>
      <c r="MA94" s="15"/>
      <c r="MB94" s="15"/>
      <c r="MC94" s="15"/>
      <c r="MD94" s="15"/>
      <c r="ME94" s="15">
        <v>0</v>
      </c>
      <c r="MF94" s="15"/>
      <c r="MG94" s="15"/>
      <c r="MH94" s="15"/>
      <c r="MI94" s="15"/>
      <c r="MJ94" s="15"/>
      <c r="MK94" s="15"/>
      <c r="ML94" s="15"/>
      <c r="MM94" s="15"/>
      <c r="MN94" s="15"/>
      <c r="MO94" s="15"/>
      <c r="MP94" s="15"/>
      <c r="MQ94" s="15">
        <v>0</v>
      </c>
      <c r="MR94" s="15"/>
      <c r="MS94" s="15"/>
      <c r="MT94" s="15"/>
      <c r="MU94" s="15"/>
      <c r="MV94" s="15"/>
      <c r="MW94" s="15"/>
      <c r="MX94" s="15"/>
      <c r="MY94" s="15"/>
      <c r="MZ94" s="15"/>
      <c r="NA94" s="15"/>
      <c r="NB94" s="15"/>
      <c r="NC94" s="15">
        <v>0</v>
      </c>
      <c r="ND94" s="15"/>
      <c r="NE94" s="15"/>
      <c r="NF94" s="15"/>
      <c r="NG94" s="15"/>
      <c r="NH94" s="15"/>
      <c r="NI94" s="15"/>
      <c r="NJ94" s="15"/>
      <c r="NK94" s="15"/>
      <c r="NL94" s="15"/>
      <c r="NM94" s="15"/>
      <c r="NN94" s="15"/>
      <c r="NO94" s="15">
        <v>0</v>
      </c>
      <c r="NP94" s="15"/>
      <c r="NQ94" s="15"/>
      <c r="NR94" s="15"/>
      <c r="NS94" s="15"/>
      <c r="NT94" s="15"/>
      <c r="NU94" s="15"/>
      <c r="NV94" s="15"/>
      <c r="NW94" s="15"/>
      <c r="NX94" s="15"/>
      <c r="NY94" s="15"/>
      <c r="NZ94" s="15"/>
      <c r="OA94" s="15">
        <v>0</v>
      </c>
      <c r="OB94" s="15"/>
      <c r="OC94" s="15"/>
      <c r="OD94" s="15"/>
      <c r="OE94" s="15"/>
      <c r="OF94" s="15"/>
      <c r="OG94" s="15"/>
      <c r="OH94" s="15"/>
      <c r="OI94" s="15"/>
      <c r="OJ94" s="15"/>
      <c r="OK94" s="15"/>
      <c r="OL94" s="15"/>
      <c r="OM94" s="15">
        <v>0</v>
      </c>
      <c r="ON94" s="15"/>
      <c r="OO94" s="15"/>
      <c r="OP94" s="15"/>
      <c r="OQ94" s="15"/>
      <c r="OR94" s="15"/>
      <c r="OS94" s="15"/>
      <c r="OT94" s="15"/>
      <c r="OU94" s="15"/>
      <c r="OV94" s="15"/>
      <c r="OW94" s="15"/>
      <c r="OX94" s="15"/>
      <c r="OY94" s="15">
        <v>0</v>
      </c>
      <c r="OZ94" s="15"/>
      <c r="PA94" s="15"/>
      <c r="PB94" s="15"/>
      <c r="PC94" s="15"/>
      <c r="PD94" s="15"/>
      <c r="PE94" s="15"/>
      <c r="PF94" s="15"/>
      <c r="PG94" s="15"/>
      <c r="PH94" s="15"/>
      <c r="PI94" s="15"/>
      <c r="PJ94" s="15"/>
      <c r="PK94" s="15">
        <v>0</v>
      </c>
      <c r="PL94" s="15"/>
      <c r="PM94" s="15"/>
      <c r="PN94" s="15"/>
      <c r="PO94" s="15"/>
      <c r="PP94" s="15"/>
      <c r="PQ94" s="15"/>
      <c r="PR94" s="15"/>
      <c r="PS94" s="15"/>
      <c r="PT94" s="15"/>
      <c r="PU94" s="15"/>
      <c r="PV94" s="15"/>
      <c r="PW94" s="15">
        <v>0</v>
      </c>
      <c r="PX94" s="15"/>
      <c r="PY94" s="15"/>
      <c r="PZ94" s="15"/>
      <c r="QA94" s="15"/>
      <c r="QB94" s="15"/>
      <c r="QC94" s="15"/>
      <c r="QD94" s="15"/>
      <c r="QE94" s="15"/>
      <c r="QF94" s="15"/>
      <c r="QG94" s="15"/>
      <c r="QH94" s="15"/>
      <c r="QI94" s="15">
        <v>0</v>
      </c>
    </row>
    <row r="95" spans="18:451">
      <c r="R95" s="13" t="s">
        <v>106</v>
      </c>
      <c r="S95" s="13" t="s">
        <v>48</v>
      </c>
      <c r="T95" s="16"/>
      <c r="U95" s="16">
        <v>1</v>
      </c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>
        <v>0</v>
      </c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7" t="e">
        <v>#DIV/0!</v>
      </c>
      <c r="CC95" s="17" t="e">
        <v>#DIV/0!</v>
      </c>
      <c r="CD95" s="17" t="e">
        <v>#DIV/0!</v>
      </c>
      <c r="CE95" s="17" t="e">
        <v>#DIV/0!</v>
      </c>
      <c r="CF95" s="17" t="e">
        <v>#DIV/0!</v>
      </c>
      <c r="CG95" s="17" t="e">
        <v>#DIV/0!</v>
      </c>
      <c r="CH95" s="17" t="e">
        <v>#DIV/0!</v>
      </c>
      <c r="CI95" s="17" t="e">
        <v>#DIV/0!</v>
      </c>
      <c r="CJ95" s="17" t="e">
        <v>#DIV/0!</v>
      </c>
      <c r="CK95" s="17" t="e">
        <v>#DIV/0!</v>
      </c>
      <c r="CL95" s="17" t="e">
        <v>#DIV/0!</v>
      </c>
      <c r="CM95" s="17" t="e">
        <v>#DIV/0!</v>
      </c>
      <c r="CN95" s="17" t="e">
        <v>#DIV/0!</v>
      </c>
      <c r="CO95" s="17" t="e">
        <v>#DIV/0!</v>
      </c>
      <c r="CP95" s="17" t="e">
        <v>#DIV/0!</v>
      </c>
      <c r="CQ95" s="17" t="e">
        <v>#DIV/0!</v>
      </c>
      <c r="CR95" s="17" t="e">
        <v>#DIV/0!</v>
      </c>
      <c r="CS95" s="17" t="e">
        <v>#DIV/0!</v>
      </c>
      <c r="CT95" s="17" t="e">
        <v>#DIV/0!</v>
      </c>
      <c r="CU95" s="17" t="e">
        <v>#DIV/0!</v>
      </c>
      <c r="CV95" s="17" t="e">
        <v>#DIV/0!</v>
      </c>
      <c r="CW95" s="17" t="e">
        <v>#DIV/0!</v>
      </c>
      <c r="CX95" s="17" t="e">
        <v>#DIV/0!</v>
      </c>
      <c r="CY95" s="17" t="e">
        <v>#DIV/0!</v>
      </c>
      <c r="CZ95" s="17">
        <v>0</v>
      </c>
      <c r="DA95" s="17">
        <v>0.17989999999999998</v>
      </c>
      <c r="DB95" s="17">
        <v>0</v>
      </c>
      <c r="DC95" s="17">
        <v>0</v>
      </c>
      <c r="DD95" s="17">
        <v>0</v>
      </c>
      <c r="DE95" s="17">
        <v>0</v>
      </c>
      <c r="DF95" s="17">
        <v>0</v>
      </c>
      <c r="DG95" s="17">
        <v>0</v>
      </c>
      <c r="DH95" s="17">
        <v>0</v>
      </c>
      <c r="DI95" s="17">
        <v>0</v>
      </c>
      <c r="DJ95" s="17">
        <v>0</v>
      </c>
      <c r="DK95" s="17">
        <v>0</v>
      </c>
      <c r="DL95" s="18">
        <v>0</v>
      </c>
      <c r="DM95" s="18">
        <v>120</v>
      </c>
      <c r="DN95" s="18">
        <v>0</v>
      </c>
      <c r="DO95" s="18">
        <v>0</v>
      </c>
      <c r="DP95" s="18">
        <v>0</v>
      </c>
      <c r="DQ95" s="18">
        <v>0</v>
      </c>
      <c r="DR95" s="18">
        <v>0</v>
      </c>
      <c r="DS95" s="18">
        <v>0</v>
      </c>
      <c r="DT95" s="18">
        <v>0</v>
      </c>
      <c r="DU95" s="18">
        <v>0</v>
      </c>
      <c r="DV95" s="18">
        <v>0</v>
      </c>
      <c r="DW95" s="18">
        <v>0</v>
      </c>
      <c r="DX95" s="18">
        <v>0</v>
      </c>
      <c r="DY95" s="18">
        <v>115</v>
      </c>
      <c r="DZ95" s="18">
        <v>0</v>
      </c>
      <c r="EA95" s="18">
        <v>0</v>
      </c>
      <c r="EB95" s="18">
        <v>0</v>
      </c>
      <c r="EC95" s="18">
        <v>0</v>
      </c>
      <c r="ED95" s="18">
        <v>0</v>
      </c>
      <c r="EE95" s="18">
        <v>0</v>
      </c>
      <c r="EF95" s="18">
        <v>0</v>
      </c>
      <c r="EG95" s="18">
        <v>0</v>
      </c>
      <c r="EH95" s="18">
        <v>0</v>
      </c>
      <c r="EI95" s="18">
        <v>0</v>
      </c>
      <c r="EJ95" s="18">
        <v>0</v>
      </c>
      <c r="EK95" s="18">
        <v>6</v>
      </c>
      <c r="EL95" s="18">
        <v>0</v>
      </c>
      <c r="EM95" s="18">
        <v>0</v>
      </c>
      <c r="EN95" s="18">
        <v>0</v>
      </c>
      <c r="EO95" s="18">
        <v>0</v>
      </c>
      <c r="EP95" s="18">
        <v>0</v>
      </c>
      <c r="EQ95" s="18">
        <v>0</v>
      </c>
      <c r="ER95" s="18">
        <v>0</v>
      </c>
      <c r="ES95" s="18">
        <v>0</v>
      </c>
      <c r="ET95" s="18">
        <v>0</v>
      </c>
      <c r="EU95" s="18">
        <v>0</v>
      </c>
      <c r="EV95" s="18">
        <v>0</v>
      </c>
      <c r="EW95" s="18">
        <v>482</v>
      </c>
      <c r="EX95" s="18">
        <v>0</v>
      </c>
      <c r="EY95" s="18">
        <v>0</v>
      </c>
      <c r="EZ95" s="18">
        <v>0</v>
      </c>
      <c r="FA95" s="18">
        <v>0</v>
      </c>
      <c r="FB95" s="18">
        <v>0</v>
      </c>
      <c r="FC95" s="18">
        <v>0</v>
      </c>
      <c r="FD95" s="18">
        <v>0</v>
      </c>
      <c r="FE95" s="18">
        <v>0</v>
      </c>
      <c r="FF95" s="18">
        <v>0</v>
      </c>
      <c r="FG95" s="18">
        <v>0</v>
      </c>
      <c r="FH95" s="14">
        <v>0</v>
      </c>
      <c r="FI95" s="14">
        <v>7950</v>
      </c>
      <c r="FJ95" s="14">
        <v>0</v>
      </c>
      <c r="FK95" s="14">
        <v>0</v>
      </c>
      <c r="FL95" s="14">
        <v>0</v>
      </c>
      <c r="FM95" s="14">
        <v>0</v>
      </c>
      <c r="FN95" s="14">
        <v>0</v>
      </c>
      <c r="FO95" s="14">
        <v>0</v>
      </c>
      <c r="FP95" s="14">
        <v>0</v>
      </c>
      <c r="FQ95" s="14">
        <v>0</v>
      </c>
      <c r="FR95" s="14">
        <v>0</v>
      </c>
      <c r="FS95" s="14">
        <v>0</v>
      </c>
      <c r="FT95" s="17">
        <v>0</v>
      </c>
      <c r="FU95" s="17">
        <v>0.2</v>
      </c>
      <c r="FV95" s="17">
        <v>0</v>
      </c>
      <c r="FW95" s="17">
        <v>0</v>
      </c>
      <c r="FX95" s="17">
        <v>0</v>
      </c>
      <c r="FY95" s="17">
        <v>0</v>
      </c>
      <c r="FZ95" s="17">
        <v>0</v>
      </c>
      <c r="GA95" s="17">
        <v>0</v>
      </c>
      <c r="GB95" s="17">
        <v>0</v>
      </c>
      <c r="GC95" s="17">
        <v>0</v>
      </c>
      <c r="GD95" s="17">
        <v>0</v>
      </c>
      <c r="GE95" s="17">
        <v>0</v>
      </c>
      <c r="GF95" s="16"/>
      <c r="GG95" s="16">
        <v>0</v>
      </c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>
        <v>1</v>
      </c>
      <c r="GT95" s="16"/>
      <c r="GU95" s="16"/>
      <c r="GV95" s="16"/>
      <c r="GW95" s="16"/>
      <c r="GX95" s="16"/>
      <c r="GY95" s="16"/>
      <c r="GZ95" s="16"/>
      <c r="HA95" s="16"/>
      <c r="HB95" s="16"/>
      <c r="HC95" s="16"/>
      <c r="HD95" s="16"/>
      <c r="HE95" s="16">
        <v>0</v>
      </c>
      <c r="HF95" s="16"/>
      <c r="HG95" s="16"/>
      <c r="HH95" s="16"/>
      <c r="HI95" s="16"/>
      <c r="HJ95" s="16"/>
      <c r="HK95" s="16"/>
      <c r="HL95" s="16"/>
      <c r="HM95" s="16"/>
      <c r="HN95" s="16"/>
      <c r="HO95" s="16"/>
      <c r="HP95" s="16"/>
      <c r="HQ95" s="16">
        <v>0</v>
      </c>
      <c r="HR95" s="16"/>
      <c r="HS95" s="16"/>
      <c r="HT95" s="16"/>
      <c r="HU95" s="16"/>
      <c r="HV95" s="16"/>
      <c r="HW95" s="16"/>
      <c r="HX95" s="16"/>
      <c r="HY95" s="16"/>
      <c r="HZ95" s="16"/>
      <c r="IA95" s="16"/>
      <c r="IB95" s="16"/>
      <c r="IC95" s="16">
        <v>0</v>
      </c>
      <c r="ID95" s="16"/>
      <c r="IE95" s="16"/>
      <c r="IF95" s="16"/>
      <c r="IG95" s="16"/>
      <c r="IH95" s="16"/>
      <c r="II95" s="16"/>
      <c r="IJ95" s="16"/>
      <c r="IK95" s="16"/>
      <c r="IL95" s="16"/>
      <c r="IM95" s="16"/>
      <c r="IN95" s="16"/>
      <c r="IO95" s="16">
        <v>0</v>
      </c>
      <c r="IP95" s="16"/>
      <c r="IQ95" s="16"/>
      <c r="IR95" s="16"/>
      <c r="IS95" s="16"/>
      <c r="IT95" s="16"/>
      <c r="IU95" s="16"/>
      <c r="IV95" s="16"/>
      <c r="IW95" s="16"/>
      <c r="IX95" s="16"/>
      <c r="IY95" s="16"/>
      <c r="IZ95" s="16"/>
      <c r="JA95" s="16">
        <v>0</v>
      </c>
      <c r="JB95" s="16"/>
      <c r="JC95" s="16"/>
      <c r="JD95" s="16"/>
      <c r="JE95" s="16"/>
      <c r="JF95" s="16"/>
      <c r="JG95" s="16"/>
      <c r="JH95" s="16"/>
      <c r="JI95" s="16"/>
      <c r="JJ95" s="16"/>
      <c r="JK95" s="16"/>
      <c r="JL95" s="16"/>
      <c r="JM95" s="16">
        <v>0</v>
      </c>
      <c r="JN95" s="16"/>
      <c r="JO95" s="16"/>
      <c r="JP95" s="16"/>
      <c r="JQ95" s="16"/>
      <c r="JR95" s="16"/>
      <c r="JS95" s="16"/>
      <c r="JT95" s="16"/>
      <c r="JU95" s="16"/>
      <c r="JV95" s="16"/>
      <c r="JW95" s="16"/>
      <c r="JX95" s="16"/>
      <c r="JY95" s="16">
        <v>0</v>
      </c>
      <c r="JZ95" s="16"/>
      <c r="KA95" s="16"/>
      <c r="KB95" s="16"/>
      <c r="KC95" s="16"/>
      <c r="KD95" s="16"/>
      <c r="KE95" s="16"/>
      <c r="KF95" s="16"/>
      <c r="KG95" s="16"/>
      <c r="KH95" s="16"/>
      <c r="KI95" s="16"/>
      <c r="KJ95" s="16"/>
      <c r="KK95" s="16">
        <v>0</v>
      </c>
      <c r="KL95" s="16"/>
      <c r="KM95" s="16"/>
      <c r="KN95" s="16"/>
      <c r="KO95" s="16"/>
      <c r="KP95" s="16"/>
      <c r="KQ95" s="16"/>
      <c r="KR95" s="16"/>
      <c r="KS95" s="16"/>
      <c r="KT95" s="16"/>
      <c r="KU95" s="16"/>
      <c r="KV95" s="16"/>
      <c r="KW95" s="16">
        <v>0</v>
      </c>
      <c r="KX95" s="16"/>
      <c r="KY95" s="16"/>
      <c r="KZ95" s="16"/>
      <c r="LA95" s="16"/>
      <c r="LB95" s="16"/>
      <c r="LC95" s="16"/>
      <c r="LD95" s="16"/>
      <c r="LE95" s="16"/>
      <c r="LF95" s="16"/>
      <c r="LG95" s="16"/>
      <c r="LH95" s="16"/>
      <c r="LI95" s="16">
        <v>0</v>
      </c>
      <c r="LJ95" s="16"/>
      <c r="LK95" s="16"/>
      <c r="LL95" s="16"/>
      <c r="LM95" s="16"/>
      <c r="LN95" s="16"/>
      <c r="LO95" s="16"/>
      <c r="LP95" s="16"/>
      <c r="LQ95" s="16"/>
      <c r="LR95" s="16"/>
      <c r="LS95" s="16"/>
      <c r="LT95" s="15"/>
      <c r="LU95" s="15"/>
      <c r="LV95" s="15"/>
      <c r="LW95" s="15"/>
      <c r="LX95" s="15"/>
      <c r="LY95" s="15"/>
      <c r="LZ95" s="15"/>
      <c r="MA95" s="15"/>
      <c r="MB95" s="15"/>
      <c r="MC95" s="15"/>
      <c r="MD95" s="15"/>
      <c r="ME95" s="15"/>
      <c r="MF95" s="15"/>
      <c r="MG95" s="15"/>
      <c r="MH95" s="15"/>
      <c r="MI95" s="15"/>
      <c r="MJ95" s="15"/>
      <c r="MK95" s="15"/>
      <c r="ML95" s="15"/>
      <c r="MM95" s="15"/>
      <c r="MN95" s="15"/>
      <c r="MO95" s="15"/>
      <c r="MP95" s="15"/>
      <c r="MQ95" s="15"/>
      <c r="MR95" s="15"/>
      <c r="MS95" s="15"/>
      <c r="MT95" s="15"/>
      <c r="MU95" s="15"/>
      <c r="MV95" s="15"/>
      <c r="MW95" s="15"/>
      <c r="MX95" s="15"/>
      <c r="MY95" s="15"/>
      <c r="MZ95" s="15"/>
      <c r="NA95" s="15"/>
      <c r="NB95" s="15"/>
      <c r="NC95" s="15"/>
      <c r="ND95" s="15"/>
      <c r="NE95" s="15"/>
      <c r="NF95" s="15"/>
      <c r="NG95" s="15"/>
      <c r="NH95" s="15"/>
      <c r="NI95" s="15"/>
      <c r="NJ95" s="15"/>
      <c r="NK95" s="15"/>
      <c r="NL95" s="15"/>
      <c r="NM95" s="15"/>
      <c r="NN95" s="15"/>
      <c r="NO95" s="15"/>
      <c r="NP95" s="15"/>
      <c r="NQ95" s="15"/>
      <c r="NR95" s="15"/>
      <c r="NS95" s="15"/>
      <c r="NT95" s="15"/>
      <c r="NU95" s="15"/>
      <c r="NV95" s="15"/>
      <c r="NW95" s="15"/>
      <c r="NX95" s="15"/>
      <c r="NY95" s="15"/>
      <c r="NZ95" s="15"/>
      <c r="OA95" s="15"/>
      <c r="OB95" s="15"/>
      <c r="OC95" s="15"/>
      <c r="OD95" s="15"/>
      <c r="OE95" s="15"/>
      <c r="OF95" s="15"/>
      <c r="OG95" s="15"/>
      <c r="OH95" s="15"/>
      <c r="OI95" s="15"/>
      <c r="OJ95" s="15"/>
      <c r="OK95" s="15"/>
      <c r="OL95" s="15"/>
      <c r="OM95" s="15"/>
      <c r="ON95" s="15"/>
      <c r="OO95" s="15"/>
      <c r="OP95" s="15"/>
      <c r="OQ95" s="15"/>
      <c r="OR95" s="15"/>
      <c r="OS95" s="15"/>
      <c r="OT95" s="15"/>
      <c r="OU95" s="15"/>
      <c r="OV95" s="15"/>
      <c r="OW95" s="15"/>
      <c r="OX95" s="15"/>
      <c r="OY95" s="15"/>
      <c r="OZ95" s="15"/>
      <c r="PA95" s="15"/>
      <c r="PB95" s="15"/>
      <c r="PC95" s="15"/>
      <c r="PD95" s="15"/>
      <c r="PE95" s="15"/>
      <c r="PF95" s="15"/>
      <c r="PG95" s="15"/>
      <c r="PH95" s="15"/>
      <c r="PI95" s="15"/>
      <c r="PJ95" s="15"/>
      <c r="PK95" s="15"/>
      <c r="PL95" s="15"/>
      <c r="PM95" s="15"/>
      <c r="PN95" s="15"/>
      <c r="PO95" s="15"/>
      <c r="PP95" s="15"/>
      <c r="PQ95" s="15"/>
      <c r="PR95" s="15"/>
      <c r="PS95" s="15"/>
      <c r="PT95" s="15"/>
      <c r="PU95" s="15"/>
      <c r="PV95" s="15"/>
      <c r="PW95" s="15"/>
      <c r="PX95" s="15"/>
      <c r="PY95" s="15"/>
      <c r="PZ95" s="15"/>
      <c r="QA95" s="15"/>
      <c r="QB95" s="15"/>
      <c r="QC95" s="15"/>
      <c r="QD95" s="15"/>
      <c r="QE95" s="15"/>
      <c r="QF95" s="15"/>
      <c r="QG95" s="15"/>
      <c r="QH95" s="15"/>
      <c r="QI95" s="15"/>
    </row>
    <row r="96" spans="18:451">
      <c r="R96" s="13"/>
      <c r="S96" s="13" t="s">
        <v>49</v>
      </c>
      <c r="T96" s="16"/>
      <c r="U96" s="16">
        <v>3476</v>
      </c>
      <c r="V96" s="16">
        <v>36</v>
      </c>
      <c r="W96" s="16">
        <v>5</v>
      </c>
      <c r="X96" s="16">
        <v>2</v>
      </c>
      <c r="Y96" s="16"/>
      <c r="Z96" s="16"/>
      <c r="AA96" s="16">
        <v>1</v>
      </c>
      <c r="AB96" s="16">
        <v>40</v>
      </c>
      <c r="AC96" s="16"/>
      <c r="AD96" s="16"/>
      <c r="AE96" s="16"/>
      <c r="AF96" s="24"/>
      <c r="AG96" s="24">
        <v>43083838.597608842</v>
      </c>
      <c r="AH96" s="24">
        <v>513390.42816666648</v>
      </c>
      <c r="AI96" s="24">
        <v>72561.870999999999</v>
      </c>
      <c r="AJ96" s="24">
        <v>29034.647499999999</v>
      </c>
      <c r="AK96" s="24"/>
      <c r="AL96" s="24"/>
      <c r="AM96" s="24">
        <v>9710.69</v>
      </c>
      <c r="AN96" s="24">
        <v>440271.75933333329</v>
      </c>
      <c r="AO96" s="24"/>
      <c r="AP96" s="24"/>
      <c r="AQ96" s="24"/>
      <c r="AR96" s="15"/>
      <c r="AS96" s="15">
        <v>42845019.451589473</v>
      </c>
      <c r="AT96" s="15">
        <v>512167.82</v>
      </c>
      <c r="AU96" s="15">
        <v>72516.78</v>
      </c>
      <c r="AV96" s="15">
        <v>29176.71</v>
      </c>
      <c r="AW96" s="15"/>
      <c r="AX96" s="15"/>
      <c r="AY96" s="15">
        <v>0</v>
      </c>
      <c r="AZ96" s="15">
        <v>0</v>
      </c>
      <c r="BA96" s="15"/>
      <c r="BB96" s="15"/>
      <c r="BC96" s="15"/>
      <c r="BD96" s="15"/>
      <c r="BE96" s="15">
        <v>246144.77969885149</v>
      </c>
      <c r="BF96" s="15">
        <v>1222.6081666666694</v>
      </c>
      <c r="BG96" s="15">
        <v>45.091000000000093</v>
      </c>
      <c r="BH96" s="15">
        <v>25.197500000002002</v>
      </c>
      <c r="BI96" s="15"/>
      <c r="BJ96" s="15"/>
      <c r="BK96" s="15">
        <v>0</v>
      </c>
      <c r="BL96" s="15">
        <v>0</v>
      </c>
      <c r="BM96" s="15"/>
      <c r="BN96" s="15"/>
      <c r="BO96" s="15"/>
      <c r="BP96" s="15"/>
      <c r="BQ96" s="15">
        <v>579870.14888851345</v>
      </c>
      <c r="BR96" s="15">
        <v>0</v>
      </c>
      <c r="BS96" s="15">
        <v>-167.19</v>
      </c>
      <c r="BT96" s="15">
        <v>0</v>
      </c>
      <c r="BU96" s="15"/>
      <c r="BV96" s="15"/>
      <c r="BW96" s="15">
        <v>0</v>
      </c>
      <c r="BX96" s="15">
        <v>272.70999999999998</v>
      </c>
      <c r="BY96" s="15"/>
      <c r="BZ96" s="15"/>
      <c r="CA96" s="15"/>
      <c r="CB96" s="17" t="e">
        <v>#DIV/0!</v>
      </c>
      <c r="CC96" s="17">
        <v>0</v>
      </c>
      <c r="CD96" s="17">
        <v>0</v>
      </c>
      <c r="CE96" s="17">
        <v>0</v>
      </c>
      <c r="CF96" s="17">
        <v>0</v>
      </c>
      <c r="CG96" s="17" t="e">
        <v>#DIV/0!</v>
      </c>
      <c r="CH96" s="17" t="e">
        <v>#DIV/0!</v>
      </c>
      <c r="CI96" s="17">
        <v>1</v>
      </c>
      <c r="CJ96" s="17">
        <v>0</v>
      </c>
      <c r="CK96" s="17" t="e">
        <v>#DIV/0!</v>
      </c>
      <c r="CL96" s="17" t="e">
        <v>#DIV/0!</v>
      </c>
      <c r="CM96" s="17" t="e">
        <v>#DIV/0!</v>
      </c>
      <c r="CN96" s="17" t="e">
        <v>#DIV/0!</v>
      </c>
      <c r="CO96" s="17">
        <v>0</v>
      </c>
      <c r="CP96" s="17">
        <v>0</v>
      </c>
      <c r="CQ96" s="17">
        <v>0</v>
      </c>
      <c r="CR96" s="17">
        <v>0</v>
      </c>
      <c r="CS96" s="17" t="e">
        <v>#DIV/0!</v>
      </c>
      <c r="CT96" s="17" t="e">
        <v>#DIV/0!</v>
      </c>
      <c r="CU96" s="17">
        <v>0</v>
      </c>
      <c r="CV96" s="17">
        <v>1</v>
      </c>
      <c r="CW96" s="17" t="e">
        <v>#DIV/0!</v>
      </c>
      <c r="CX96" s="17" t="e">
        <v>#DIV/0!</v>
      </c>
      <c r="CY96" s="17" t="e">
        <v>#DIV/0!</v>
      </c>
      <c r="CZ96" s="17">
        <v>0</v>
      </c>
      <c r="DA96" s="17">
        <v>0.16120073217412234</v>
      </c>
      <c r="DB96" s="17">
        <v>0.17400980279235725</v>
      </c>
      <c r="DC96" s="17">
        <v>0.1757307786633967</v>
      </c>
      <c r="DD96" s="17">
        <v>0.17121073349842028</v>
      </c>
      <c r="DE96" s="17">
        <v>0</v>
      </c>
      <c r="DF96" s="17">
        <v>0</v>
      </c>
      <c r="DG96" s="17">
        <v>0.11990000000000001</v>
      </c>
      <c r="DH96" s="17">
        <v>0.15763589749362777</v>
      </c>
      <c r="DI96" s="17">
        <v>0</v>
      </c>
      <c r="DJ96" s="17">
        <v>0</v>
      </c>
      <c r="DK96" s="17">
        <v>0</v>
      </c>
      <c r="DL96" s="18">
        <v>0</v>
      </c>
      <c r="DM96" s="18">
        <v>118.34995480497068</v>
      </c>
      <c r="DN96" s="18">
        <v>118.4195348412388</v>
      </c>
      <c r="DO96" s="18">
        <v>120</v>
      </c>
      <c r="DP96" s="18">
        <v>104.35932029715651</v>
      </c>
      <c r="DQ96" s="18">
        <v>0</v>
      </c>
      <c r="DR96" s="18">
        <v>0</v>
      </c>
      <c r="DS96" s="18">
        <v>120</v>
      </c>
      <c r="DT96" s="18">
        <v>116.96757358371516</v>
      </c>
      <c r="DU96" s="18">
        <v>0</v>
      </c>
      <c r="DV96" s="18">
        <v>0</v>
      </c>
      <c r="DW96" s="18">
        <v>0</v>
      </c>
      <c r="DX96" s="18">
        <v>0</v>
      </c>
      <c r="DY96" s="18">
        <v>112.43784214488345</v>
      </c>
      <c r="DZ96" s="18">
        <v>112.66959947379051</v>
      </c>
      <c r="EA96" s="18">
        <v>113.36480686695279</v>
      </c>
      <c r="EB96" s="18">
        <v>99.228246947314489</v>
      </c>
      <c r="EC96" s="18">
        <v>0</v>
      </c>
      <c r="ED96" s="18">
        <v>0</v>
      </c>
      <c r="EE96" s="18">
        <v>114</v>
      </c>
      <c r="EF96" s="18">
        <v>110.92658969981564</v>
      </c>
      <c r="EG96" s="18">
        <v>0</v>
      </c>
      <c r="EH96" s="18">
        <v>0</v>
      </c>
      <c r="EI96" s="18">
        <v>0</v>
      </c>
      <c r="EJ96" s="18">
        <v>0</v>
      </c>
      <c r="EK96" s="18">
        <v>6.0000000000000053</v>
      </c>
      <c r="EL96" s="18">
        <v>6</v>
      </c>
      <c r="EM96" s="18">
        <v>6</v>
      </c>
      <c r="EN96" s="18">
        <v>6</v>
      </c>
      <c r="EO96" s="18">
        <v>0</v>
      </c>
      <c r="EP96" s="18">
        <v>0</v>
      </c>
      <c r="EQ96" s="18">
        <v>6</v>
      </c>
      <c r="ER96" s="18">
        <v>5.9999999999999991</v>
      </c>
      <c r="ES96" s="18">
        <v>0</v>
      </c>
      <c r="ET96" s="18">
        <v>0</v>
      </c>
      <c r="EU96" s="18">
        <v>0</v>
      </c>
      <c r="EV96" s="18">
        <v>0</v>
      </c>
      <c r="EW96" s="18">
        <v>687.53426570047475</v>
      </c>
      <c r="EX96" s="18">
        <v>657.30045542939672</v>
      </c>
      <c r="EY96" s="18">
        <v>654.55495772482709</v>
      </c>
      <c r="EZ96" s="18">
        <v>610.5</v>
      </c>
      <c r="FA96" s="18">
        <v>0</v>
      </c>
      <c r="FB96" s="18">
        <v>0</v>
      </c>
      <c r="FC96" s="18">
        <v>810</v>
      </c>
      <c r="FD96" s="18">
        <v>734.36765480852159</v>
      </c>
      <c r="FE96" s="18">
        <v>0</v>
      </c>
      <c r="FF96" s="18">
        <v>0</v>
      </c>
      <c r="FG96" s="18">
        <v>0</v>
      </c>
      <c r="FH96" s="14">
        <v>0</v>
      </c>
      <c r="FI96" s="14">
        <v>14568.338607594937</v>
      </c>
      <c r="FJ96" s="14">
        <v>16192.111111111111</v>
      </c>
      <c r="FK96" s="14">
        <v>16310</v>
      </c>
      <c r="FL96" s="14">
        <v>17200</v>
      </c>
      <c r="FM96" s="14">
        <v>0</v>
      </c>
      <c r="FN96" s="14">
        <v>0</v>
      </c>
      <c r="FO96" s="14">
        <v>12500</v>
      </c>
      <c r="FP96" s="14">
        <v>16930.75</v>
      </c>
      <c r="FQ96" s="14">
        <v>0</v>
      </c>
      <c r="FR96" s="14">
        <v>0</v>
      </c>
      <c r="FS96" s="14">
        <v>0</v>
      </c>
      <c r="FT96" s="17">
        <v>0</v>
      </c>
      <c r="FU96" s="17">
        <v>0.14752467286189086</v>
      </c>
      <c r="FV96" s="17">
        <v>0.10896643770285942</v>
      </c>
      <c r="FW96" s="17">
        <v>0.1</v>
      </c>
      <c r="FX96" s="17">
        <v>0.14890988372093023</v>
      </c>
      <c r="FY96" s="17">
        <v>0</v>
      </c>
      <c r="FZ96" s="17">
        <v>0</v>
      </c>
      <c r="GA96" s="17">
        <v>0.21</v>
      </c>
      <c r="GB96" s="17">
        <v>0.18610771820504113</v>
      </c>
      <c r="GC96" s="17">
        <v>0</v>
      </c>
      <c r="GD96" s="17">
        <v>0</v>
      </c>
      <c r="GE96" s="17">
        <v>0</v>
      </c>
      <c r="GF96" s="16"/>
      <c r="GG96" s="16">
        <v>0</v>
      </c>
      <c r="GH96" s="16">
        <v>0</v>
      </c>
      <c r="GI96" s="16">
        <v>0</v>
      </c>
      <c r="GJ96" s="16">
        <v>0</v>
      </c>
      <c r="GK96" s="16"/>
      <c r="GL96" s="16"/>
      <c r="GM96" s="16">
        <v>0</v>
      </c>
      <c r="GN96" s="16">
        <v>0</v>
      </c>
      <c r="GO96" s="16"/>
      <c r="GP96" s="16"/>
      <c r="GQ96" s="16"/>
      <c r="GR96" s="16"/>
      <c r="GS96" s="16">
        <v>3476</v>
      </c>
      <c r="GT96" s="16">
        <v>0</v>
      </c>
      <c r="GU96" s="16">
        <v>0</v>
      </c>
      <c r="GV96" s="16">
        <v>0</v>
      </c>
      <c r="GW96" s="16"/>
      <c r="GX96" s="16"/>
      <c r="GY96" s="16">
        <v>0</v>
      </c>
      <c r="GZ96" s="16">
        <v>0</v>
      </c>
      <c r="HA96" s="16"/>
      <c r="HB96" s="16"/>
      <c r="HC96" s="16"/>
      <c r="HD96" s="16"/>
      <c r="HE96" s="16">
        <v>0</v>
      </c>
      <c r="HF96" s="16">
        <v>36</v>
      </c>
      <c r="HG96" s="16">
        <v>0</v>
      </c>
      <c r="HH96" s="16">
        <v>0</v>
      </c>
      <c r="HI96" s="16"/>
      <c r="HJ96" s="16"/>
      <c r="HK96" s="16">
        <v>0</v>
      </c>
      <c r="HL96" s="16">
        <v>0</v>
      </c>
      <c r="HM96" s="16"/>
      <c r="HN96" s="16"/>
      <c r="HO96" s="16"/>
      <c r="HP96" s="16"/>
      <c r="HQ96" s="16">
        <v>0</v>
      </c>
      <c r="HR96" s="16">
        <v>0</v>
      </c>
      <c r="HS96" s="16">
        <v>5</v>
      </c>
      <c r="HT96" s="16">
        <v>0</v>
      </c>
      <c r="HU96" s="16"/>
      <c r="HV96" s="16"/>
      <c r="HW96" s="16">
        <v>0</v>
      </c>
      <c r="HX96" s="16">
        <v>0</v>
      </c>
      <c r="HY96" s="16"/>
      <c r="HZ96" s="16"/>
      <c r="IA96" s="16"/>
      <c r="IB96" s="16"/>
      <c r="IC96" s="16">
        <v>0</v>
      </c>
      <c r="ID96" s="16">
        <v>0</v>
      </c>
      <c r="IE96" s="16">
        <v>0</v>
      </c>
      <c r="IF96" s="16">
        <v>2</v>
      </c>
      <c r="IG96" s="16"/>
      <c r="IH96" s="16"/>
      <c r="II96" s="16">
        <v>0</v>
      </c>
      <c r="IJ96" s="16">
        <v>0</v>
      </c>
      <c r="IK96" s="16"/>
      <c r="IL96" s="16"/>
      <c r="IM96" s="16"/>
      <c r="IN96" s="16"/>
      <c r="IO96" s="16">
        <v>0</v>
      </c>
      <c r="IP96" s="16">
        <v>0</v>
      </c>
      <c r="IQ96" s="16">
        <v>0</v>
      </c>
      <c r="IR96" s="16">
        <v>0</v>
      </c>
      <c r="IS96" s="16"/>
      <c r="IT96" s="16"/>
      <c r="IU96" s="16">
        <v>0</v>
      </c>
      <c r="IV96" s="16">
        <v>0</v>
      </c>
      <c r="IW96" s="16"/>
      <c r="IX96" s="16"/>
      <c r="IY96" s="16"/>
      <c r="IZ96" s="16"/>
      <c r="JA96" s="16">
        <v>0</v>
      </c>
      <c r="JB96" s="16">
        <v>0</v>
      </c>
      <c r="JC96" s="16">
        <v>0</v>
      </c>
      <c r="JD96" s="16">
        <v>0</v>
      </c>
      <c r="JE96" s="16"/>
      <c r="JF96" s="16"/>
      <c r="JG96" s="16">
        <v>0</v>
      </c>
      <c r="JH96" s="16">
        <v>0</v>
      </c>
      <c r="JI96" s="16"/>
      <c r="JJ96" s="16"/>
      <c r="JK96" s="16"/>
      <c r="JL96" s="16"/>
      <c r="JM96" s="16">
        <v>0</v>
      </c>
      <c r="JN96" s="16">
        <v>0</v>
      </c>
      <c r="JO96" s="16">
        <v>0</v>
      </c>
      <c r="JP96" s="16">
        <v>0</v>
      </c>
      <c r="JQ96" s="16"/>
      <c r="JR96" s="16"/>
      <c r="JS96" s="16">
        <v>1</v>
      </c>
      <c r="JT96" s="16">
        <v>0</v>
      </c>
      <c r="JU96" s="16"/>
      <c r="JV96" s="16"/>
      <c r="JW96" s="16"/>
      <c r="JX96" s="16"/>
      <c r="JY96" s="16">
        <v>0</v>
      </c>
      <c r="JZ96" s="16">
        <v>0</v>
      </c>
      <c r="KA96" s="16">
        <v>0</v>
      </c>
      <c r="KB96" s="16">
        <v>0</v>
      </c>
      <c r="KC96" s="16"/>
      <c r="KD96" s="16"/>
      <c r="KE96" s="16">
        <v>0</v>
      </c>
      <c r="KF96" s="16">
        <v>40</v>
      </c>
      <c r="KG96" s="16"/>
      <c r="KH96" s="16"/>
      <c r="KI96" s="16"/>
      <c r="KJ96" s="16"/>
      <c r="KK96" s="16">
        <v>0</v>
      </c>
      <c r="KL96" s="16">
        <v>0</v>
      </c>
      <c r="KM96" s="16">
        <v>0</v>
      </c>
      <c r="KN96" s="16">
        <v>0</v>
      </c>
      <c r="KO96" s="16"/>
      <c r="KP96" s="16"/>
      <c r="KQ96" s="16">
        <v>0</v>
      </c>
      <c r="KR96" s="16">
        <v>0</v>
      </c>
      <c r="KS96" s="16"/>
      <c r="KT96" s="16"/>
      <c r="KU96" s="16"/>
      <c r="KV96" s="16"/>
      <c r="KW96" s="16">
        <v>0</v>
      </c>
      <c r="KX96" s="16">
        <v>0</v>
      </c>
      <c r="KY96" s="16">
        <v>0</v>
      </c>
      <c r="KZ96" s="16">
        <v>0</v>
      </c>
      <c r="LA96" s="16"/>
      <c r="LB96" s="16"/>
      <c r="LC96" s="16">
        <v>0</v>
      </c>
      <c r="LD96" s="16">
        <v>0</v>
      </c>
      <c r="LE96" s="16"/>
      <c r="LF96" s="16"/>
      <c r="LG96" s="16"/>
      <c r="LH96" s="16"/>
      <c r="LI96" s="16">
        <v>0</v>
      </c>
      <c r="LJ96" s="16">
        <v>0</v>
      </c>
      <c r="LK96" s="16">
        <v>0</v>
      </c>
      <c r="LL96" s="16">
        <v>0</v>
      </c>
      <c r="LM96" s="16"/>
      <c r="LN96" s="16"/>
      <c r="LO96" s="16">
        <v>0</v>
      </c>
      <c r="LP96" s="16">
        <v>0</v>
      </c>
      <c r="LQ96" s="16"/>
      <c r="LR96" s="16"/>
      <c r="LS96" s="16"/>
      <c r="LT96" s="15"/>
      <c r="LU96" s="15">
        <v>0</v>
      </c>
      <c r="LV96" s="15">
        <v>0</v>
      </c>
      <c r="LW96" s="15">
        <v>0</v>
      </c>
      <c r="LX96" s="15">
        <v>0</v>
      </c>
      <c r="LY96" s="15"/>
      <c r="LZ96" s="15"/>
      <c r="MA96" s="15">
        <v>0</v>
      </c>
      <c r="MB96" s="15">
        <v>0</v>
      </c>
      <c r="MC96" s="15"/>
      <c r="MD96" s="15"/>
      <c r="ME96" s="15"/>
      <c r="MF96" s="15"/>
      <c r="MG96" s="15">
        <v>42845019.451589473</v>
      </c>
      <c r="MH96" s="15">
        <v>0</v>
      </c>
      <c r="MI96" s="15">
        <v>0</v>
      </c>
      <c r="MJ96" s="15">
        <v>0</v>
      </c>
      <c r="MK96" s="15"/>
      <c r="ML96" s="15"/>
      <c r="MM96" s="15">
        <v>0</v>
      </c>
      <c r="MN96" s="15">
        <v>0</v>
      </c>
      <c r="MO96" s="15"/>
      <c r="MP96" s="15"/>
      <c r="MQ96" s="15"/>
      <c r="MR96" s="15"/>
      <c r="MS96" s="15">
        <v>0</v>
      </c>
      <c r="MT96" s="15">
        <v>512167.82</v>
      </c>
      <c r="MU96" s="15">
        <v>0</v>
      </c>
      <c r="MV96" s="15">
        <v>0</v>
      </c>
      <c r="MW96" s="15"/>
      <c r="MX96" s="15"/>
      <c r="MY96" s="15">
        <v>0</v>
      </c>
      <c r="MZ96" s="15">
        <v>0</v>
      </c>
      <c r="NA96" s="15"/>
      <c r="NB96" s="15"/>
      <c r="NC96" s="15"/>
      <c r="ND96" s="15"/>
      <c r="NE96" s="15">
        <v>0</v>
      </c>
      <c r="NF96" s="15">
        <v>0</v>
      </c>
      <c r="NG96" s="15">
        <v>72516.78</v>
      </c>
      <c r="NH96" s="15">
        <v>0</v>
      </c>
      <c r="NI96" s="15"/>
      <c r="NJ96" s="15"/>
      <c r="NK96" s="15">
        <v>0</v>
      </c>
      <c r="NL96" s="15">
        <v>0</v>
      </c>
      <c r="NM96" s="15"/>
      <c r="NN96" s="15"/>
      <c r="NO96" s="15"/>
      <c r="NP96" s="15"/>
      <c r="NQ96" s="15">
        <v>0</v>
      </c>
      <c r="NR96" s="15">
        <v>0</v>
      </c>
      <c r="NS96" s="15">
        <v>0</v>
      </c>
      <c r="NT96" s="15">
        <v>29176.71</v>
      </c>
      <c r="NU96" s="15"/>
      <c r="NV96" s="15"/>
      <c r="NW96" s="15">
        <v>0</v>
      </c>
      <c r="NX96" s="15">
        <v>0</v>
      </c>
      <c r="NY96" s="15"/>
      <c r="NZ96" s="15"/>
      <c r="OA96" s="15"/>
      <c r="OB96" s="15"/>
      <c r="OC96" s="15">
        <v>0</v>
      </c>
      <c r="OD96" s="15">
        <v>0</v>
      </c>
      <c r="OE96" s="15">
        <v>0</v>
      </c>
      <c r="OF96" s="15">
        <v>0</v>
      </c>
      <c r="OG96" s="15"/>
      <c r="OH96" s="15"/>
      <c r="OI96" s="15">
        <v>0</v>
      </c>
      <c r="OJ96" s="15">
        <v>0</v>
      </c>
      <c r="OK96" s="15"/>
      <c r="OL96" s="15"/>
      <c r="OM96" s="15"/>
      <c r="ON96" s="15"/>
      <c r="OO96" s="15">
        <v>0</v>
      </c>
      <c r="OP96" s="15">
        <v>0</v>
      </c>
      <c r="OQ96" s="15">
        <v>0</v>
      </c>
      <c r="OR96" s="15">
        <v>0</v>
      </c>
      <c r="OS96" s="15"/>
      <c r="OT96" s="15"/>
      <c r="OU96" s="15">
        <v>0</v>
      </c>
      <c r="OV96" s="15">
        <v>0</v>
      </c>
      <c r="OW96" s="15"/>
      <c r="OX96" s="15"/>
      <c r="OY96" s="15"/>
      <c r="OZ96" s="15"/>
      <c r="PA96" s="15">
        <v>0</v>
      </c>
      <c r="PB96" s="15">
        <v>0</v>
      </c>
      <c r="PC96" s="15">
        <v>0</v>
      </c>
      <c r="PD96" s="15">
        <v>0</v>
      </c>
      <c r="PE96" s="15"/>
      <c r="PF96" s="15"/>
      <c r="PG96" s="15">
        <v>9710.69</v>
      </c>
      <c r="PH96" s="15">
        <v>0</v>
      </c>
      <c r="PI96" s="15"/>
      <c r="PJ96" s="15"/>
      <c r="PK96" s="15"/>
      <c r="PL96" s="15"/>
      <c r="PM96" s="15">
        <v>0</v>
      </c>
      <c r="PN96" s="15">
        <v>0</v>
      </c>
      <c r="PO96" s="15">
        <v>0</v>
      </c>
      <c r="PP96" s="15">
        <v>0</v>
      </c>
      <c r="PQ96" s="15"/>
      <c r="PR96" s="15"/>
      <c r="PS96" s="15">
        <v>0</v>
      </c>
      <c r="PT96" s="15">
        <v>440271.75933333329</v>
      </c>
      <c r="PU96" s="15"/>
      <c r="PV96" s="15"/>
      <c r="PW96" s="15"/>
      <c r="PX96" s="15"/>
      <c r="PY96" s="15">
        <v>0</v>
      </c>
      <c r="PZ96" s="15">
        <v>0</v>
      </c>
      <c r="QA96" s="15">
        <v>0</v>
      </c>
      <c r="QB96" s="15">
        <v>0</v>
      </c>
      <c r="QC96" s="15"/>
      <c r="QD96" s="15"/>
      <c r="QE96" s="15">
        <v>0</v>
      </c>
      <c r="QF96" s="15">
        <v>0</v>
      </c>
      <c r="QG96" s="15"/>
      <c r="QH96" s="15"/>
      <c r="QI96" s="15"/>
    </row>
    <row r="97" spans="16:451">
      <c r="P97" s="11"/>
      <c r="Q97" s="11"/>
      <c r="R97" s="13"/>
      <c r="S97" s="13" t="s">
        <v>50</v>
      </c>
      <c r="T97" s="16"/>
      <c r="U97" s="16">
        <v>1</v>
      </c>
      <c r="V97" s="16"/>
      <c r="W97" s="16">
        <v>36</v>
      </c>
      <c r="X97" s="16"/>
      <c r="Y97" s="16">
        <v>1</v>
      </c>
      <c r="Z97" s="16"/>
      <c r="AA97" s="16"/>
      <c r="AB97" s="16"/>
      <c r="AC97" s="16"/>
      <c r="AD97" s="16"/>
      <c r="AE97" s="16"/>
      <c r="AF97" s="24"/>
      <c r="AG97" s="24">
        <v>12484.12</v>
      </c>
      <c r="AH97" s="24"/>
      <c r="AI97" s="24">
        <v>515967.3899999999</v>
      </c>
      <c r="AJ97" s="24"/>
      <c r="AK97" s="24">
        <v>16862.13</v>
      </c>
      <c r="AL97" s="24"/>
      <c r="AM97" s="24"/>
      <c r="AN97" s="24"/>
      <c r="AO97" s="24"/>
      <c r="AP97" s="24"/>
      <c r="AQ97" s="24"/>
      <c r="AR97" s="15"/>
      <c r="AS97" s="15">
        <v>12442.8066666667</v>
      </c>
      <c r="AT97" s="15"/>
      <c r="AU97" s="15">
        <v>515967.3899999999</v>
      </c>
      <c r="AV97" s="15"/>
      <c r="AW97" s="15">
        <v>16803.490000000002</v>
      </c>
      <c r="AX97" s="15"/>
      <c r="AY97" s="15"/>
      <c r="AZ97" s="15"/>
      <c r="BA97" s="15"/>
      <c r="BB97" s="15"/>
      <c r="BC97" s="15"/>
      <c r="BD97" s="15"/>
      <c r="BE97" s="15">
        <v>41.313333333333503</v>
      </c>
      <c r="BF97" s="15"/>
      <c r="BG97" s="15">
        <v>0</v>
      </c>
      <c r="BH97" s="15"/>
      <c r="BI97" s="15">
        <v>58.639999999999397</v>
      </c>
      <c r="BJ97" s="15"/>
      <c r="BK97" s="15"/>
      <c r="BL97" s="15"/>
      <c r="BM97" s="15"/>
      <c r="BN97" s="15"/>
      <c r="BO97" s="15"/>
      <c r="BP97" s="15"/>
      <c r="BQ97" s="15">
        <v>187.15776566666699</v>
      </c>
      <c r="BR97" s="15"/>
      <c r="BS97" s="15">
        <v>0</v>
      </c>
      <c r="BT97" s="15"/>
      <c r="BU97" s="15">
        <v>224.68788225</v>
      </c>
      <c r="BV97" s="15"/>
      <c r="BW97" s="15"/>
      <c r="BX97" s="15"/>
      <c r="BY97" s="15"/>
      <c r="BZ97" s="15"/>
      <c r="CA97" s="15"/>
      <c r="CB97" s="17" t="e">
        <v>#DIV/0!</v>
      </c>
      <c r="CC97" s="17">
        <v>0</v>
      </c>
      <c r="CD97" s="17" t="e">
        <v>#DIV/0!</v>
      </c>
      <c r="CE97" s="17">
        <v>0</v>
      </c>
      <c r="CF97" s="17" t="e">
        <v>#DIV/0!</v>
      </c>
      <c r="CG97" s="17">
        <v>0</v>
      </c>
      <c r="CH97" s="17" t="e">
        <v>#DIV/0!</v>
      </c>
      <c r="CI97" s="17" t="e">
        <v>#DIV/0!</v>
      </c>
      <c r="CJ97" s="17" t="e">
        <v>#DIV/0!</v>
      </c>
      <c r="CK97" s="17" t="e">
        <v>#DIV/0!</v>
      </c>
      <c r="CL97" s="17" t="e">
        <v>#DIV/0!</v>
      </c>
      <c r="CM97" s="17" t="e">
        <v>#DIV/0!</v>
      </c>
      <c r="CN97" s="17" t="e">
        <v>#DIV/0!</v>
      </c>
      <c r="CO97" s="17">
        <v>0</v>
      </c>
      <c r="CP97" s="17" t="e">
        <v>#DIV/0!</v>
      </c>
      <c r="CQ97" s="17">
        <v>0</v>
      </c>
      <c r="CR97" s="17" t="e">
        <v>#DIV/0!</v>
      </c>
      <c r="CS97" s="17">
        <v>0</v>
      </c>
      <c r="CT97" s="17" t="e">
        <v>#DIV/0!</v>
      </c>
      <c r="CU97" s="17" t="e">
        <v>#DIV/0!</v>
      </c>
      <c r="CV97" s="17" t="e">
        <v>#DIV/0!</v>
      </c>
      <c r="CW97" s="17" t="e">
        <v>#DIV/0!</v>
      </c>
      <c r="CX97" s="17" t="e">
        <v>#DIV/0!</v>
      </c>
      <c r="CY97" s="17" t="e">
        <v>#DIV/0!</v>
      </c>
      <c r="CZ97" s="17">
        <v>0</v>
      </c>
      <c r="DA97" s="17">
        <v>0.17989999999999998</v>
      </c>
      <c r="DB97" s="17">
        <v>0</v>
      </c>
      <c r="DC97" s="17">
        <v>0.1645170890522091</v>
      </c>
      <c r="DD97" s="17">
        <v>0</v>
      </c>
      <c r="DE97" s="17">
        <v>0.15989999999999999</v>
      </c>
      <c r="DF97" s="17">
        <v>0</v>
      </c>
      <c r="DG97" s="17">
        <v>0</v>
      </c>
      <c r="DH97" s="17">
        <v>0</v>
      </c>
      <c r="DI97" s="17">
        <v>0</v>
      </c>
      <c r="DJ97" s="17">
        <v>0</v>
      </c>
      <c r="DK97" s="17">
        <v>0</v>
      </c>
      <c r="DL97" s="18">
        <v>0</v>
      </c>
      <c r="DM97" s="18">
        <v>120</v>
      </c>
      <c r="DN97" s="18">
        <v>0</v>
      </c>
      <c r="DO97" s="18">
        <v>116.93594918415305</v>
      </c>
      <c r="DP97" s="18">
        <v>0</v>
      </c>
      <c r="DQ97" s="18">
        <v>120</v>
      </c>
      <c r="DR97" s="18">
        <v>0</v>
      </c>
      <c r="DS97" s="18">
        <v>0</v>
      </c>
      <c r="DT97" s="18">
        <v>0</v>
      </c>
      <c r="DU97" s="18">
        <v>0</v>
      </c>
      <c r="DV97" s="18">
        <v>0</v>
      </c>
      <c r="DW97" s="18">
        <v>0</v>
      </c>
      <c r="DX97" s="18">
        <v>0</v>
      </c>
      <c r="DY97" s="18">
        <v>116</v>
      </c>
      <c r="DZ97" s="18">
        <v>0</v>
      </c>
      <c r="EA97" s="18">
        <v>111.15769826953513</v>
      </c>
      <c r="EB97" s="18">
        <v>0</v>
      </c>
      <c r="EC97" s="18">
        <v>118</v>
      </c>
      <c r="ED97" s="18">
        <v>0</v>
      </c>
      <c r="EE97" s="18">
        <v>0</v>
      </c>
      <c r="EF97" s="18">
        <v>0</v>
      </c>
      <c r="EG97" s="18">
        <v>0</v>
      </c>
      <c r="EH97" s="18">
        <v>0</v>
      </c>
      <c r="EI97" s="18">
        <v>0</v>
      </c>
      <c r="EJ97" s="18">
        <v>0</v>
      </c>
      <c r="EK97" s="18">
        <v>6</v>
      </c>
      <c r="EL97" s="18">
        <v>0</v>
      </c>
      <c r="EM97" s="18">
        <v>6</v>
      </c>
      <c r="EN97" s="18">
        <v>0</v>
      </c>
      <c r="EO97" s="18">
        <v>6</v>
      </c>
      <c r="EP97" s="18">
        <v>0</v>
      </c>
      <c r="EQ97" s="18">
        <v>0</v>
      </c>
      <c r="ER97" s="18">
        <v>0</v>
      </c>
      <c r="ES97" s="18">
        <v>0</v>
      </c>
      <c r="ET97" s="18">
        <v>0</v>
      </c>
      <c r="EU97" s="18">
        <v>0</v>
      </c>
      <c r="EV97" s="18">
        <v>0</v>
      </c>
      <c r="EW97" s="18">
        <v>0</v>
      </c>
      <c r="EX97" s="18">
        <v>0</v>
      </c>
      <c r="EY97" s="18">
        <v>663.70120447439115</v>
      </c>
      <c r="EZ97" s="18">
        <v>0</v>
      </c>
      <c r="FA97" s="18">
        <v>623</v>
      </c>
      <c r="FB97" s="18">
        <v>0</v>
      </c>
      <c r="FC97" s="18">
        <v>0</v>
      </c>
      <c r="FD97" s="18">
        <v>0</v>
      </c>
      <c r="FE97" s="18">
        <v>0</v>
      </c>
      <c r="FF97" s="18">
        <v>0</v>
      </c>
      <c r="FG97" s="18">
        <v>0</v>
      </c>
      <c r="FH97" s="14">
        <v>0</v>
      </c>
      <c r="FI97" s="14">
        <v>14000</v>
      </c>
      <c r="FJ97" s="14">
        <v>0</v>
      </c>
      <c r="FK97" s="14">
        <v>16766.416666666668</v>
      </c>
      <c r="FL97" s="14">
        <v>0</v>
      </c>
      <c r="FM97" s="14">
        <v>18800</v>
      </c>
      <c r="FN97" s="14">
        <v>0</v>
      </c>
      <c r="FO97" s="14">
        <v>0</v>
      </c>
      <c r="FP97" s="14">
        <v>0</v>
      </c>
      <c r="FQ97" s="14">
        <v>0</v>
      </c>
      <c r="FR97" s="14">
        <v>0</v>
      </c>
      <c r="FS97" s="14">
        <v>0</v>
      </c>
      <c r="FT97" s="17">
        <v>0</v>
      </c>
      <c r="FU97" s="17">
        <v>0.1</v>
      </c>
      <c r="FV97" s="17">
        <v>0</v>
      </c>
      <c r="FW97" s="17">
        <v>0.13564764882180153</v>
      </c>
      <c r="FX97" s="17">
        <v>0</v>
      </c>
      <c r="FY97" s="17">
        <v>0.1</v>
      </c>
      <c r="FZ97" s="17">
        <v>0</v>
      </c>
      <c r="GA97" s="17">
        <v>0</v>
      </c>
      <c r="GB97" s="17">
        <v>0</v>
      </c>
      <c r="GC97" s="17">
        <v>0</v>
      </c>
      <c r="GD97" s="17">
        <v>0</v>
      </c>
      <c r="GE97" s="17">
        <v>0</v>
      </c>
      <c r="GF97" s="16"/>
      <c r="GG97" s="16">
        <v>0</v>
      </c>
      <c r="GH97" s="16"/>
      <c r="GI97" s="16">
        <v>0</v>
      </c>
      <c r="GJ97" s="16"/>
      <c r="GK97" s="16">
        <v>0</v>
      </c>
      <c r="GL97" s="16"/>
      <c r="GM97" s="16"/>
      <c r="GN97" s="16"/>
      <c r="GO97" s="16"/>
      <c r="GP97" s="16"/>
      <c r="GQ97" s="16"/>
      <c r="GR97" s="16"/>
      <c r="GS97" s="16">
        <v>1</v>
      </c>
      <c r="GT97" s="16"/>
      <c r="GU97" s="16">
        <v>0</v>
      </c>
      <c r="GV97" s="16"/>
      <c r="GW97" s="16">
        <v>0</v>
      </c>
      <c r="GX97" s="16"/>
      <c r="GY97" s="16"/>
      <c r="GZ97" s="16"/>
      <c r="HA97" s="16"/>
      <c r="HB97" s="16"/>
      <c r="HC97" s="16"/>
      <c r="HD97" s="16"/>
      <c r="HE97" s="16">
        <v>0</v>
      </c>
      <c r="HF97" s="16"/>
      <c r="HG97" s="16">
        <v>0</v>
      </c>
      <c r="HH97" s="16"/>
      <c r="HI97" s="16">
        <v>0</v>
      </c>
      <c r="HJ97" s="16"/>
      <c r="HK97" s="16"/>
      <c r="HL97" s="16"/>
      <c r="HM97" s="16"/>
      <c r="HN97" s="16"/>
      <c r="HO97" s="16"/>
      <c r="HP97" s="16"/>
      <c r="HQ97" s="16">
        <v>0</v>
      </c>
      <c r="HR97" s="16"/>
      <c r="HS97" s="16">
        <v>36</v>
      </c>
      <c r="HT97" s="16"/>
      <c r="HU97" s="16">
        <v>0</v>
      </c>
      <c r="HV97" s="16"/>
      <c r="HW97" s="16"/>
      <c r="HX97" s="16"/>
      <c r="HY97" s="16"/>
      <c r="HZ97" s="16"/>
      <c r="IA97" s="16"/>
      <c r="IB97" s="16"/>
      <c r="IC97" s="16">
        <v>0</v>
      </c>
      <c r="ID97" s="16"/>
      <c r="IE97" s="16">
        <v>0</v>
      </c>
      <c r="IF97" s="16"/>
      <c r="IG97" s="16">
        <v>0</v>
      </c>
      <c r="IH97" s="16"/>
      <c r="II97" s="16"/>
      <c r="IJ97" s="16"/>
      <c r="IK97" s="16"/>
      <c r="IL97" s="16"/>
      <c r="IM97" s="16"/>
      <c r="IN97" s="16"/>
      <c r="IO97" s="16">
        <v>0</v>
      </c>
      <c r="IP97" s="16"/>
      <c r="IQ97" s="16">
        <v>0</v>
      </c>
      <c r="IR97" s="16"/>
      <c r="IS97" s="16">
        <v>0</v>
      </c>
      <c r="IT97" s="16"/>
      <c r="IU97" s="16"/>
      <c r="IV97" s="16"/>
      <c r="IW97" s="16"/>
      <c r="IX97" s="16"/>
      <c r="IY97" s="16"/>
      <c r="IZ97" s="16"/>
      <c r="JA97" s="16">
        <v>0</v>
      </c>
      <c r="JB97" s="16"/>
      <c r="JC97" s="16">
        <v>0</v>
      </c>
      <c r="JD97" s="16"/>
      <c r="JE97" s="16">
        <v>0</v>
      </c>
      <c r="JF97" s="16"/>
      <c r="JG97" s="16"/>
      <c r="JH97" s="16"/>
      <c r="JI97" s="16"/>
      <c r="JJ97" s="16"/>
      <c r="JK97" s="16"/>
      <c r="JL97" s="16"/>
      <c r="JM97" s="16">
        <v>0</v>
      </c>
      <c r="JN97" s="16"/>
      <c r="JO97" s="16">
        <v>0</v>
      </c>
      <c r="JP97" s="16"/>
      <c r="JQ97" s="16">
        <v>0</v>
      </c>
      <c r="JR97" s="16"/>
      <c r="JS97" s="16"/>
      <c r="JT97" s="16"/>
      <c r="JU97" s="16"/>
      <c r="JV97" s="16"/>
      <c r="JW97" s="16"/>
      <c r="JX97" s="16"/>
      <c r="JY97" s="16">
        <v>0</v>
      </c>
      <c r="JZ97" s="16"/>
      <c r="KA97" s="16">
        <v>0</v>
      </c>
      <c r="KB97" s="16"/>
      <c r="KC97" s="16">
        <v>0</v>
      </c>
      <c r="KD97" s="16"/>
      <c r="KE97" s="16"/>
      <c r="KF97" s="16"/>
      <c r="KG97" s="16"/>
      <c r="KH97" s="16"/>
      <c r="KI97" s="16"/>
      <c r="KJ97" s="16"/>
      <c r="KK97" s="16">
        <v>0</v>
      </c>
      <c r="KL97" s="16"/>
      <c r="KM97" s="16">
        <v>0</v>
      </c>
      <c r="KN97" s="16"/>
      <c r="KO97" s="16">
        <v>0</v>
      </c>
      <c r="KP97" s="16"/>
      <c r="KQ97" s="16"/>
      <c r="KR97" s="16"/>
      <c r="KS97" s="16"/>
      <c r="KT97" s="16"/>
      <c r="KU97" s="16"/>
      <c r="KV97" s="16"/>
      <c r="KW97" s="16">
        <v>0</v>
      </c>
      <c r="KX97" s="16"/>
      <c r="KY97" s="16">
        <v>0</v>
      </c>
      <c r="KZ97" s="16"/>
      <c r="LA97" s="16">
        <v>0</v>
      </c>
      <c r="LB97" s="16"/>
      <c r="LC97" s="16"/>
      <c r="LD97" s="16"/>
      <c r="LE97" s="16"/>
      <c r="LF97" s="16"/>
      <c r="LG97" s="16"/>
      <c r="LH97" s="16"/>
      <c r="LI97" s="16">
        <v>0</v>
      </c>
      <c r="LJ97" s="16"/>
      <c r="LK97" s="16">
        <v>0</v>
      </c>
      <c r="LL97" s="16"/>
      <c r="LM97" s="16">
        <v>0</v>
      </c>
      <c r="LN97" s="16"/>
      <c r="LO97" s="16"/>
      <c r="LP97" s="16"/>
      <c r="LQ97" s="16"/>
      <c r="LR97" s="16"/>
      <c r="LS97" s="16"/>
      <c r="LT97" s="15"/>
      <c r="LU97" s="15">
        <v>0</v>
      </c>
      <c r="LV97" s="15"/>
      <c r="LW97" s="15">
        <v>0</v>
      </c>
      <c r="LX97" s="15"/>
      <c r="LY97" s="15">
        <v>0</v>
      </c>
      <c r="LZ97" s="15"/>
      <c r="MA97" s="15"/>
      <c r="MB97" s="15"/>
      <c r="MC97" s="15"/>
      <c r="MD97" s="15"/>
      <c r="ME97" s="15"/>
      <c r="MF97" s="15"/>
      <c r="MG97" s="15">
        <v>12442.8066666667</v>
      </c>
      <c r="MH97" s="15"/>
      <c r="MI97" s="15">
        <v>0</v>
      </c>
      <c r="MJ97" s="15"/>
      <c r="MK97" s="15">
        <v>0</v>
      </c>
      <c r="ML97" s="15"/>
      <c r="MM97" s="15"/>
      <c r="MN97" s="15"/>
      <c r="MO97" s="15"/>
      <c r="MP97" s="15"/>
      <c r="MQ97" s="15"/>
      <c r="MR97" s="15"/>
      <c r="MS97" s="15">
        <v>0</v>
      </c>
      <c r="MT97" s="15"/>
      <c r="MU97" s="15">
        <v>0</v>
      </c>
      <c r="MV97" s="15"/>
      <c r="MW97" s="15">
        <v>0</v>
      </c>
      <c r="MX97" s="15"/>
      <c r="MY97" s="15"/>
      <c r="MZ97" s="15"/>
      <c r="NA97" s="15"/>
      <c r="NB97" s="15"/>
      <c r="NC97" s="15"/>
      <c r="ND97" s="15"/>
      <c r="NE97" s="15">
        <v>0</v>
      </c>
      <c r="NF97" s="15"/>
      <c r="NG97" s="15">
        <v>515967.3899999999</v>
      </c>
      <c r="NH97" s="15"/>
      <c r="NI97" s="15">
        <v>0</v>
      </c>
      <c r="NJ97" s="15"/>
      <c r="NK97" s="15"/>
      <c r="NL97" s="15"/>
      <c r="NM97" s="15"/>
      <c r="NN97" s="15"/>
      <c r="NO97" s="15"/>
      <c r="NP97" s="15"/>
      <c r="NQ97" s="15">
        <v>0</v>
      </c>
      <c r="NR97" s="15"/>
      <c r="NS97" s="15">
        <v>0</v>
      </c>
      <c r="NT97" s="15"/>
      <c r="NU97" s="15">
        <v>0</v>
      </c>
      <c r="NV97" s="15"/>
      <c r="NW97" s="15"/>
      <c r="NX97" s="15"/>
      <c r="NY97" s="15"/>
      <c r="NZ97" s="15"/>
      <c r="OA97" s="15"/>
      <c r="OB97" s="15"/>
      <c r="OC97" s="15">
        <v>0</v>
      </c>
      <c r="OD97" s="15"/>
      <c r="OE97" s="15">
        <v>0</v>
      </c>
      <c r="OF97" s="15"/>
      <c r="OG97" s="15">
        <v>0</v>
      </c>
      <c r="OH97" s="15"/>
      <c r="OI97" s="15"/>
      <c r="OJ97" s="15"/>
      <c r="OK97" s="15"/>
      <c r="OL97" s="15"/>
      <c r="OM97" s="15"/>
      <c r="ON97" s="15"/>
      <c r="OO97" s="15">
        <v>0</v>
      </c>
      <c r="OP97" s="15"/>
      <c r="OQ97" s="15">
        <v>0</v>
      </c>
      <c r="OR97" s="15"/>
      <c r="OS97" s="15">
        <v>0</v>
      </c>
      <c r="OT97" s="15"/>
      <c r="OU97" s="15"/>
      <c r="OV97" s="15"/>
      <c r="OW97" s="15"/>
      <c r="OX97" s="15"/>
      <c r="OY97" s="15"/>
      <c r="OZ97" s="15"/>
      <c r="PA97" s="15">
        <v>0</v>
      </c>
      <c r="PB97" s="15"/>
      <c r="PC97" s="15">
        <v>0</v>
      </c>
      <c r="PD97" s="15"/>
      <c r="PE97" s="15">
        <v>0</v>
      </c>
      <c r="PF97" s="15"/>
      <c r="PG97" s="15"/>
      <c r="PH97" s="15"/>
      <c r="PI97" s="15"/>
      <c r="PJ97" s="15"/>
      <c r="PK97" s="15"/>
      <c r="PL97" s="15"/>
      <c r="PM97" s="15">
        <v>0</v>
      </c>
      <c r="PN97" s="15"/>
      <c r="PO97" s="15">
        <v>0</v>
      </c>
      <c r="PP97" s="15"/>
      <c r="PQ97" s="15">
        <v>0</v>
      </c>
      <c r="PR97" s="15"/>
      <c r="PS97" s="15"/>
      <c r="PT97" s="15"/>
      <c r="PU97" s="15"/>
      <c r="PV97" s="15"/>
      <c r="PW97" s="15"/>
      <c r="PX97" s="15"/>
      <c r="PY97" s="15">
        <v>0</v>
      </c>
      <c r="PZ97" s="15"/>
      <c r="QA97" s="15">
        <v>0</v>
      </c>
      <c r="QB97" s="15"/>
      <c r="QC97" s="15">
        <v>0</v>
      </c>
      <c r="QD97" s="15"/>
      <c r="QE97" s="15"/>
      <c r="QF97" s="15"/>
      <c r="QG97" s="15"/>
      <c r="QH97" s="15"/>
      <c r="QI97" s="15"/>
    </row>
    <row r="98" spans="16:451">
      <c r="P98" s="11"/>
      <c r="Q98" s="11"/>
      <c r="R98" s="13"/>
      <c r="S98" s="13" t="s">
        <v>51</v>
      </c>
      <c r="T98" s="16"/>
      <c r="U98" s="16">
        <v>1</v>
      </c>
      <c r="V98" s="16">
        <v>2</v>
      </c>
      <c r="W98" s="16">
        <v>1</v>
      </c>
      <c r="X98" s="16">
        <v>29</v>
      </c>
      <c r="Y98" s="16"/>
      <c r="Z98" s="16"/>
      <c r="AA98" s="16">
        <v>1</v>
      </c>
      <c r="AB98" s="16"/>
      <c r="AC98" s="16"/>
      <c r="AD98" s="16"/>
      <c r="AE98" s="16"/>
      <c r="AF98" s="24"/>
      <c r="AG98" s="24">
        <v>7868.7</v>
      </c>
      <c r="AH98" s="24">
        <v>37763.85</v>
      </c>
      <c r="AI98" s="24">
        <v>19398.18</v>
      </c>
      <c r="AJ98" s="24">
        <v>411170.72</v>
      </c>
      <c r="AK98" s="24"/>
      <c r="AL98" s="24"/>
      <c r="AM98" s="24">
        <v>17851.599999999999</v>
      </c>
      <c r="AN98" s="24"/>
      <c r="AO98" s="24"/>
      <c r="AP98" s="24"/>
      <c r="AQ98" s="24"/>
      <c r="AR98" s="15"/>
      <c r="AS98" s="15">
        <v>7835.0233333333299</v>
      </c>
      <c r="AT98" s="15">
        <v>37525.089999999997</v>
      </c>
      <c r="AU98" s="15">
        <v>19398.18</v>
      </c>
      <c r="AV98" s="15">
        <v>411170.72</v>
      </c>
      <c r="AW98" s="15"/>
      <c r="AX98" s="15"/>
      <c r="AY98" s="15">
        <v>0</v>
      </c>
      <c r="AZ98" s="15"/>
      <c r="BA98" s="15"/>
      <c r="BB98" s="15"/>
      <c r="BC98" s="15"/>
      <c r="BD98" s="15"/>
      <c r="BE98" s="15">
        <v>33.6766666666663</v>
      </c>
      <c r="BF98" s="15">
        <v>238.76000000000039</v>
      </c>
      <c r="BG98" s="15">
        <v>0</v>
      </c>
      <c r="BH98" s="15">
        <v>0</v>
      </c>
      <c r="BI98" s="15"/>
      <c r="BJ98" s="15"/>
      <c r="BK98" s="15">
        <v>0</v>
      </c>
      <c r="BL98" s="15"/>
      <c r="BM98" s="15"/>
      <c r="BN98" s="15"/>
      <c r="BO98" s="15"/>
      <c r="BP98" s="15"/>
      <c r="BQ98" s="15">
        <v>117.9649275</v>
      </c>
      <c r="BR98" s="15">
        <v>0</v>
      </c>
      <c r="BS98" s="15">
        <v>0</v>
      </c>
      <c r="BT98" s="15">
        <v>0</v>
      </c>
      <c r="BU98" s="15"/>
      <c r="BV98" s="15"/>
      <c r="BW98" s="15">
        <v>0</v>
      </c>
      <c r="BX98" s="15"/>
      <c r="BY98" s="15"/>
      <c r="BZ98" s="15"/>
      <c r="CA98" s="15"/>
      <c r="CB98" s="17" t="e">
        <v>#DIV/0!</v>
      </c>
      <c r="CC98" s="17">
        <v>0</v>
      </c>
      <c r="CD98" s="17">
        <v>0</v>
      </c>
      <c r="CE98" s="17">
        <v>0</v>
      </c>
      <c r="CF98" s="17">
        <v>0</v>
      </c>
      <c r="CG98" s="17" t="e">
        <v>#DIV/0!</v>
      </c>
      <c r="CH98" s="17" t="e">
        <v>#DIV/0!</v>
      </c>
      <c r="CI98" s="17">
        <v>1</v>
      </c>
      <c r="CJ98" s="17" t="e">
        <v>#DIV/0!</v>
      </c>
      <c r="CK98" s="17" t="e">
        <v>#DIV/0!</v>
      </c>
      <c r="CL98" s="17" t="e">
        <v>#DIV/0!</v>
      </c>
      <c r="CM98" s="17" t="e">
        <v>#DIV/0!</v>
      </c>
      <c r="CN98" s="17" t="e">
        <v>#DIV/0!</v>
      </c>
      <c r="CO98" s="17">
        <v>0</v>
      </c>
      <c r="CP98" s="17">
        <v>0</v>
      </c>
      <c r="CQ98" s="17">
        <v>0</v>
      </c>
      <c r="CR98" s="17">
        <v>0</v>
      </c>
      <c r="CS98" s="17" t="e">
        <v>#DIV/0!</v>
      </c>
      <c r="CT98" s="17" t="e">
        <v>#DIV/0!</v>
      </c>
      <c r="CU98" s="17">
        <v>0</v>
      </c>
      <c r="CV98" s="17" t="e">
        <v>#DIV/0!</v>
      </c>
      <c r="CW98" s="17" t="e">
        <v>#DIV/0!</v>
      </c>
      <c r="CX98" s="17" t="e">
        <v>#DIV/0!</v>
      </c>
      <c r="CY98" s="17" t="e">
        <v>#DIV/0!</v>
      </c>
      <c r="CZ98" s="17">
        <v>0</v>
      </c>
      <c r="DA98" s="17">
        <v>0.17989999999999998</v>
      </c>
      <c r="DB98" s="17">
        <v>0.17990000000000003</v>
      </c>
      <c r="DC98" s="17">
        <v>0.15989999999999999</v>
      </c>
      <c r="DD98" s="17">
        <v>0.16892242135146099</v>
      </c>
      <c r="DE98" s="17">
        <v>0</v>
      </c>
      <c r="DF98" s="17">
        <v>0</v>
      </c>
      <c r="DG98" s="17">
        <v>0.1399</v>
      </c>
      <c r="DH98" s="17">
        <v>0</v>
      </c>
      <c r="DI98" s="17">
        <v>0</v>
      </c>
      <c r="DJ98" s="17">
        <v>0</v>
      </c>
      <c r="DK98" s="17">
        <v>0</v>
      </c>
      <c r="DL98" s="18">
        <v>0</v>
      </c>
      <c r="DM98" s="18">
        <v>120</v>
      </c>
      <c r="DN98" s="18">
        <v>120</v>
      </c>
      <c r="DO98" s="18">
        <v>120</v>
      </c>
      <c r="DP98" s="18">
        <v>115.21967517042931</v>
      </c>
      <c r="DQ98" s="18">
        <v>0</v>
      </c>
      <c r="DR98" s="18">
        <v>0</v>
      </c>
      <c r="DS98" s="18">
        <v>120</v>
      </c>
      <c r="DT98" s="18">
        <v>0</v>
      </c>
      <c r="DU98" s="18">
        <v>0</v>
      </c>
      <c r="DV98" s="18">
        <v>0</v>
      </c>
      <c r="DW98" s="18">
        <v>0</v>
      </c>
      <c r="DX98" s="18">
        <v>0</v>
      </c>
      <c r="DY98" s="18">
        <v>116</v>
      </c>
      <c r="DZ98" s="18">
        <v>115.41278610891871</v>
      </c>
      <c r="EA98" s="18">
        <v>113</v>
      </c>
      <c r="EB98" s="18">
        <v>109.66380525675442</v>
      </c>
      <c r="EC98" s="18">
        <v>0</v>
      </c>
      <c r="ED98" s="18">
        <v>0</v>
      </c>
      <c r="EE98" s="18">
        <v>114</v>
      </c>
      <c r="EF98" s="18">
        <v>0</v>
      </c>
      <c r="EG98" s="18">
        <v>0</v>
      </c>
      <c r="EH98" s="18">
        <v>0</v>
      </c>
      <c r="EI98" s="18">
        <v>0</v>
      </c>
      <c r="EJ98" s="18">
        <v>0</v>
      </c>
      <c r="EK98" s="18">
        <v>6</v>
      </c>
      <c r="EL98" s="18">
        <v>6</v>
      </c>
      <c r="EM98" s="18">
        <v>6</v>
      </c>
      <c r="EN98" s="18">
        <v>6</v>
      </c>
      <c r="EO98" s="18">
        <v>0</v>
      </c>
      <c r="EP98" s="18">
        <v>0</v>
      </c>
      <c r="EQ98" s="18">
        <v>6</v>
      </c>
      <c r="ER98" s="18">
        <v>0</v>
      </c>
      <c r="ES98" s="18">
        <v>0</v>
      </c>
      <c r="ET98" s="18">
        <v>0</v>
      </c>
      <c r="EU98" s="18">
        <v>0</v>
      </c>
      <c r="EV98" s="18">
        <v>0</v>
      </c>
      <c r="EW98" s="18">
        <v>577</v>
      </c>
      <c r="EX98" s="18">
        <v>602.26203630623525</v>
      </c>
      <c r="EY98" s="18">
        <v>727</v>
      </c>
      <c r="EZ98" s="18">
        <v>656.8001654831063</v>
      </c>
      <c r="FA98" s="18">
        <v>0</v>
      </c>
      <c r="FB98" s="18">
        <v>0</v>
      </c>
      <c r="FC98" s="18">
        <v>673.5</v>
      </c>
      <c r="FD98" s="18">
        <v>0</v>
      </c>
      <c r="FE98" s="18">
        <v>0</v>
      </c>
      <c r="FF98" s="18">
        <v>0</v>
      </c>
      <c r="FG98" s="18">
        <v>0</v>
      </c>
      <c r="FH98" s="14">
        <v>0</v>
      </c>
      <c r="FI98" s="14">
        <v>8800</v>
      </c>
      <c r="FJ98" s="14">
        <v>21200</v>
      </c>
      <c r="FK98" s="14">
        <v>21780</v>
      </c>
      <c r="FL98" s="14">
        <v>16438.689655172413</v>
      </c>
      <c r="FM98" s="14">
        <v>0</v>
      </c>
      <c r="FN98" s="14">
        <v>0</v>
      </c>
      <c r="FO98" s="14">
        <v>20000</v>
      </c>
      <c r="FP98" s="14">
        <v>0</v>
      </c>
      <c r="FQ98" s="14">
        <v>0</v>
      </c>
      <c r="FR98" s="14">
        <v>0</v>
      </c>
      <c r="FS98" s="14">
        <v>0</v>
      </c>
      <c r="FT98" s="17">
        <v>0</v>
      </c>
      <c r="FU98" s="17">
        <v>0.1</v>
      </c>
      <c r="FV98" s="17">
        <v>0.10353773584905661</v>
      </c>
      <c r="FW98" s="17">
        <v>0.1</v>
      </c>
      <c r="FX98" s="17">
        <v>0.13104912296894206</v>
      </c>
      <c r="FY98" s="17">
        <v>0</v>
      </c>
      <c r="FZ98" s="17">
        <v>0</v>
      </c>
      <c r="GA98" s="17">
        <v>0.1</v>
      </c>
      <c r="GB98" s="17">
        <v>0</v>
      </c>
      <c r="GC98" s="17">
        <v>0</v>
      </c>
      <c r="GD98" s="17">
        <v>0</v>
      </c>
      <c r="GE98" s="17">
        <v>0</v>
      </c>
      <c r="GF98" s="16"/>
      <c r="GG98" s="16">
        <v>0</v>
      </c>
      <c r="GH98" s="16">
        <v>0</v>
      </c>
      <c r="GI98" s="16">
        <v>0</v>
      </c>
      <c r="GJ98" s="16">
        <v>0</v>
      </c>
      <c r="GK98" s="16"/>
      <c r="GL98" s="16"/>
      <c r="GM98" s="16">
        <v>0</v>
      </c>
      <c r="GN98" s="16"/>
      <c r="GO98" s="16"/>
      <c r="GP98" s="16"/>
      <c r="GQ98" s="16"/>
      <c r="GR98" s="16"/>
      <c r="GS98" s="16">
        <v>1</v>
      </c>
      <c r="GT98" s="16">
        <v>0</v>
      </c>
      <c r="GU98" s="16">
        <v>0</v>
      </c>
      <c r="GV98" s="16">
        <v>0</v>
      </c>
      <c r="GW98" s="16"/>
      <c r="GX98" s="16"/>
      <c r="GY98" s="16">
        <v>0</v>
      </c>
      <c r="GZ98" s="16"/>
      <c r="HA98" s="16"/>
      <c r="HB98" s="16"/>
      <c r="HC98" s="16"/>
      <c r="HD98" s="16"/>
      <c r="HE98" s="16">
        <v>0</v>
      </c>
      <c r="HF98" s="16">
        <v>2</v>
      </c>
      <c r="HG98" s="16">
        <v>0</v>
      </c>
      <c r="HH98" s="16">
        <v>0</v>
      </c>
      <c r="HI98" s="16"/>
      <c r="HJ98" s="16"/>
      <c r="HK98" s="16">
        <v>0</v>
      </c>
      <c r="HL98" s="16"/>
      <c r="HM98" s="16"/>
      <c r="HN98" s="16"/>
      <c r="HO98" s="16"/>
      <c r="HP98" s="16"/>
      <c r="HQ98" s="16">
        <v>0</v>
      </c>
      <c r="HR98" s="16">
        <v>0</v>
      </c>
      <c r="HS98" s="16">
        <v>1</v>
      </c>
      <c r="HT98" s="16">
        <v>0</v>
      </c>
      <c r="HU98" s="16"/>
      <c r="HV98" s="16"/>
      <c r="HW98" s="16">
        <v>0</v>
      </c>
      <c r="HX98" s="16"/>
      <c r="HY98" s="16"/>
      <c r="HZ98" s="16"/>
      <c r="IA98" s="16"/>
      <c r="IB98" s="16"/>
      <c r="IC98" s="16">
        <v>0</v>
      </c>
      <c r="ID98" s="16">
        <v>0</v>
      </c>
      <c r="IE98" s="16">
        <v>0</v>
      </c>
      <c r="IF98" s="16">
        <v>29</v>
      </c>
      <c r="IG98" s="16"/>
      <c r="IH98" s="16"/>
      <c r="II98" s="16">
        <v>0</v>
      </c>
      <c r="IJ98" s="16"/>
      <c r="IK98" s="16"/>
      <c r="IL98" s="16"/>
      <c r="IM98" s="16"/>
      <c r="IN98" s="16"/>
      <c r="IO98" s="16">
        <v>0</v>
      </c>
      <c r="IP98" s="16">
        <v>0</v>
      </c>
      <c r="IQ98" s="16">
        <v>0</v>
      </c>
      <c r="IR98" s="16">
        <v>0</v>
      </c>
      <c r="IS98" s="16"/>
      <c r="IT98" s="16"/>
      <c r="IU98" s="16">
        <v>0</v>
      </c>
      <c r="IV98" s="16"/>
      <c r="IW98" s="16"/>
      <c r="IX98" s="16"/>
      <c r="IY98" s="16"/>
      <c r="IZ98" s="16"/>
      <c r="JA98" s="16">
        <v>0</v>
      </c>
      <c r="JB98" s="16">
        <v>0</v>
      </c>
      <c r="JC98" s="16">
        <v>0</v>
      </c>
      <c r="JD98" s="16">
        <v>0</v>
      </c>
      <c r="JE98" s="16"/>
      <c r="JF98" s="16"/>
      <c r="JG98" s="16">
        <v>0</v>
      </c>
      <c r="JH98" s="16"/>
      <c r="JI98" s="16"/>
      <c r="JJ98" s="16"/>
      <c r="JK98" s="16"/>
      <c r="JL98" s="16"/>
      <c r="JM98" s="16">
        <v>0</v>
      </c>
      <c r="JN98" s="16">
        <v>0</v>
      </c>
      <c r="JO98" s="16">
        <v>0</v>
      </c>
      <c r="JP98" s="16">
        <v>0</v>
      </c>
      <c r="JQ98" s="16"/>
      <c r="JR98" s="16"/>
      <c r="JS98" s="16">
        <v>1</v>
      </c>
      <c r="JT98" s="16"/>
      <c r="JU98" s="16"/>
      <c r="JV98" s="16"/>
      <c r="JW98" s="16"/>
      <c r="JX98" s="16"/>
      <c r="JY98" s="16">
        <v>0</v>
      </c>
      <c r="JZ98" s="16">
        <v>0</v>
      </c>
      <c r="KA98" s="16">
        <v>0</v>
      </c>
      <c r="KB98" s="16">
        <v>0</v>
      </c>
      <c r="KC98" s="16"/>
      <c r="KD98" s="16"/>
      <c r="KE98" s="16">
        <v>0</v>
      </c>
      <c r="KF98" s="16"/>
      <c r="KG98" s="16"/>
      <c r="KH98" s="16"/>
      <c r="KI98" s="16"/>
      <c r="KJ98" s="16"/>
      <c r="KK98" s="16">
        <v>0</v>
      </c>
      <c r="KL98" s="16">
        <v>0</v>
      </c>
      <c r="KM98" s="16">
        <v>0</v>
      </c>
      <c r="KN98" s="16">
        <v>0</v>
      </c>
      <c r="KO98" s="16"/>
      <c r="KP98" s="16"/>
      <c r="KQ98" s="16">
        <v>0</v>
      </c>
      <c r="KR98" s="16"/>
      <c r="KS98" s="16"/>
      <c r="KT98" s="16"/>
      <c r="KU98" s="16"/>
      <c r="KV98" s="16"/>
      <c r="KW98" s="16">
        <v>0</v>
      </c>
      <c r="KX98" s="16">
        <v>0</v>
      </c>
      <c r="KY98" s="16">
        <v>0</v>
      </c>
      <c r="KZ98" s="16">
        <v>0</v>
      </c>
      <c r="LA98" s="16"/>
      <c r="LB98" s="16"/>
      <c r="LC98" s="16">
        <v>0</v>
      </c>
      <c r="LD98" s="16"/>
      <c r="LE98" s="16"/>
      <c r="LF98" s="16"/>
      <c r="LG98" s="16"/>
      <c r="LH98" s="16"/>
      <c r="LI98" s="16">
        <v>0</v>
      </c>
      <c r="LJ98" s="16">
        <v>0</v>
      </c>
      <c r="LK98" s="16">
        <v>0</v>
      </c>
      <c r="LL98" s="16">
        <v>0</v>
      </c>
      <c r="LM98" s="16"/>
      <c r="LN98" s="16"/>
      <c r="LO98" s="16">
        <v>0</v>
      </c>
      <c r="LP98" s="16"/>
      <c r="LQ98" s="16"/>
      <c r="LR98" s="16"/>
      <c r="LS98" s="16"/>
      <c r="LT98" s="15"/>
      <c r="LU98" s="15">
        <v>0</v>
      </c>
      <c r="LV98" s="15">
        <v>0</v>
      </c>
      <c r="LW98" s="15">
        <v>0</v>
      </c>
      <c r="LX98" s="15">
        <v>0</v>
      </c>
      <c r="LY98" s="15"/>
      <c r="LZ98" s="15"/>
      <c r="MA98" s="15">
        <v>0</v>
      </c>
      <c r="MB98" s="15"/>
      <c r="MC98" s="15"/>
      <c r="MD98" s="15"/>
      <c r="ME98" s="15"/>
      <c r="MF98" s="15"/>
      <c r="MG98" s="15">
        <v>7835.0233333333299</v>
      </c>
      <c r="MH98" s="15">
        <v>0</v>
      </c>
      <c r="MI98" s="15">
        <v>0</v>
      </c>
      <c r="MJ98" s="15">
        <v>0</v>
      </c>
      <c r="MK98" s="15"/>
      <c r="ML98" s="15"/>
      <c r="MM98" s="15">
        <v>0</v>
      </c>
      <c r="MN98" s="15"/>
      <c r="MO98" s="15"/>
      <c r="MP98" s="15"/>
      <c r="MQ98" s="15"/>
      <c r="MR98" s="15"/>
      <c r="MS98" s="15">
        <v>0</v>
      </c>
      <c r="MT98" s="15">
        <v>37525.089999999997</v>
      </c>
      <c r="MU98" s="15">
        <v>0</v>
      </c>
      <c r="MV98" s="15">
        <v>0</v>
      </c>
      <c r="MW98" s="15"/>
      <c r="MX98" s="15"/>
      <c r="MY98" s="15">
        <v>0</v>
      </c>
      <c r="MZ98" s="15"/>
      <c r="NA98" s="15"/>
      <c r="NB98" s="15"/>
      <c r="NC98" s="15"/>
      <c r="ND98" s="15"/>
      <c r="NE98" s="15">
        <v>0</v>
      </c>
      <c r="NF98" s="15">
        <v>0</v>
      </c>
      <c r="NG98" s="15">
        <v>19398.18</v>
      </c>
      <c r="NH98" s="15">
        <v>0</v>
      </c>
      <c r="NI98" s="15"/>
      <c r="NJ98" s="15"/>
      <c r="NK98" s="15">
        <v>0</v>
      </c>
      <c r="NL98" s="15"/>
      <c r="NM98" s="15"/>
      <c r="NN98" s="15"/>
      <c r="NO98" s="15"/>
      <c r="NP98" s="15"/>
      <c r="NQ98" s="15">
        <v>0</v>
      </c>
      <c r="NR98" s="15">
        <v>0</v>
      </c>
      <c r="NS98" s="15">
        <v>0</v>
      </c>
      <c r="NT98" s="15">
        <v>411170.72</v>
      </c>
      <c r="NU98" s="15"/>
      <c r="NV98" s="15"/>
      <c r="NW98" s="15">
        <v>0</v>
      </c>
      <c r="NX98" s="15"/>
      <c r="NY98" s="15"/>
      <c r="NZ98" s="15"/>
      <c r="OA98" s="15"/>
      <c r="OB98" s="15"/>
      <c r="OC98" s="15">
        <v>0</v>
      </c>
      <c r="OD98" s="15">
        <v>0</v>
      </c>
      <c r="OE98" s="15">
        <v>0</v>
      </c>
      <c r="OF98" s="15">
        <v>0</v>
      </c>
      <c r="OG98" s="15"/>
      <c r="OH98" s="15"/>
      <c r="OI98" s="15">
        <v>0</v>
      </c>
      <c r="OJ98" s="15"/>
      <c r="OK98" s="15"/>
      <c r="OL98" s="15"/>
      <c r="OM98" s="15"/>
      <c r="ON98" s="15"/>
      <c r="OO98" s="15">
        <v>0</v>
      </c>
      <c r="OP98" s="15">
        <v>0</v>
      </c>
      <c r="OQ98" s="15">
        <v>0</v>
      </c>
      <c r="OR98" s="15">
        <v>0</v>
      </c>
      <c r="OS98" s="15"/>
      <c r="OT98" s="15"/>
      <c r="OU98" s="15">
        <v>0</v>
      </c>
      <c r="OV98" s="15"/>
      <c r="OW98" s="15"/>
      <c r="OX98" s="15"/>
      <c r="OY98" s="15"/>
      <c r="OZ98" s="15"/>
      <c r="PA98" s="15">
        <v>0</v>
      </c>
      <c r="PB98" s="15">
        <v>0</v>
      </c>
      <c r="PC98" s="15">
        <v>0</v>
      </c>
      <c r="PD98" s="15">
        <v>0</v>
      </c>
      <c r="PE98" s="15"/>
      <c r="PF98" s="15"/>
      <c r="PG98" s="15">
        <v>17851.599999999999</v>
      </c>
      <c r="PH98" s="15"/>
      <c r="PI98" s="15"/>
      <c r="PJ98" s="15"/>
      <c r="PK98" s="15"/>
      <c r="PL98" s="15"/>
      <c r="PM98" s="15">
        <v>0</v>
      </c>
      <c r="PN98" s="15">
        <v>0</v>
      </c>
      <c r="PO98" s="15">
        <v>0</v>
      </c>
      <c r="PP98" s="15">
        <v>0</v>
      </c>
      <c r="PQ98" s="15"/>
      <c r="PR98" s="15"/>
      <c r="PS98" s="15">
        <v>0</v>
      </c>
      <c r="PT98" s="15"/>
      <c r="PU98" s="15"/>
      <c r="PV98" s="15"/>
      <c r="PW98" s="15"/>
      <c r="PX98" s="15"/>
      <c r="PY98" s="15">
        <v>0</v>
      </c>
      <c r="PZ98" s="15">
        <v>0</v>
      </c>
      <c r="QA98" s="15">
        <v>0</v>
      </c>
      <c r="QB98" s="15">
        <v>0</v>
      </c>
      <c r="QC98" s="15"/>
      <c r="QD98" s="15"/>
      <c r="QE98" s="15">
        <v>0</v>
      </c>
      <c r="QF98" s="15"/>
      <c r="QG98" s="15"/>
      <c r="QH98" s="15"/>
      <c r="QI98" s="15"/>
    </row>
    <row r="99" spans="16:451">
      <c r="P99" s="11"/>
      <c r="Q99" s="11"/>
      <c r="R99" s="13"/>
      <c r="S99" s="13" t="s">
        <v>52</v>
      </c>
      <c r="T99" s="16"/>
      <c r="U99" s="16"/>
      <c r="V99" s="16"/>
      <c r="W99" s="16"/>
      <c r="X99" s="16">
        <v>2</v>
      </c>
      <c r="Y99" s="16"/>
      <c r="Z99" s="16"/>
      <c r="AA99" s="16">
        <v>20</v>
      </c>
      <c r="AB99" s="16"/>
      <c r="AC99" s="16"/>
      <c r="AD99" s="16"/>
      <c r="AE99" s="16"/>
      <c r="AF99" s="24"/>
      <c r="AG99" s="24"/>
      <c r="AH99" s="24"/>
      <c r="AI99" s="24"/>
      <c r="AJ99" s="24">
        <v>18114.96</v>
      </c>
      <c r="AK99" s="24"/>
      <c r="AL99" s="24"/>
      <c r="AM99" s="24">
        <v>251226.03000000003</v>
      </c>
      <c r="AN99" s="24"/>
      <c r="AO99" s="24"/>
      <c r="AP99" s="24"/>
      <c r="AQ99" s="24"/>
      <c r="AR99" s="15"/>
      <c r="AS99" s="15"/>
      <c r="AT99" s="15"/>
      <c r="AU99" s="15"/>
      <c r="AV99" s="15">
        <v>18091.309999999998</v>
      </c>
      <c r="AW99" s="15"/>
      <c r="AX99" s="15"/>
      <c r="AY99" s="15">
        <v>0</v>
      </c>
      <c r="AZ99" s="15"/>
      <c r="BA99" s="15"/>
      <c r="BB99" s="15"/>
      <c r="BC99" s="15"/>
      <c r="BD99" s="15"/>
      <c r="BE99" s="15"/>
      <c r="BF99" s="15"/>
      <c r="BG99" s="15"/>
      <c r="BH99" s="15">
        <v>23.65</v>
      </c>
      <c r="BI99" s="15"/>
      <c r="BJ99" s="15"/>
      <c r="BK99" s="15">
        <v>0</v>
      </c>
      <c r="BL99" s="15"/>
      <c r="BM99" s="15"/>
      <c r="BN99" s="15"/>
      <c r="BO99" s="15"/>
      <c r="BP99" s="15"/>
      <c r="BQ99" s="15"/>
      <c r="BR99" s="15"/>
      <c r="BS99" s="15"/>
      <c r="BT99" s="15">
        <v>117.38</v>
      </c>
      <c r="BU99" s="15"/>
      <c r="BV99" s="15"/>
      <c r="BW99" s="15">
        <v>0</v>
      </c>
      <c r="BX99" s="15"/>
      <c r="BY99" s="15"/>
      <c r="BZ99" s="15"/>
      <c r="CA99" s="15"/>
      <c r="CB99" s="17" t="e">
        <v>#DIV/0!</v>
      </c>
      <c r="CC99" s="17" t="e">
        <v>#DIV/0!</v>
      </c>
      <c r="CD99" s="17" t="e">
        <v>#DIV/0!</v>
      </c>
      <c r="CE99" s="17" t="e">
        <v>#DIV/0!</v>
      </c>
      <c r="CF99" s="17">
        <v>0</v>
      </c>
      <c r="CG99" s="17" t="e">
        <v>#DIV/0!</v>
      </c>
      <c r="CH99" s="17" t="e">
        <v>#DIV/0!</v>
      </c>
      <c r="CI99" s="17">
        <v>1</v>
      </c>
      <c r="CJ99" s="17" t="e">
        <v>#DIV/0!</v>
      </c>
      <c r="CK99" s="17" t="e">
        <v>#DIV/0!</v>
      </c>
      <c r="CL99" s="17" t="e">
        <v>#DIV/0!</v>
      </c>
      <c r="CM99" s="17" t="e">
        <v>#DIV/0!</v>
      </c>
      <c r="CN99" s="17" t="e">
        <v>#DIV/0!</v>
      </c>
      <c r="CO99" s="17" t="e">
        <v>#DIV/0!</v>
      </c>
      <c r="CP99" s="17" t="e">
        <v>#DIV/0!</v>
      </c>
      <c r="CQ99" s="17" t="e">
        <v>#DIV/0!</v>
      </c>
      <c r="CR99" s="17">
        <v>0</v>
      </c>
      <c r="CS99" s="17" t="e">
        <v>#DIV/0!</v>
      </c>
      <c r="CT99" s="17" t="e">
        <v>#DIV/0!</v>
      </c>
      <c r="CU99" s="17">
        <v>0</v>
      </c>
      <c r="CV99" s="17" t="e">
        <v>#DIV/0!</v>
      </c>
      <c r="CW99" s="17" t="e">
        <v>#DIV/0!</v>
      </c>
      <c r="CX99" s="17" t="e">
        <v>#DIV/0!</v>
      </c>
      <c r="CY99" s="17" t="e">
        <v>#DIV/0!</v>
      </c>
      <c r="CZ99" s="17">
        <v>0</v>
      </c>
      <c r="DA99" s="17">
        <v>0</v>
      </c>
      <c r="DB99" s="17">
        <v>0</v>
      </c>
      <c r="DC99" s="17">
        <v>0</v>
      </c>
      <c r="DD99" s="17">
        <v>0.17990000000000003</v>
      </c>
      <c r="DE99" s="17">
        <v>0</v>
      </c>
      <c r="DF99" s="17">
        <v>0</v>
      </c>
      <c r="DG99" s="17">
        <v>0.16562104415611267</v>
      </c>
      <c r="DH99" s="17">
        <v>0</v>
      </c>
      <c r="DI99" s="17">
        <v>0</v>
      </c>
      <c r="DJ99" s="17">
        <v>0</v>
      </c>
      <c r="DK99" s="17">
        <v>0</v>
      </c>
      <c r="DL99" s="18">
        <v>0</v>
      </c>
      <c r="DM99" s="18">
        <v>0</v>
      </c>
      <c r="DN99" s="18">
        <v>0</v>
      </c>
      <c r="DO99" s="18">
        <v>0</v>
      </c>
      <c r="DP99" s="18">
        <v>120</v>
      </c>
      <c r="DQ99" s="18">
        <v>0</v>
      </c>
      <c r="DR99" s="18">
        <v>0</v>
      </c>
      <c r="DS99" s="18">
        <v>115.11201151276315</v>
      </c>
      <c r="DT99" s="18">
        <v>0</v>
      </c>
      <c r="DU99" s="18">
        <v>0</v>
      </c>
      <c r="DV99" s="18">
        <v>0</v>
      </c>
      <c r="DW99" s="18">
        <v>0</v>
      </c>
      <c r="DX99" s="18">
        <v>0</v>
      </c>
      <c r="DY99" s="18">
        <v>0</v>
      </c>
      <c r="DZ99" s="18">
        <v>0</v>
      </c>
      <c r="EA99" s="18">
        <v>0</v>
      </c>
      <c r="EB99" s="18">
        <v>113.86138613861387</v>
      </c>
      <c r="EC99" s="18">
        <v>0</v>
      </c>
      <c r="ED99" s="18">
        <v>0</v>
      </c>
      <c r="EE99" s="18">
        <v>109.61446602370091</v>
      </c>
      <c r="EF99" s="18">
        <v>0</v>
      </c>
      <c r="EG99" s="18">
        <v>0</v>
      </c>
      <c r="EH99" s="18">
        <v>0</v>
      </c>
      <c r="EI99" s="18">
        <v>0</v>
      </c>
      <c r="EJ99" s="18">
        <v>0</v>
      </c>
      <c r="EK99" s="18">
        <v>0</v>
      </c>
      <c r="EL99" s="18">
        <v>0</v>
      </c>
      <c r="EM99" s="18">
        <v>0</v>
      </c>
      <c r="EN99" s="18">
        <v>6</v>
      </c>
      <c r="EO99" s="18">
        <v>0</v>
      </c>
      <c r="EP99" s="18">
        <v>0</v>
      </c>
      <c r="EQ99" s="18">
        <v>6</v>
      </c>
      <c r="ER99" s="18">
        <v>0</v>
      </c>
      <c r="ES99" s="18">
        <v>0</v>
      </c>
      <c r="ET99" s="18">
        <v>0</v>
      </c>
      <c r="EU99" s="18">
        <v>0</v>
      </c>
      <c r="EV99" s="18">
        <v>0</v>
      </c>
      <c r="EW99" s="18">
        <v>0</v>
      </c>
      <c r="EX99" s="18">
        <v>0</v>
      </c>
      <c r="EY99" s="18">
        <v>0</v>
      </c>
      <c r="EZ99" s="18">
        <v>623.37871287128712</v>
      </c>
      <c r="FA99" s="18">
        <v>0</v>
      </c>
      <c r="FB99" s="18">
        <v>0</v>
      </c>
      <c r="FC99" s="18">
        <v>673.40390270619832</v>
      </c>
      <c r="FD99" s="18">
        <v>0</v>
      </c>
      <c r="FE99" s="18">
        <v>0</v>
      </c>
      <c r="FF99" s="18">
        <v>0</v>
      </c>
      <c r="FG99" s="18">
        <v>0</v>
      </c>
      <c r="FH99" s="14">
        <v>0</v>
      </c>
      <c r="FI99" s="14">
        <v>0</v>
      </c>
      <c r="FJ99" s="14">
        <v>0</v>
      </c>
      <c r="FK99" s="14">
        <v>0</v>
      </c>
      <c r="FL99" s="14">
        <v>10100</v>
      </c>
      <c r="FM99" s="14">
        <v>0</v>
      </c>
      <c r="FN99" s="14">
        <v>0</v>
      </c>
      <c r="FO99" s="14">
        <v>14797.35</v>
      </c>
      <c r="FP99" s="14">
        <v>0</v>
      </c>
      <c r="FQ99" s="14">
        <v>0</v>
      </c>
      <c r="FR99" s="14">
        <v>0</v>
      </c>
      <c r="FS99" s="14">
        <v>0</v>
      </c>
      <c r="FT99" s="17">
        <v>0</v>
      </c>
      <c r="FU99" s="17">
        <v>0</v>
      </c>
      <c r="FV99" s="17">
        <v>0</v>
      </c>
      <c r="FW99" s="17">
        <v>0</v>
      </c>
      <c r="FX99" s="17">
        <v>0.1</v>
      </c>
      <c r="FY99" s="17">
        <v>0</v>
      </c>
      <c r="FZ99" s="17">
        <v>0</v>
      </c>
      <c r="GA99" s="17">
        <v>0.14298881218596574</v>
      </c>
      <c r="GB99" s="17">
        <v>0</v>
      </c>
      <c r="GC99" s="17">
        <v>0</v>
      </c>
      <c r="GD99" s="17">
        <v>0</v>
      </c>
      <c r="GE99" s="17">
        <v>0</v>
      </c>
      <c r="GF99" s="16"/>
      <c r="GG99" s="16"/>
      <c r="GH99" s="16"/>
      <c r="GI99" s="16"/>
      <c r="GJ99" s="16">
        <v>0</v>
      </c>
      <c r="GK99" s="16"/>
      <c r="GL99" s="16"/>
      <c r="GM99" s="16">
        <v>0</v>
      </c>
      <c r="GN99" s="16"/>
      <c r="GO99" s="16"/>
      <c r="GP99" s="16"/>
      <c r="GQ99" s="16"/>
      <c r="GR99" s="16"/>
      <c r="GS99" s="16"/>
      <c r="GT99" s="16"/>
      <c r="GU99" s="16"/>
      <c r="GV99" s="16">
        <v>0</v>
      </c>
      <c r="GW99" s="16"/>
      <c r="GX99" s="16"/>
      <c r="GY99" s="16">
        <v>0</v>
      </c>
      <c r="GZ99" s="16"/>
      <c r="HA99" s="16"/>
      <c r="HB99" s="16"/>
      <c r="HC99" s="16"/>
      <c r="HD99" s="16"/>
      <c r="HE99" s="16"/>
      <c r="HF99" s="16"/>
      <c r="HG99" s="16"/>
      <c r="HH99" s="16">
        <v>0</v>
      </c>
      <c r="HI99" s="16"/>
      <c r="HJ99" s="16"/>
      <c r="HK99" s="16">
        <v>0</v>
      </c>
      <c r="HL99" s="16"/>
      <c r="HM99" s="16"/>
      <c r="HN99" s="16"/>
      <c r="HO99" s="16"/>
      <c r="HP99" s="16"/>
      <c r="HQ99" s="16"/>
      <c r="HR99" s="16"/>
      <c r="HS99" s="16"/>
      <c r="HT99" s="16">
        <v>0</v>
      </c>
      <c r="HU99" s="16"/>
      <c r="HV99" s="16"/>
      <c r="HW99" s="16">
        <v>0</v>
      </c>
      <c r="HX99" s="16"/>
      <c r="HY99" s="16"/>
      <c r="HZ99" s="16"/>
      <c r="IA99" s="16"/>
      <c r="IB99" s="16"/>
      <c r="IC99" s="16"/>
      <c r="ID99" s="16"/>
      <c r="IE99" s="16"/>
      <c r="IF99" s="16">
        <v>2</v>
      </c>
      <c r="IG99" s="16"/>
      <c r="IH99" s="16"/>
      <c r="II99" s="16">
        <v>0</v>
      </c>
      <c r="IJ99" s="16"/>
      <c r="IK99" s="16"/>
      <c r="IL99" s="16"/>
      <c r="IM99" s="16"/>
      <c r="IN99" s="16"/>
      <c r="IO99" s="16"/>
      <c r="IP99" s="16"/>
      <c r="IQ99" s="16"/>
      <c r="IR99" s="16">
        <v>0</v>
      </c>
      <c r="IS99" s="16"/>
      <c r="IT99" s="16"/>
      <c r="IU99" s="16">
        <v>0</v>
      </c>
      <c r="IV99" s="16"/>
      <c r="IW99" s="16"/>
      <c r="IX99" s="16"/>
      <c r="IY99" s="16"/>
      <c r="IZ99" s="16"/>
      <c r="JA99" s="16"/>
      <c r="JB99" s="16"/>
      <c r="JC99" s="16"/>
      <c r="JD99" s="16">
        <v>0</v>
      </c>
      <c r="JE99" s="16"/>
      <c r="JF99" s="16"/>
      <c r="JG99" s="16">
        <v>0</v>
      </c>
      <c r="JH99" s="16"/>
      <c r="JI99" s="16"/>
      <c r="JJ99" s="16"/>
      <c r="JK99" s="16"/>
      <c r="JL99" s="16"/>
      <c r="JM99" s="16"/>
      <c r="JN99" s="16"/>
      <c r="JO99" s="16"/>
      <c r="JP99" s="16">
        <v>0</v>
      </c>
      <c r="JQ99" s="16"/>
      <c r="JR99" s="16"/>
      <c r="JS99" s="16">
        <v>20</v>
      </c>
      <c r="JT99" s="16"/>
      <c r="JU99" s="16"/>
      <c r="JV99" s="16"/>
      <c r="JW99" s="16"/>
      <c r="JX99" s="16"/>
      <c r="JY99" s="16"/>
      <c r="JZ99" s="16"/>
      <c r="KA99" s="16"/>
      <c r="KB99" s="16">
        <v>0</v>
      </c>
      <c r="KC99" s="16"/>
      <c r="KD99" s="16"/>
      <c r="KE99" s="16">
        <v>0</v>
      </c>
      <c r="KF99" s="16"/>
      <c r="KG99" s="16"/>
      <c r="KH99" s="16"/>
      <c r="KI99" s="16"/>
      <c r="KJ99" s="16"/>
      <c r="KK99" s="16"/>
      <c r="KL99" s="16"/>
      <c r="KM99" s="16"/>
      <c r="KN99" s="16">
        <v>0</v>
      </c>
      <c r="KO99" s="16"/>
      <c r="KP99" s="16"/>
      <c r="KQ99" s="16">
        <v>0</v>
      </c>
      <c r="KR99" s="16"/>
      <c r="KS99" s="16"/>
      <c r="KT99" s="16"/>
      <c r="KU99" s="16"/>
      <c r="KV99" s="16"/>
      <c r="KW99" s="16"/>
      <c r="KX99" s="16"/>
      <c r="KY99" s="16"/>
      <c r="KZ99" s="16">
        <v>0</v>
      </c>
      <c r="LA99" s="16"/>
      <c r="LB99" s="16"/>
      <c r="LC99" s="16">
        <v>0</v>
      </c>
      <c r="LD99" s="16"/>
      <c r="LE99" s="16"/>
      <c r="LF99" s="16"/>
      <c r="LG99" s="16"/>
      <c r="LH99" s="16"/>
      <c r="LI99" s="16"/>
      <c r="LJ99" s="16"/>
      <c r="LK99" s="16"/>
      <c r="LL99" s="16">
        <v>0</v>
      </c>
      <c r="LM99" s="16"/>
      <c r="LN99" s="16"/>
      <c r="LO99" s="16">
        <v>0</v>
      </c>
      <c r="LP99" s="16"/>
      <c r="LQ99" s="16"/>
      <c r="LR99" s="16"/>
      <c r="LS99" s="16"/>
      <c r="LT99" s="15"/>
      <c r="LU99" s="15"/>
      <c r="LV99" s="15"/>
      <c r="LW99" s="15"/>
      <c r="LX99" s="15">
        <v>0</v>
      </c>
      <c r="LY99" s="15"/>
      <c r="LZ99" s="15"/>
      <c r="MA99" s="15">
        <v>0</v>
      </c>
      <c r="MB99" s="15"/>
      <c r="MC99" s="15"/>
      <c r="MD99" s="15"/>
      <c r="ME99" s="15"/>
      <c r="MF99" s="15"/>
      <c r="MG99" s="15"/>
      <c r="MH99" s="15"/>
      <c r="MI99" s="15"/>
      <c r="MJ99" s="15">
        <v>0</v>
      </c>
      <c r="MK99" s="15"/>
      <c r="ML99" s="15"/>
      <c r="MM99" s="15">
        <v>0</v>
      </c>
      <c r="MN99" s="15"/>
      <c r="MO99" s="15"/>
      <c r="MP99" s="15"/>
      <c r="MQ99" s="15"/>
      <c r="MR99" s="15"/>
      <c r="MS99" s="15"/>
      <c r="MT99" s="15"/>
      <c r="MU99" s="15"/>
      <c r="MV99" s="15">
        <v>0</v>
      </c>
      <c r="MW99" s="15"/>
      <c r="MX99" s="15"/>
      <c r="MY99" s="15">
        <v>0</v>
      </c>
      <c r="MZ99" s="15"/>
      <c r="NA99" s="15"/>
      <c r="NB99" s="15"/>
      <c r="NC99" s="15"/>
      <c r="ND99" s="15"/>
      <c r="NE99" s="15"/>
      <c r="NF99" s="15"/>
      <c r="NG99" s="15"/>
      <c r="NH99" s="15">
        <v>0</v>
      </c>
      <c r="NI99" s="15"/>
      <c r="NJ99" s="15"/>
      <c r="NK99" s="15">
        <v>0</v>
      </c>
      <c r="NL99" s="15"/>
      <c r="NM99" s="15"/>
      <c r="NN99" s="15"/>
      <c r="NO99" s="15"/>
      <c r="NP99" s="15"/>
      <c r="NQ99" s="15"/>
      <c r="NR99" s="15"/>
      <c r="NS99" s="15"/>
      <c r="NT99" s="15">
        <v>18091.309999999998</v>
      </c>
      <c r="NU99" s="15"/>
      <c r="NV99" s="15"/>
      <c r="NW99" s="15">
        <v>0</v>
      </c>
      <c r="NX99" s="15"/>
      <c r="NY99" s="15"/>
      <c r="NZ99" s="15"/>
      <c r="OA99" s="15"/>
      <c r="OB99" s="15"/>
      <c r="OC99" s="15"/>
      <c r="OD99" s="15"/>
      <c r="OE99" s="15"/>
      <c r="OF99" s="15">
        <v>0</v>
      </c>
      <c r="OG99" s="15"/>
      <c r="OH99" s="15"/>
      <c r="OI99" s="15">
        <v>0</v>
      </c>
      <c r="OJ99" s="15"/>
      <c r="OK99" s="15"/>
      <c r="OL99" s="15"/>
      <c r="OM99" s="15"/>
      <c r="ON99" s="15"/>
      <c r="OO99" s="15"/>
      <c r="OP99" s="15"/>
      <c r="OQ99" s="15"/>
      <c r="OR99" s="15">
        <v>0</v>
      </c>
      <c r="OS99" s="15"/>
      <c r="OT99" s="15"/>
      <c r="OU99" s="15">
        <v>0</v>
      </c>
      <c r="OV99" s="15"/>
      <c r="OW99" s="15"/>
      <c r="OX99" s="15"/>
      <c r="OY99" s="15"/>
      <c r="OZ99" s="15"/>
      <c r="PA99" s="15"/>
      <c r="PB99" s="15"/>
      <c r="PC99" s="15"/>
      <c r="PD99" s="15">
        <v>0</v>
      </c>
      <c r="PE99" s="15"/>
      <c r="PF99" s="15"/>
      <c r="PG99" s="15">
        <v>251226.03000000003</v>
      </c>
      <c r="PH99" s="15"/>
      <c r="PI99" s="15"/>
      <c r="PJ99" s="15"/>
      <c r="PK99" s="15"/>
      <c r="PL99" s="15"/>
      <c r="PM99" s="15"/>
      <c r="PN99" s="15"/>
      <c r="PO99" s="15"/>
      <c r="PP99" s="15">
        <v>0</v>
      </c>
      <c r="PQ99" s="15"/>
      <c r="PR99" s="15"/>
      <c r="PS99" s="15">
        <v>0</v>
      </c>
      <c r="PT99" s="15"/>
      <c r="PU99" s="15"/>
      <c r="PV99" s="15"/>
      <c r="PW99" s="15"/>
      <c r="PX99" s="15"/>
      <c r="PY99" s="15"/>
      <c r="PZ99" s="15"/>
      <c r="QA99" s="15"/>
      <c r="QB99" s="15">
        <v>0</v>
      </c>
      <c r="QC99" s="15"/>
      <c r="QD99" s="15"/>
      <c r="QE99" s="15">
        <v>0</v>
      </c>
      <c r="QF99" s="15"/>
      <c r="QG99" s="15"/>
      <c r="QH99" s="15"/>
      <c r="QI99" s="15"/>
    </row>
    <row r="100" spans="16:451">
      <c r="P100" s="11"/>
      <c r="Q100" s="11"/>
      <c r="R100" s="13"/>
      <c r="S100" s="13" t="s">
        <v>99</v>
      </c>
      <c r="T100" s="16"/>
      <c r="U100" s="16">
        <v>1</v>
      </c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24"/>
      <c r="AG100" s="24">
        <v>10734.27</v>
      </c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15"/>
      <c r="AS100" s="15">
        <v>10734.27</v>
      </c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>
        <v>0</v>
      </c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>
        <v>160.92459775</v>
      </c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7" t="e">
        <v>#DIV/0!</v>
      </c>
      <c r="CC100" s="17">
        <v>0</v>
      </c>
      <c r="CD100" s="17" t="e">
        <v>#DIV/0!</v>
      </c>
      <c r="CE100" s="17" t="e">
        <v>#DIV/0!</v>
      </c>
      <c r="CF100" s="17" t="e">
        <v>#DIV/0!</v>
      </c>
      <c r="CG100" s="17" t="e">
        <v>#DIV/0!</v>
      </c>
      <c r="CH100" s="17" t="e">
        <v>#DIV/0!</v>
      </c>
      <c r="CI100" s="17" t="e">
        <v>#DIV/0!</v>
      </c>
      <c r="CJ100" s="17" t="e">
        <v>#DIV/0!</v>
      </c>
      <c r="CK100" s="17" t="e">
        <v>#DIV/0!</v>
      </c>
      <c r="CL100" s="17" t="e">
        <v>#DIV/0!</v>
      </c>
      <c r="CM100" s="17" t="e">
        <v>#DIV/0!</v>
      </c>
      <c r="CN100" s="17" t="e">
        <v>#DIV/0!</v>
      </c>
      <c r="CO100" s="17">
        <v>0</v>
      </c>
      <c r="CP100" s="17" t="e">
        <v>#DIV/0!</v>
      </c>
      <c r="CQ100" s="17" t="e">
        <v>#DIV/0!</v>
      </c>
      <c r="CR100" s="17" t="e">
        <v>#DIV/0!</v>
      </c>
      <c r="CS100" s="17" t="e">
        <v>#DIV/0!</v>
      </c>
      <c r="CT100" s="17" t="e">
        <v>#DIV/0!</v>
      </c>
      <c r="CU100" s="17" t="e">
        <v>#DIV/0!</v>
      </c>
      <c r="CV100" s="17" t="e">
        <v>#DIV/0!</v>
      </c>
      <c r="CW100" s="17" t="e">
        <v>#DIV/0!</v>
      </c>
      <c r="CX100" s="17" t="e">
        <v>#DIV/0!</v>
      </c>
      <c r="CY100" s="17" t="e">
        <v>#DIV/0!</v>
      </c>
      <c r="CZ100" s="17">
        <v>0</v>
      </c>
      <c r="DA100" s="17">
        <v>0.17989999999999998</v>
      </c>
      <c r="DB100" s="17">
        <v>0</v>
      </c>
      <c r="DC100" s="17">
        <v>0</v>
      </c>
      <c r="DD100" s="17">
        <v>0</v>
      </c>
      <c r="DE100" s="17">
        <v>0</v>
      </c>
      <c r="DF100" s="17">
        <v>0</v>
      </c>
      <c r="DG100" s="17">
        <v>0</v>
      </c>
      <c r="DH100" s="17">
        <v>0</v>
      </c>
      <c r="DI100" s="17">
        <v>0</v>
      </c>
      <c r="DJ100" s="17">
        <v>0</v>
      </c>
      <c r="DK100" s="17">
        <v>0</v>
      </c>
      <c r="DL100" s="18">
        <v>0</v>
      </c>
      <c r="DM100" s="18">
        <v>120</v>
      </c>
      <c r="DN100" s="18">
        <v>0</v>
      </c>
      <c r="DO100" s="18">
        <v>0</v>
      </c>
      <c r="DP100" s="18">
        <v>0</v>
      </c>
      <c r="DQ100" s="18">
        <v>0</v>
      </c>
      <c r="DR100" s="18">
        <v>0</v>
      </c>
      <c r="DS100" s="18">
        <v>0</v>
      </c>
      <c r="DT100" s="18">
        <v>0</v>
      </c>
      <c r="DU100" s="18">
        <v>0</v>
      </c>
      <c r="DV100" s="18">
        <v>0</v>
      </c>
      <c r="DW100" s="18">
        <v>0</v>
      </c>
      <c r="DX100" s="18">
        <v>0</v>
      </c>
      <c r="DY100" s="18">
        <v>117</v>
      </c>
      <c r="DZ100" s="18">
        <v>0</v>
      </c>
      <c r="EA100" s="18">
        <v>0</v>
      </c>
      <c r="EB100" s="18">
        <v>0</v>
      </c>
      <c r="EC100" s="18">
        <v>0</v>
      </c>
      <c r="ED100" s="18">
        <v>0</v>
      </c>
      <c r="EE100" s="18">
        <v>0</v>
      </c>
      <c r="EF100" s="18">
        <v>0</v>
      </c>
      <c r="EG100" s="18">
        <v>0</v>
      </c>
      <c r="EH100" s="18">
        <v>0</v>
      </c>
      <c r="EI100" s="18">
        <v>0</v>
      </c>
      <c r="EJ100" s="18">
        <v>0</v>
      </c>
      <c r="EK100" s="18">
        <v>6</v>
      </c>
      <c r="EL100" s="18">
        <v>0</v>
      </c>
      <c r="EM100" s="18">
        <v>0</v>
      </c>
      <c r="EN100" s="18">
        <v>0</v>
      </c>
      <c r="EO100" s="18">
        <v>0</v>
      </c>
      <c r="EP100" s="18">
        <v>0</v>
      </c>
      <c r="EQ100" s="18">
        <v>0</v>
      </c>
      <c r="ER100" s="18">
        <v>0</v>
      </c>
      <c r="ES100" s="18">
        <v>0</v>
      </c>
      <c r="ET100" s="18">
        <v>0</v>
      </c>
      <c r="EU100" s="18">
        <v>0</v>
      </c>
      <c r="EV100" s="18">
        <v>0</v>
      </c>
      <c r="EW100" s="18">
        <v>578</v>
      </c>
      <c r="EX100" s="18">
        <v>0</v>
      </c>
      <c r="EY100" s="18">
        <v>0</v>
      </c>
      <c r="EZ100" s="18">
        <v>0</v>
      </c>
      <c r="FA100" s="18">
        <v>0</v>
      </c>
      <c r="FB100" s="18">
        <v>0</v>
      </c>
      <c r="FC100" s="18">
        <v>0</v>
      </c>
      <c r="FD100" s="18">
        <v>0</v>
      </c>
      <c r="FE100" s="18">
        <v>0</v>
      </c>
      <c r="FF100" s="18">
        <v>0</v>
      </c>
      <c r="FG100" s="18">
        <v>0</v>
      </c>
      <c r="FH100" s="14">
        <v>0</v>
      </c>
      <c r="FI100" s="14">
        <v>12000</v>
      </c>
      <c r="FJ100" s="14">
        <v>0</v>
      </c>
      <c r="FK100" s="14">
        <v>0</v>
      </c>
      <c r="FL100" s="14">
        <v>0</v>
      </c>
      <c r="FM100" s="14">
        <v>0</v>
      </c>
      <c r="FN100" s="14">
        <v>0</v>
      </c>
      <c r="FO100" s="14">
        <v>0</v>
      </c>
      <c r="FP100" s="14">
        <v>0</v>
      </c>
      <c r="FQ100" s="14">
        <v>0</v>
      </c>
      <c r="FR100" s="14">
        <v>0</v>
      </c>
      <c r="FS100" s="14">
        <v>0</v>
      </c>
      <c r="FT100" s="17">
        <v>0</v>
      </c>
      <c r="FU100" s="17">
        <v>0.1</v>
      </c>
      <c r="FV100" s="17">
        <v>0</v>
      </c>
      <c r="FW100" s="17">
        <v>0</v>
      </c>
      <c r="FX100" s="17">
        <v>0</v>
      </c>
      <c r="FY100" s="17">
        <v>0</v>
      </c>
      <c r="FZ100" s="17">
        <v>0</v>
      </c>
      <c r="GA100" s="17">
        <v>0</v>
      </c>
      <c r="GB100" s="17">
        <v>0</v>
      </c>
      <c r="GC100" s="17">
        <v>0</v>
      </c>
      <c r="GD100" s="17">
        <v>0</v>
      </c>
      <c r="GE100" s="17">
        <v>0</v>
      </c>
      <c r="GF100" s="16"/>
      <c r="GG100" s="16">
        <v>0</v>
      </c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>
        <v>1</v>
      </c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>
        <v>0</v>
      </c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>
        <v>0</v>
      </c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>
        <v>0</v>
      </c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>
        <v>0</v>
      </c>
      <c r="IP100" s="16"/>
      <c r="IQ100" s="16"/>
      <c r="IR100" s="16"/>
      <c r="IS100" s="16"/>
      <c r="IT100" s="16"/>
      <c r="IU100" s="16"/>
      <c r="IV100" s="16"/>
      <c r="IW100" s="16"/>
      <c r="IX100" s="16"/>
      <c r="IY100" s="16"/>
      <c r="IZ100" s="16"/>
      <c r="JA100" s="16">
        <v>0</v>
      </c>
      <c r="JB100" s="16"/>
      <c r="JC100" s="16"/>
      <c r="JD100" s="16"/>
      <c r="JE100" s="16"/>
      <c r="JF100" s="16"/>
      <c r="JG100" s="16"/>
      <c r="JH100" s="16"/>
      <c r="JI100" s="16"/>
      <c r="JJ100" s="16"/>
      <c r="JK100" s="16"/>
      <c r="JL100" s="16"/>
      <c r="JM100" s="16">
        <v>0</v>
      </c>
      <c r="JN100" s="16"/>
      <c r="JO100" s="16"/>
      <c r="JP100" s="16"/>
      <c r="JQ100" s="16"/>
      <c r="JR100" s="16"/>
      <c r="JS100" s="16"/>
      <c r="JT100" s="16"/>
      <c r="JU100" s="16"/>
      <c r="JV100" s="16"/>
      <c r="JW100" s="16"/>
      <c r="JX100" s="16"/>
      <c r="JY100" s="16">
        <v>0</v>
      </c>
      <c r="JZ100" s="16"/>
      <c r="KA100" s="16"/>
      <c r="KB100" s="16"/>
      <c r="KC100" s="16"/>
      <c r="KD100" s="16"/>
      <c r="KE100" s="16"/>
      <c r="KF100" s="16"/>
      <c r="KG100" s="16"/>
      <c r="KH100" s="16"/>
      <c r="KI100" s="16"/>
      <c r="KJ100" s="16"/>
      <c r="KK100" s="16">
        <v>0</v>
      </c>
      <c r="KL100" s="16"/>
      <c r="KM100" s="16"/>
      <c r="KN100" s="16"/>
      <c r="KO100" s="16"/>
      <c r="KP100" s="16"/>
      <c r="KQ100" s="16"/>
      <c r="KR100" s="16"/>
      <c r="KS100" s="16"/>
      <c r="KT100" s="16"/>
      <c r="KU100" s="16"/>
      <c r="KV100" s="16"/>
      <c r="KW100" s="16">
        <v>0</v>
      </c>
      <c r="KX100" s="16"/>
      <c r="KY100" s="16"/>
      <c r="KZ100" s="16"/>
      <c r="LA100" s="16"/>
      <c r="LB100" s="16"/>
      <c r="LC100" s="16"/>
      <c r="LD100" s="16"/>
      <c r="LE100" s="16"/>
      <c r="LF100" s="16"/>
      <c r="LG100" s="16"/>
      <c r="LH100" s="16"/>
      <c r="LI100" s="16">
        <v>0</v>
      </c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5"/>
      <c r="LU100" s="15">
        <v>0</v>
      </c>
      <c r="LV100" s="15"/>
      <c r="LW100" s="15"/>
      <c r="LX100" s="15"/>
      <c r="LY100" s="15"/>
      <c r="LZ100" s="15"/>
      <c r="MA100" s="15"/>
      <c r="MB100" s="15"/>
      <c r="MC100" s="15"/>
      <c r="MD100" s="15"/>
      <c r="ME100" s="15"/>
      <c r="MF100" s="15"/>
      <c r="MG100" s="15">
        <v>10734.27</v>
      </c>
      <c r="MH100" s="15"/>
      <c r="MI100" s="15"/>
      <c r="MJ100" s="15"/>
      <c r="MK100" s="15"/>
      <c r="ML100" s="15"/>
      <c r="MM100" s="15"/>
      <c r="MN100" s="15"/>
      <c r="MO100" s="15"/>
      <c r="MP100" s="15"/>
      <c r="MQ100" s="15"/>
      <c r="MR100" s="15"/>
      <c r="MS100" s="15">
        <v>0</v>
      </c>
      <c r="MT100" s="15"/>
      <c r="MU100" s="15"/>
      <c r="MV100" s="15"/>
      <c r="MW100" s="15"/>
      <c r="MX100" s="15"/>
      <c r="MY100" s="15"/>
      <c r="MZ100" s="15"/>
      <c r="NA100" s="15"/>
      <c r="NB100" s="15"/>
      <c r="NC100" s="15"/>
      <c r="ND100" s="15"/>
      <c r="NE100" s="15">
        <v>0</v>
      </c>
      <c r="NF100" s="15"/>
      <c r="NG100" s="15"/>
      <c r="NH100" s="15"/>
      <c r="NI100" s="15"/>
      <c r="NJ100" s="15"/>
      <c r="NK100" s="15"/>
      <c r="NL100" s="15"/>
      <c r="NM100" s="15"/>
      <c r="NN100" s="15"/>
      <c r="NO100" s="15"/>
      <c r="NP100" s="15"/>
      <c r="NQ100" s="15">
        <v>0</v>
      </c>
      <c r="NR100" s="15"/>
      <c r="NS100" s="15"/>
      <c r="NT100" s="15"/>
      <c r="NU100" s="15"/>
      <c r="NV100" s="15"/>
      <c r="NW100" s="15"/>
      <c r="NX100" s="15"/>
      <c r="NY100" s="15"/>
      <c r="NZ100" s="15"/>
      <c r="OA100" s="15"/>
      <c r="OB100" s="15"/>
      <c r="OC100" s="15">
        <v>0</v>
      </c>
      <c r="OD100" s="15"/>
      <c r="OE100" s="15"/>
      <c r="OF100" s="15"/>
      <c r="OG100" s="15"/>
      <c r="OH100" s="15"/>
      <c r="OI100" s="15"/>
      <c r="OJ100" s="15"/>
      <c r="OK100" s="15"/>
      <c r="OL100" s="15"/>
      <c r="OM100" s="15"/>
      <c r="ON100" s="15"/>
      <c r="OO100" s="15">
        <v>0</v>
      </c>
      <c r="OP100" s="15"/>
      <c r="OQ100" s="15"/>
      <c r="OR100" s="15"/>
      <c r="OS100" s="15"/>
      <c r="OT100" s="15"/>
      <c r="OU100" s="15"/>
      <c r="OV100" s="15"/>
      <c r="OW100" s="15"/>
      <c r="OX100" s="15"/>
      <c r="OY100" s="15"/>
      <c r="OZ100" s="15"/>
      <c r="PA100" s="15">
        <v>0</v>
      </c>
      <c r="PB100" s="15"/>
      <c r="PC100" s="15"/>
      <c r="PD100" s="15"/>
      <c r="PE100" s="15"/>
      <c r="PF100" s="15"/>
      <c r="PG100" s="15"/>
      <c r="PH100" s="15"/>
      <c r="PI100" s="15"/>
      <c r="PJ100" s="15"/>
      <c r="PK100" s="15"/>
      <c r="PL100" s="15"/>
      <c r="PM100" s="15">
        <v>0</v>
      </c>
      <c r="PN100" s="15"/>
      <c r="PO100" s="15"/>
      <c r="PP100" s="15"/>
      <c r="PQ100" s="15"/>
      <c r="PR100" s="15"/>
      <c r="PS100" s="15"/>
      <c r="PT100" s="15"/>
      <c r="PU100" s="15"/>
      <c r="PV100" s="15"/>
      <c r="PW100" s="15"/>
      <c r="PX100" s="15"/>
      <c r="PY100" s="15">
        <v>0</v>
      </c>
      <c r="PZ100" s="15"/>
      <c r="QA100" s="15"/>
      <c r="QB100" s="15"/>
      <c r="QC100" s="15"/>
      <c r="QD100" s="15"/>
      <c r="QE100" s="15"/>
      <c r="QF100" s="15"/>
      <c r="QG100" s="15"/>
      <c r="QH100" s="15"/>
      <c r="QI100" s="15"/>
    </row>
    <row r="101" spans="16:451">
      <c r="P101" s="11"/>
      <c r="Q101" s="11"/>
      <c r="R101" s="13"/>
      <c r="S101" s="13" t="s">
        <v>54</v>
      </c>
      <c r="T101" s="16"/>
      <c r="U101" s="16"/>
      <c r="V101" s="16"/>
      <c r="W101" s="16"/>
      <c r="X101" s="16"/>
      <c r="Y101" s="16"/>
      <c r="Z101" s="16"/>
      <c r="AA101" s="16"/>
      <c r="AB101" s="16"/>
      <c r="AC101" s="16">
        <v>5</v>
      </c>
      <c r="AD101" s="16"/>
      <c r="AE101" s="16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>
        <v>0</v>
      </c>
      <c r="AP101" s="24"/>
      <c r="AQ101" s="24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>
        <v>0</v>
      </c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>
        <v>0</v>
      </c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>
        <v>0</v>
      </c>
      <c r="BZ101" s="15"/>
      <c r="CA101" s="15"/>
      <c r="CB101" s="17" t="e">
        <v>#DIV/0!</v>
      </c>
      <c r="CC101" s="17" t="e">
        <v>#DIV/0!</v>
      </c>
      <c r="CD101" s="17" t="e">
        <v>#DIV/0!</v>
      </c>
      <c r="CE101" s="17" t="e">
        <v>#DIV/0!</v>
      </c>
      <c r="CF101" s="17" t="e">
        <v>#DIV/0!</v>
      </c>
      <c r="CG101" s="17" t="e">
        <v>#DIV/0!</v>
      </c>
      <c r="CH101" s="17" t="e">
        <v>#DIV/0!</v>
      </c>
      <c r="CI101" s="17" t="e">
        <v>#DIV/0!</v>
      </c>
      <c r="CJ101" s="17" t="e">
        <v>#DIV/0!</v>
      </c>
      <c r="CK101" s="17" t="e">
        <v>#DIV/0!</v>
      </c>
      <c r="CL101" s="17" t="e">
        <v>#DIV/0!</v>
      </c>
      <c r="CM101" s="17" t="e">
        <v>#DIV/0!</v>
      </c>
      <c r="CN101" s="17" t="e">
        <v>#DIV/0!</v>
      </c>
      <c r="CO101" s="17" t="e">
        <v>#DIV/0!</v>
      </c>
      <c r="CP101" s="17" t="e">
        <v>#DIV/0!</v>
      </c>
      <c r="CQ101" s="17" t="e">
        <v>#DIV/0!</v>
      </c>
      <c r="CR101" s="17" t="e">
        <v>#DIV/0!</v>
      </c>
      <c r="CS101" s="17" t="e">
        <v>#DIV/0!</v>
      </c>
      <c r="CT101" s="17" t="e">
        <v>#DIV/0!</v>
      </c>
      <c r="CU101" s="17" t="e">
        <v>#DIV/0!</v>
      </c>
      <c r="CV101" s="17" t="e">
        <v>#DIV/0!</v>
      </c>
      <c r="CW101" s="17" t="e">
        <v>#DIV/0!</v>
      </c>
      <c r="CX101" s="17" t="e">
        <v>#DIV/0!</v>
      </c>
      <c r="CY101" s="17" t="e">
        <v>#DIV/0!</v>
      </c>
      <c r="CZ101" s="17">
        <v>0</v>
      </c>
      <c r="DA101" s="17">
        <v>0</v>
      </c>
      <c r="DB101" s="17">
        <v>0</v>
      </c>
      <c r="DC101" s="17">
        <v>0</v>
      </c>
      <c r="DD101" s="17">
        <v>0</v>
      </c>
      <c r="DE101" s="17">
        <v>0</v>
      </c>
      <c r="DF101" s="17">
        <v>0</v>
      </c>
      <c r="DG101" s="17">
        <v>0</v>
      </c>
      <c r="DH101" s="17">
        <v>0</v>
      </c>
      <c r="DI101" s="17">
        <v>0.16764380236676169</v>
      </c>
      <c r="DJ101" s="17">
        <v>0</v>
      </c>
      <c r="DK101" s="17">
        <v>0</v>
      </c>
      <c r="DL101" s="18">
        <v>0</v>
      </c>
      <c r="DM101" s="18">
        <v>0</v>
      </c>
      <c r="DN101" s="18">
        <v>0</v>
      </c>
      <c r="DO101" s="18">
        <v>0</v>
      </c>
      <c r="DP101" s="18">
        <v>0</v>
      </c>
      <c r="DQ101" s="18">
        <v>0</v>
      </c>
      <c r="DR101" s="18">
        <v>0</v>
      </c>
      <c r="DS101" s="18">
        <v>0</v>
      </c>
      <c r="DT101" s="18">
        <v>0</v>
      </c>
      <c r="DU101" s="18">
        <v>116.48354495983415</v>
      </c>
      <c r="DV101" s="18">
        <v>0</v>
      </c>
      <c r="DW101" s="18">
        <v>0</v>
      </c>
      <c r="DX101" s="18">
        <v>0</v>
      </c>
      <c r="DY101" s="18">
        <v>0</v>
      </c>
      <c r="DZ101" s="18">
        <v>0</v>
      </c>
      <c r="EA101" s="18">
        <v>0</v>
      </c>
      <c r="EB101" s="18">
        <v>0</v>
      </c>
      <c r="EC101" s="18">
        <v>0</v>
      </c>
      <c r="ED101" s="18">
        <v>0</v>
      </c>
      <c r="EE101" s="18">
        <v>0</v>
      </c>
      <c r="EF101" s="18">
        <v>0</v>
      </c>
      <c r="EG101" s="18">
        <v>110.29152630215081</v>
      </c>
      <c r="EH101" s="18">
        <v>0</v>
      </c>
      <c r="EI101" s="18">
        <v>0</v>
      </c>
      <c r="EJ101" s="18">
        <v>0</v>
      </c>
      <c r="EK101" s="18">
        <v>0</v>
      </c>
      <c r="EL101" s="18">
        <v>0</v>
      </c>
      <c r="EM101" s="18">
        <v>0</v>
      </c>
      <c r="EN101" s="18">
        <v>0</v>
      </c>
      <c r="EO101" s="18">
        <v>0</v>
      </c>
      <c r="EP101" s="18">
        <v>0</v>
      </c>
      <c r="EQ101" s="18">
        <v>0</v>
      </c>
      <c r="ER101" s="18">
        <v>0</v>
      </c>
      <c r="ES101" s="18">
        <v>6</v>
      </c>
      <c r="ET101" s="18">
        <v>0</v>
      </c>
      <c r="EU101" s="18">
        <v>0</v>
      </c>
      <c r="EV101" s="18">
        <v>0</v>
      </c>
      <c r="EW101" s="18">
        <v>0</v>
      </c>
      <c r="EX101" s="18">
        <v>0</v>
      </c>
      <c r="EY101" s="18">
        <v>0</v>
      </c>
      <c r="EZ101" s="18">
        <v>0</v>
      </c>
      <c r="FA101" s="18">
        <v>0</v>
      </c>
      <c r="FB101" s="18">
        <v>0</v>
      </c>
      <c r="FC101" s="18">
        <v>0</v>
      </c>
      <c r="FD101" s="18">
        <v>0</v>
      </c>
      <c r="FE101" s="18">
        <v>706.22276479479126</v>
      </c>
      <c r="FF101" s="18">
        <v>0</v>
      </c>
      <c r="FG101" s="18">
        <v>0</v>
      </c>
      <c r="FH101" s="14">
        <v>0</v>
      </c>
      <c r="FI101" s="14">
        <v>0</v>
      </c>
      <c r="FJ101" s="14">
        <v>0</v>
      </c>
      <c r="FK101" s="14">
        <v>0</v>
      </c>
      <c r="FL101" s="14">
        <v>0</v>
      </c>
      <c r="FM101" s="14">
        <v>0</v>
      </c>
      <c r="FN101" s="14">
        <v>0</v>
      </c>
      <c r="FO101" s="14">
        <v>0</v>
      </c>
      <c r="FP101" s="14">
        <v>0</v>
      </c>
      <c r="FQ101" s="14">
        <v>84650</v>
      </c>
      <c r="FR101" s="14">
        <v>0</v>
      </c>
      <c r="FS101" s="14">
        <v>0</v>
      </c>
      <c r="FT101" s="17">
        <v>0</v>
      </c>
      <c r="FU101" s="17">
        <v>0</v>
      </c>
      <c r="FV101" s="17">
        <v>0</v>
      </c>
      <c r="FW101" s="17">
        <v>0</v>
      </c>
      <c r="FX101" s="17">
        <v>0</v>
      </c>
      <c r="FY101" s="17">
        <v>0</v>
      </c>
      <c r="FZ101" s="17">
        <v>0</v>
      </c>
      <c r="GA101" s="17">
        <v>0</v>
      </c>
      <c r="GB101" s="17">
        <v>0</v>
      </c>
      <c r="GC101" s="17">
        <v>0.31618428824571765</v>
      </c>
      <c r="GD101" s="17">
        <v>0</v>
      </c>
      <c r="GE101" s="17">
        <v>0</v>
      </c>
      <c r="GF101" s="16"/>
      <c r="GG101" s="16"/>
      <c r="GH101" s="16"/>
      <c r="GI101" s="16"/>
      <c r="GJ101" s="16"/>
      <c r="GK101" s="16"/>
      <c r="GL101" s="16"/>
      <c r="GM101" s="16"/>
      <c r="GN101" s="16"/>
      <c r="GO101" s="16">
        <v>0</v>
      </c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>
        <v>0</v>
      </c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>
        <v>0</v>
      </c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>
        <v>0</v>
      </c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>
        <v>0</v>
      </c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>
        <v>0</v>
      </c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>
        <v>0</v>
      </c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>
        <v>0</v>
      </c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>
        <v>0</v>
      </c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>
        <v>5</v>
      </c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>
        <v>0</v>
      </c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>
        <v>0</v>
      </c>
      <c r="LR101" s="16"/>
      <c r="LS101" s="16"/>
      <c r="LT101" s="15"/>
      <c r="LU101" s="15"/>
      <c r="LV101" s="15"/>
      <c r="LW101" s="15"/>
      <c r="LX101" s="15"/>
      <c r="LY101" s="15"/>
      <c r="LZ101" s="15"/>
      <c r="MA101" s="15"/>
      <c r="MB101" s="15"/>
      <c r="MC101" s="15">
        <v>0</v>
      </c>
      <c r="MD101" s="15"/>
      <c r="ME101" s="15"/>
      <c r="MF101" s="15"/>
      <c r="MG101" s="15"/>
      <c r="MH101" s="15"/>
      <c r="MI101" s="15"/>
      <c r="MJ101" s="15"/>
      <c r="MK101" s="15"/>
      <c r="ML101" s="15"/>
      <c r="MM101" s="15"/>
      <c r="MN101" s="15"/>
      <c r="MO101" s="15">
        <v>0</v>
      </c>
      <c r="MP101" s="15"/>
      <c r="MQ101" s="15"/>
      <c r="MR101" s="15"/>
      <c r="MS101" s="15"/>
      <c r="MT101" s="15"/>
      <c r="MU101" s="15"/>
      <c r="MV101" s="15"/>
      <c r="MW101" s="15"/>
      <c r="MX101" s="15"/>
      <c r="MY101" s="15"/>
      <c r="MZ101" s="15"/>
      <c r="NA101" s="15">
        <v>0</v>
      </c>
      <c r="NB101" s="15"/>
      <c r="NC101" s="15"/>
      <c r="ND101" s="15"/>
      <c r="NE101" s="15"/>
      <c r="NF101" s="15"/>
      <c r="NG101" s="15"/>
      <c r="NH101" s="15"/>
      <c r="NI101" s="15"/>
      <c r="NJ101" s="15"/>
      <c r="NK101" s="15"/>
      <c r="NL101" s="15"/>
      <c r="NM101" s="15">
        <v>0</v>
      </c>
      <c r="NN101" s="15"/>
      <c r="NO101" s="15"/>
      <c r="NP101" s="15"/>
      <c r="NQ101" s="15"/>
      <c r="NR101" s="15"/>
      <c r="NS101" s="15"/>
      <c r="NT101" s="15"/>
      <c r="NU101" s="15"/>
      <c r="NV101" s="15"/>
      <c r="NW101" s="15"/>
      <c r="NX101" s="15"/>
      <c r="NY101" s="15">
        <v>0</v>
      </c>
      <c r="NZ101" s="15"/>
      <c r="OA101" s="15"/>
      <c r="OB101" s="15"/>
      <c r="OC101" s="15"/>
      <c r="OD101" s="15"/>
      <c r="OE101" s="15"/>
      <c r="OF101" s="15"/>
      <c r="OG101" s="15"/>
      <c r="OH101" s="15"/>
      <c r="OI101" s="15"/>
      <c r="OJ101" s="15"/>
      <c r="OK101" s="15">
        <v>0</v>
      </c>
      <c r="OL101" s="15"/>
      <c r="OM101" s="15"/>
      <c r="ON101" s="15"/>
      <c r="OO101" s="15"/>
      <c r="OP101" s="15"/>
      <c r="OQ101" s="15"/>
      <c r="OR101" s="15"/>
      <c r="OS101" s="15"/>
      <c r="OT101" s="15"/>
      <c r="OU101" s="15"/>
      <c r="OV101" s="15"/>
      <c r="OW101" s="15">
        <v>0</v>
      </c>
      <c r="OX101" s="15"/>
      <c r="OY101" s="15"/>
      <c r="OZ101" s="15"/>
      <c r="PA101" s="15"/>
      <c r="PB101" s="15"/>
      <c r="PC101" s="15"/>
      <c r="PD101" s="15"/>
      <c r="PE101" s="15"/>
      <c r="PF101" s="15"/>
      <c r="PG101" s="15"/>
      <c r="PH101" s="15"/>
      <c r="PI101" s="15">
        <v>0</v>
      </c>
      <c r="PJ101" s="15"/>
      <c r="PK101" s="15"/>
      <c r="PL101" s="15"/>
      <c r="PM101" s="15"/>
      <c r="PN101" s="15"/>
      <c r="PO101" s="15"/>
      <c r="PP101" s="15"/>
      <c r="PQ101" s="15"/>
      <c r="PR101" s="15"/>
      <c r="PS101" s="15"/>
      <c r="PT101" s="15"/>
      <c r="PU101" s="15">
        <v>0</v>
      </c>
      <c r="PV101" s="15"/>
      <c r="PW101" s="15"/>
      <c r="PX101" s="15"/>
      <c r="PY101" s="15"/>
      <c r="PZ101" s="15"/>
      <c r="QA101" s="15"/>
      <c r="QB101" s="15"/>
      <c r="QC101" s="15"/>
      <c r="QD101" s="15"/>
      <c r="QE101" s="15"/>
      <c r="QF101" s="15"/>
      <c r="QG101" s="15">
        <v>0</v>
      </c>
      <c r="QH101" s="15"/>
      <c r="QI101" s="15"/>
    </row>
    <row r="102" spans="16:451">
      <c r="P102" s="11"/>
      <c r="Q102" s="11"/>
      <c r="R102" s="13"/>
      <c r="S102" s="13" t="s">
        <v>55</v>
      </c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>
        <v>24</v>
      </c>
      <c r="AE102" s="16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>
        <v>0</v>
      </c>
      <c r="AQ102" s="24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>
        <v>0</v>
      </c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>
        <v>0</v>
      </c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>
        <v>0</v>
      </c>
      <c r="CA102" s="15"/>
      <c r="CB102" s="17" t="e">
        <v>#DIV/0!</v>
      </c>
      <c r="CC102" s="17" t="e">
        <v>#DIV/0!</v>
      </c>
      <c r="CD102" s="17" t="e">
        <v>#DIV/0!</v>
      </c>
      <c r="CE102" s="17" t="e">
        <v>#DIV/0!</v>
      </c>
      <c r="CF102" s="17" t="e">
        <v>#DIV/0!</v>
      </c>
      <c r="CG102" s="17" t="e">
        <v>#DIV/0!</v>
      </c>
      <c r="CH102" s="17" t="e">
        <v>#DIV/0!</v>
      </c>
      <c r="CI102" s="17" t="e">
        <v>#DIV/0!</v>
      </c>
      <c r="CJ102" s="17" t="e">
        <v>#DIV/0!</v>
      </c>
      <c r="CK102" s="17" t="e">
        <v>#DIV/0!</v>
      </c>
      <c r="CL102" s="17" t="e">
        <v>#DIV/0!</v>
      </c>
      <c r="CM102" s="17" t="e">
        <v>#DIV/0!</v>
      </c>
      <c r="CN102" s="17" t="e">
        <v>#DIV/0!</v>
      </c>
      <c r="CO102" s="17" t="e">
        <v>#DIV/0!</v>
      </c>
      <c r="CP102" s="17" t="e">
        <v>#DIV/0!</v>
      </c>
      <c r="CQ102" s="17" t="e">
        <v>#DIV/0!</v>
      </c>
      <c r="CR102" s="17" t="e">
        <v>#DIV/0!</v>
      </c>
      <c r="CS102" s="17" t="e">
        <v>#DIV/0!</v>
      </c>
      <c r="CT102" s="17" t="e">
        <v>#DIV/0!</v>
      </c>
      <c r="CU102" s="17" t="e">
        <v>#DIV/0!</v>
      </c>
      <c r="CV102" s="17" t="e">
        <v>#DIV/0!</v>
      </c>
      <c r="CW102" s="17" t="e">
        <v>#DIV/0!</v>
      </c>
      <c r="CX102" s="17" t="e">
        <v>#DIV/0!</v>
      </c>
      <c r="CY102" s="17" t="e">
        <v>#DIV/0!</v>
      </c>
      <c r="CZ102" s="17">
        <v>0</v>
      </c>
      <c r="DA102" s="17">
        <v>0</v>
      </c>
      <c r="DB102" s="17">
        <v>0</v>
      </c>
      <c r="DC102" s="17">
        <v>0</v>
      </c>
      <c r="DD102" s="17">
        <v>0</v>
      </c>
      <c r="DE102" s="17">
        <v>0</v>
      </c>
      <c r="DF102" s="17">
        <v>0</v>
      </c>
      <c r="DG102" s="17">
        <v>0</v>
      </c>
      <c r="DH102" s="17">
        <v>0</v>
      </c>
      <c r="DI102" s="17">
        <v>0</v>
      </c>
      <c r="DJ102" s="17">
        <v>0.16901694400804762</v>
      </c>
      <c r="DK102" s="17">
        <v>0</v>
      </c>
      <c r="DL102" s="18">
        <v>0</v>
      </c>
      <c r="DM102" s="18">
        <v>0</v>
      </c>
      <c r="DN102" s="18">
        <v>0</v>
      </c>
      <c r="DO102" s="18">
        <v>0</v>
      </c>
      <c r="DP102" s="18">
        <v>0</v>
      </c>
      <c r="DQ102" s="18">
        <v>0</v>
      </c>
      <c r="DR102" s="18">
        <v>0</v>
      </c>
      <c r="DS102" s="18">
        <v>0</v>
      </c>
      <c r="DT102" s="18">
        <v>0</v>
      </c>
      <c r="DU102" s="18">
        <v>0</v>
      </c>
      <c r="DV102" s="18">
        <v>118.79288194673808</v>
      </c>
      <c r="DW102" s="18">
        <v>0</v>
      </c>
      <c r="DX102" s="18">
        <v>0</v>
      </c>
      <c r="DY102" s="18">
        <v>0</v>
      </c>
      <c r="DZ102" s="18">
        <v>0</v>
      </c>
      <c r="EA102" s="18">
        <v>0</v>
      </c>
      <c r="EB102" s="18">
        <v>0</v>
      </c>
      <c r="EC102" s="18">
        <v>0</v>
      </c>
      <c r="ED102" s="18">
        <v>0</v>
      </c>
      <c r="EE102" s="18">
        <v>0</v>
      </c>
      <c r="EF102" s="18">
        <v>0</v>
      </c>
      <c r="EG102" s="18">
        <v>0</v>
      </c>
      <c r="EH102" s="18">
        <v>112.82559414008013</v>
      </c>
      <c r="EI102" s="18">
        <v>0</v>
      </c>
      <c r="EJ102" s="18">
        <v>0</v>
      </c>
      <c r="EK102" s="18">
        <v>0</v>
      </c>
      <c r="EL102" s="18">
        <v>0</v>
      </c>
      <c r="EM102" s="18">
        <v>0</v>
      </c>
      <c r="EN102" s="18">
        <v>0</v>
      </c>
      <c r="EO102" s="18">
        <v>0</v>
      </c>
      <c r="EP102" s="18">
        <v>0</v>
      </c>
      <c r="EQ102" s="18">
        <v>0</v>
      </c>
      <c r="ER102" s="18">
        <v>0</v>
      </c>
      <c r="ES102" s="18">
        <v>0</v>
      </c>
      <c r="ET102" s="18">
        <v>6</v>
      </c>
      <c r="EU102" s="18">
        <v>0</v>
      </c>
      <c r="EV102" s="18">
        <v>0</v>
      </c>
      <c r="EW102" s="18">
        <v>0</v>
      </c>
      <c r="EX102" s="18">
        <v>0</v>
      </c>
      <c r="EY102" s="18">
        <v>0</v>
      </c>
      <c r="EZ102" s="18">
        <v>0</v>
      </c>
      <c r="FA102" s="18">
        <v>0</v>
      </c>
      <c r="FB102" s="18">
        <v>0</v>
      </c>
      <c r="FC102" s="18">
        <v>0</v>
      </c>
      <c r="FD102" s="18">
        <v>0</v>
      </c>
      <c r="FE102" s="18">
        <v>0</v>
      </c>
      <c r="FF102" s="18">
        <v>663.46612944101253</v>
      </c>
      <c r="FG102" s="18">
        <v>0</v>
      </c>
      <c r="FH102" s="14">
        <v>0</v>
      </c>
      <c r="FI102" s="14">
        <v>0</v>
      </c>
      <c r="FJ102" s="14">
        <v>0</v>
      </c>
      <c r="FK102" s="14">
        <v>0</v>
      </c>
      <c r="FL102" s="14">
        <v>0</v>
      </c>
      <c r="FM102" s="14">
        <v>0</v>
      </c>
      <c r="FN102" s="14">
        <v>0</v>
      </c>
      <c r="FO102" s="14">
        <v>0</v>
      </c>
      <c r="FP102" s="14">
        <v>0</v>
      </c>
      <c r="FQ102" s="14">
        <v>0</v>
      </c>
      <c r="FR102" s="14">
        <v>368094</v>
      </c>
      <c r="FS102" s="14">
        <v>0</v>
      </c>
      <c r="FT102" s="17">
        <v>0</v>
      </c>
      <c r="FU102" s="17">
        <v>0</v>
      </c>
      <c r="FV102" s="17">
        <v>0</v>
      </c>
      <c r="FW102" s="17">
        <v>0</v>
      </c>
      <c r="FX102" s="17">
        <v>0</v>
      </c>
      <c r="FY102" s="17">
        <v>0</v>
      </c>
      <c r="FZ102" s="17">
        <v>0</v>
      </c>
      <c r="GA102" s="17">
        <v>0</v>
      </c>
      <c r="GB102" s="17">
        <v>0</v>
      </c>
      <c r="GC102" s="17">
        <v>0</v>
      </c>
      <c r="GD102" s="17">
        <v>0.16722907735524078</v>
      </c>
      <c r="GE102" s="17">
        <v>0</v>
      </c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>
        <v>0</v>
      </c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>
        <v>0</v>
      </c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>
        <v>0</v>
      </c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>
        <v>0</v>
      </c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>
        <v>0</v>
      </c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  <c r="IW102" s="16"/>
      <c r="IX102" s="16">
        <v>0</v>
      </c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>
        <v>0</v>
      </c>
      <c r="JK102" s="16"/>
      <c r="JL102" s="16"/>
      <c r="JM102" s="16"/>
      <c r="JN102" s="16"/>
      <c r="JO102" s="16"/>
      <c r="JP102" s="16"/>
      <c r="JQ102" s="16"/>
      <c r="JR102" s="16"/>
      <c r="JS102" s="16"/>
      <c r="JT102" s="16"/>
      <c r="JU102" s="16"/>
      <c r="JV102" s="16">
        <v>0</v>
      </c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6"/>
      <c r="KH102" s="16">
        <v>0</v>
      </c>
      <c r="KI102" s="16"/>
      <c r="KJ102" s="16"/>
      <c r="KK102" s="16"/>
      <c r="KL102" s="16"/>
      <c r="KM102" s="16"/>
      <c r="KN102" s="16"/>
      <c r="KO102" s="16"/>
      <c r="KP102" s="16"/>
      <c r="KQ102" s="16"/>
      <c r="KR102" s="16"/>
      <c r="KS102" s="16"/>
      <c r="KT102" s="16">
        <v>0</v>
      </c>
      <c r="KU102" s="16"/>
      <c r="KV102" s="16"/>
      <c r="KW102" s="16"/>
      <c r="KX102" s="16"/>
      <c r="KY102" s="16"/>
      <c r="KZ102" s="16"/>
      <c r="LA102" s="16"/>
      <c r="LB102" s="16"/>
      <c r="LC102" s="16"/>
      <c r="LD102" s="16"/>
      <c r="LE102" s="16"/>
      <c r="LF102" s="16">
        <v>24</v>
      </c>
      <c r="LG102" s="16"/>
      <c r="LH102" s="16"/>
      <c r="LI102" s="16"/>
      <c r="LJ102" s="16"/>
      <c r="LK102" s="16"/>
      <c r="LL102" s="16"/>
      <c r="LM102" s="16"/>
      <c r="LN102" s="16"/>
      <c r="LO102" s="16"/>
      <c r="LP102" s="16"/>
      <c r="LQ102" s="16"/>
      <c r="LR102" s="16">
        <v>0</v>
      </c>
      <c r="LS102" s="16"/>
      <c r="LT102" s="15"/>
      <c r="LU102" s="15"/>
      <c r="LV102" s="15"/>
      <c r="LW102" s="15"/>
      <c r="LX102" s="15"/>
      <c r="LY102" s="15"/>
      <c r="LZ102" s="15"/>
      <c r="MA102" s="15"/>
      <c r="MB102" s="15"/>
      <c r="MC102" s="15"/>
      <c r="MD102" s="15">
        <v>0</v>
      </c>
      <c r="ME102" s="15"/>
      <c r="MF102" s="15"/>
      <c r="MG102" s="15"/>
      <c r="MH102" s="15"/>
      <c r="MI102" s="15"/>
      <c r="MJ102" s="15"/>
      <c r="MK102" s="15"/>
      <c r="ML102" s="15"/>
      <c r="MM102" s="15"/>
      <c r="MN102" s="15"/>
      <c r="MO102" s="15"/>
      <c r="MP102" s="15">
        <v>0</v>
      </c>
      <c r="MQ102" s="15"/>
      <c r="MR102" s="15"/>
      <c r="MS102" s="15"/>
      <c r="MT102" s="15"/>
      <c r="MU102" s="15"/>
      <c r="MV102" s="15"/>
      <c r="MW102" s="15"/>
      <c r="MX102" s="15"/>
      <c r="MY102" s="15"/>
      <c r="MZ102" s="15"/>
      <c r="NA102" s="15"/>
      <c r="NB102" s="15">
        <v>0</v>
      </c>
      <c r="NC102" s="15"/>
      <c r="ND102" s="15"/>
      <c r="NE102" s="15"/>
      <c r="NF102" s="15"/>
      <c r="NG102" s="15"/>
      <c r="NH102" s="15"/>
      <c r="NI102" s="15"/>
      <c r="NJ102" s="15"/>
      <c r="NK102" s="15"/>
      <c r="NL102" s="15"/>
      <c r="NM102" s="15"/>
      <c r="NN102" s="15">
        <v>0</v>
      </c>
      <c r="NO102" s="15"/>
      <c r="NP102" s="15"/>
      <c r="NQ102" s="15"/>
      <c r="NR102" s="15"/>
      <c r="NS102" s="15"/>
      <c r="NT102" s="15"/>
      <c r="NU102" s="15"/>
      <c r="NV102" s="15"/>
      <c r="NW102" s="15"/>
      <c r="NX102" s="15"/>
      <c r="NY102" s="15"/>
      <c r="NZ102" s="15">
        <v>0</v>
      </c>
      <c r="OA102" s="15"/>
      <c r="OB102" s="15"/>
      <c r="OC102" s="15"/>
      <c r="OD102" s="15"/>
      <c r="OE102" s="15"/>
      <c r="OF102" s="15"/>
      <c r="OG102" s="15"/>
      <c r="OH102" s="15"/>
      <c r="OI102" s="15"/>
      <c r="OJ102" s="15"/>
      <c r="OK102" s="15"/>
      <c r="OL102" s="15">
        <v>0</v>
      </c>
      <c r="OM102" s="15"/>
      <c r="ON102" s="15"/>
      <c r="OO102" s="15"/>
      <c r="OP102" s="15"/>
      <c r="OQ102" s="15"/>
      <c r="OR102" s="15"/>
      <c r="OS102" s="15"/>
      <c r="OT102" s="15"/>
      <c r="OU102" s="15"/>
      <c r="OV102" s="15"/>
      <c r="OW102" s="15"/>
      <c r="OX102" s="15">
        <v>0</v>
      </c>
      <c r="OY102" s="15"/>
      <c r="OZ102" s="15"/>
      <c r="PA102" s="15"/>
      <c r="PB102" s="15"/>
      <c r="PC102" s="15"/>
      <c r="PD102" s="15"/>
      <c r="PE102" s="15"/>
      <c r="PF102" s="15"/>
      <c r="PG102" s="15"/>
      <c r="PH102" s="15"/>
      <c r="PI102" s="15"/>
      <c r="PJ102" s="15">
        <v>0</v>
      </c>
      <c r="PK102" s="15"/>
      <c r="PL102" s="15"/>
      <c r="PM102" s="15"/>
      <c r="PN102" s="15"/>
      <c r="PO102" s="15"/>
      <c r="PP102" s="15"/>
      <c r="PQ102" s="15"/>
      <c r="PR102" s="15"/>
      <c r="PS102" s="15"/>
      <c r="PT102" s="15"/>
      <c r="PU102" s="15"/>
      <c r="PV102" s="15">
        <v>0</v>
      </c>
      <c r="PW102" s="15"/>
      <c r="PX102" s="15"/>
      <c r="PY102" s="15"/>
      <c r="PZ102" s="15"/>
      <c r="QA102" s="15"/>
      <c r="QB102" s="15"/>
      <c r="QC102" s="15"/>
      <c r="QD102" s="15"/>
      <c r="QE102" s="15"/>
      <c r="QF102" s="15"/>
      <c r="QG102" s="15"/>
      <c r="QH102" s="15">
        <v>0</v>
      </c>
      <c r="QI102" s="15"/>
    </row>
    <row r="103" spans="16:451">
      <c r="P103" s="11"/>
      <c r="Q103" s="11"/>
      <c r="R103" s="13"/>
      <c r="S103" s="13" t="s">
        <v>56</v>
      </c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>
        <v>39</v>
      </c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>
        <v>0</v>
      </c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>
        <v>0</v>
      </c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>
        <v>0</v>
      </c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>
        <v>0</v>
      </c>
      <c r="CB103" s="17" t="e">
        <v>#DIV/0!</v>
      </c>
      <c r="CC103" s="17" t="e">
        <v>#DIV/0!</v>
      </c>
      <c r="CD103" s="17" t="e">
        <v>#DIV/0!</v>
      </c>
      <c r="CE103" s="17" t="e">
        <v>#DIV/0!</v>
      </c>
      <c r="CF103" s="17" t="e">
        <v>#DIV/0!</v>
      </c>
      <c r="CG103" s="17" t="e">
        <v>#DIV/0!</v>
      </c>
      <c r="CH103" s="17" t="e">
        <v>#DIV/0!</v>
      </c>
      <c r="CI103" s="17" t="e">
        <v>#DIV/0!</v>
      </c>
      <c r="CJ103" s="17" t="e">
        <v>#DIV/0!</v>
      </c>
      <c r="CK103" s="17" t="e">
        <v>#DIV/0!</v>
      </c>
      <c r="CL103" s="17" t="e">
        <v>#DIV/0!</v>
      </c>
      <c r="CM103" s="17" t="e">
        <v>#DIV/0!</v>
      </c>
      <c r="CN103" s="17" t="e">
        <v>#DIV/0!</v>
      </c>
      <c r="CO103" s="17" t="e">
        <v>#DIV/0!</v>
      </c>
      <c r="CP103" s="17" t="e">
        <v>#DIV/0!</v>
      </c>
      <c r="CQ103" s="17" t="e">
        <v>#DIV/0!</v>
      </c>
      <c r="CR103" s="17" t="e">
        <v>#DIV/0!</v>
      </c>
      <c r="CS103" s="17" t="e">
        <v>#DIV/0!</v>
      </c>
      <c r="CT103" s="17" t="e">
        <v>#DIV/0!</v>
      </c>
      <c r="CU103" s="17" t="e">
        <v>#DIV/0!</v>
      </c>
      <c r="CV103" s="17" t="e">
        <v>#DIV/0!</v>
      </c>
      <c r="CW103" s="17" t="e">
        <v>#DIV/0!</v>
      </c>
      <c r="CX103" s="17" t="e">
        <v>#DIV/0!</v>
      </c>
      <c r="CY103" s="17" t="e">
        <v>#DIV/0!</v>
      </c>
      <c r="CZ103" s="17">
        <v>0</v>
      </c>
      <c r="DA103" s="17">
        <v>0</v>
      </c>
      <c r="DB103" s="17">
        <v>0</v>
      </c>
      <c r="DC103" s="17">
        <v>0</v>
      </c>
      <c r="DD103" s="17">
        <v>0</v>
      </c>
      <c r="DE103" s="17">
        <v>0</v>
      </c>
      <c r="DF103" s="17">
        <v>0</v>
      </c>
      <c r="DG103" s="17">
        <v>0</v>
      </c>
      <c r="DH103" s="17">
        <v>0</v>
      </c>
      <c r="DI103" s="17">
        <v>0</v>
      </c>
      <c r="DJ103" s="17">
        <v>0</v>
      </c>
      <c r="DK103" s="17">
        <v>0.15715041634372118</v>
      </c>
      <c r="DL103" s="18">
        <v>0</v>
      </c>
      <c r="DM103" s="18">
        <v>0</v>
      </c>
      <c r="DN103" s="18">
        <v>0</v>
      </c>
      <c r="DO103" s="18">
        <v>0</v>
      </c>
      <c r="DP103" s="18">
        <v>0</v>
      </c>
      <c r="DQ103" s="18">
        <v>0</v>
      </c>
      <c r="DR103" s="18">
        <v>0</v>
      </c>
      <c r="DS103" s="18">
        <v>0</v>
      </c>
      <c r="DT103" s="18">
        <v>0</v>
      </c>
      <c r="DU103" s="18">
        <v>0</v>
      </c>
      <c r="DV103" s="18">
        <v>0</v>
      </c>
      <c r="DW103" s="18">
        <v>118.53643555958526</v>
      </c>
      <c r="DX103" s="18">
        <v>0</v>
      </c>
      <c r="DY103" s="18">
        <v>0</v>
      </c>
      <c r="DZ103" s="18">
        <v>0</v>
      </c>
      <c r="EA103" s="18">
        <v>0</v>
      </c>
      <c r="EB103" s="18">
        <v>0</v>
      </c>
      <c r="EC103" s="18">
        <v>0</v>
      </c>
      <c r="ED103" s="18">
        <v>0</v>
      </c>
      <c r="EE103" s="18">
        <v>0</v>
      </c>
      <c r="EF103" s="18">
        <v>0</v>
      </c>
      <c r="EG103" s="18">
        <v>0</v>
      </c>
      <c r="EH103" s="18">
        <v>0</v>
      </c>
      <c r="EI103" s="18">
        <v>112.53643555958526</v>
      </c>
      <c r="EJ103" s="18">
        <v>0</v>
      </c>
      <c r="EK103" s="18">
        <v>0</v>
      </c>
      <c r="EL103" s="18">
        <v>0</v>
      </c>
      <c r="EM103" s="18">
        <v>0</v>
      </c>
      <c r="EN103" s="18">
        <v>0</v>
      </c>
      <c r="EO103" s="18">
        <v>0</v>
      </c>
      <c r="EP103" s="18">
        <v>0</v>
      </c>
      <c r="EQ103" s="18">
        <v>0</v>
      </c>
      <c r="ER103" s="18">
        <v>0</v>
      </c>
      <c r="ES103" s="18">
        <v>0</v>
      </c>
      <c r="ET103" s="18">
        <v>0</v>
      </c>
      <c r="EU103" s="18">
        <v>5.9999999999999982</v>
      </c>
      <c r="EV103" s="18">
        <v>0</v>
      </c>
      <c r="EW103" s="18">
        <v>0</v>
      </c>
      <c r="EX103" s="18">
        <v>0</v>
      </c>
      <c r="EY103" s="18">
        <v>0</v>
      </c>
      <c r="EZ103" s="18">
        <v>0</v>
      </c>
      <c r="FA103" s="18">
        <v>0</v>
      </c>
      <c r="FB103" s="18">
        <v>0</v>
      </c>
      <c r="FC103" s="18">
        <v>0</v>
      </c>
      <c r="FD103" s="18">
        <v>0</v>
      </c>
      <c r="FE103" s="18">
        <v>0</v>
      </c>
      <c r="FF103" s="18">
        <v>0</v>
      </c>
      <c r="FG103" s="18">
        <v>744.95544068284073</v>
      </c>
      <c r="FH103" s="14">
        <v>0</v>
      </c>
      <c r="FI103" s="14">
        <v>0</v>
      </c>
      <c r="FJ103" s="14">
        <v>0</v>
      </c>
      <c r="FK103" s="14">
        <v>0</v>
      </c>
      <c r="FL103" s="14">
        <v>0</v>
      </c>
      <c r="FM103" s="14">
        <v>0</v>
      </c>
      <c r="FN103" s="14">
        <v>0</v>
      </c>
      <c r="FO103" s="14">
        <v>0</v>
      </c>
      <c r="FP103" s="14">
        <v>0</v>
      </c>
      <c r="FQ103" s="14">
        <v>0</v>
      </c>
      <c r="FR103" s="14">
        <v>0</v>
      </c>
      <c r="FS103" s="14">
        <v>604955</v>
      </c>
      <c r="FT103" s="17">
        <v>0</v>
      </c>
      <c r="FU103" s="17">
        <v>0</v>
      </c>
      <c r="FV103" s="17">
        <v>0</v>
      </c>
      <c r="FW103" s="17">
        <v>0</v>
      </c>
      <c r="FX103" s="17">
        <v>0</v>
      </c>
      <c r="FY103" s="17">
        <v>0</v>
      </c>
      <c r="FZ103" s="17">
        <v>0</v>
      </c>
      <c r="GA103" s="17">
        <v>0</v>
      </c>
      <c r="GB103" s="17">
        <v>0</v>
      </c>
      <c r="GC103" s="17">
        <v>0</v>
      </c>
      <c r="GD103" s="17">
        <v>0</v>
      </c>
      <c r="GE103" s="17">
        <v>0.17961253316362374</v>
      </c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>
        <v>0</v>
      </c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>
        <v>0</v>
      </c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>
        <v>0</v>
      </c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>
        <v>0</v>
      </c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>
        <v>0</v>
      </c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  <c r="IX103" s="16"/>
      <c r="IY103" s="16">
        <v>0</v>
      </c>
      <c r="IZ103" s="16"/>
      <c r="JA103" s="16"/>
      <c r="JB103" s="16"/>
      <c r="JC103" s="16"/>
      <c r="JD103" s="16"/>
      <c r="JE103" s="16"/>
      <c r="JF103" s="16"/>
      <c r="JG103" s="16"/>
      <c r="JH103" s="16"/>
      <c r="JI103" s="16"/>
      <c r="JJ103" s="16"/>
      <c r="JK103" s="16">
        <v>0</v>
      </c>
      <c r="JL103" s="16"/>
      <c r="JM103" s="16"/>
      <c r="JN103" s="16"/>
      <c r="JO103" s="16"/>
      <c r="JP103" s="16"/>
      <c r="JQ103" s="16"/>
      <c r="JR103" s="16"/>
      <c r="JS103" s="16"/>
      <c r="JT103" s="16"/>
      <c r="JU103" s="16"/>
      <c r="JV103" s="16"/>
      <c r="JW103" s="16">
        <v>0</v>
      </c>
      <c r="JX103" s="16"/>
      <c r="JY103" s="16"/>
      <c r="JZ103" s="16"/>
      <c r="KA103" s="16"/>
      <c r="KB103" s="16"/>
      <c r="KC103" s="16"/>
      <c r="KD103" s="16"/>
      <c r="KE103" s="16"/>
      <c r="KF103" s="16"/>
      <c r="KG103" s="16"/>
      <c r="KH103" s="16"/>
      <c r="KI103" s="16">
        <v>0</v>
      </c>
      <c r="KJ103" s="16"/>
      <c r="KK103" s="16"/>
      <c r="KL103" s="16"/>
      <c r="KM103" s="16"/>
      <c r="KN103" s="16"/>
      <c r="KO103" s="16"/>
      <c r="KP103" s="16"/>
      <c r="KQ103" s="16"/>
      <c r="KR103" s="16"/>
      <c r="KS103" s="16"/>
      <c r="KT103" s="16"/>
      <c r="KU103" s="16">
        <v>0</v>
      </c>
      <c r="KV103" s="16"/>
      <c r="KW103" s="16"/>
      <c r="KX103" s="16"/>
      <c r="KY103" s="16"/>
      <c r="KZ103" s="16"/>
      <c r="LA103" s="16"/>
      <c r="LB103" s="16"/>
      <c r="LC103" s="16"/>
      <c r="LD103" s="16"/>
      <c r="LE103" s="16"/>
      <c r="LF103" s="16"/>
      <c r="LG103" s="16">
        <v>0</v>
      </c>
      <c r="LH103" s="16"/>
      <c r="LI103" s="16"/>
      <c r="LJ103" s="16"/>
      <c r="LK103" s="16"/>
      <c r="LL103" s="16"/>
      <c r="LM103" s="16"/>
      <c r="LN103" s="16"/>
      <c r="LO103" s="16"/>
      <c r="LP103" s="16"/>
      <c r="LQ103" s="16"/>
      <c r="LR103" s="16"/>
      <c r="LS103" s="16">
        <v>39</v>
      </c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>
        <v>0</v>
      </c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>
        <v>0</v>
      </c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>
        <v>0</v>
      </c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>
        <v>0</v>
      </c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>
        <v>0</v>
      </c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>
        <v>0</v>
      </c>
      <c r="ON103" s="15"/>
      <c r="OO103" s="15"/>
      <c r="OP103" s="15"/>
      <c r="OQ103" s="15"/>
      <c r="OR103" s="15"/>
      <c r="OS103" s="15"/>
      <c r="OT103" s="15"/>
      <c r="OU103" s="15"/>
      <c r="OV103" s="15"/>
      <c r="OW103" s="15"/>
      <c r="OX103" s="15"/>
      <c r="OY103" s="15">
        <v>0</v>
      </c>
      <c r="OZ103" s="15"/>
      <c r="PA103" s="15"/>
      <c r="PB103" s="15"/>
      <c r="PC103" s="15"/>
      <c r="PD103" s="15"/>
      <c r="PE103" s="15"/>
      <c r="PF103" s="15"/>
      <c r="PG103" s="15"/>
      <c r="PH103" s="15"/>
      <c r="PI103" s="15"/>
      <c r="PJ103" s="15"/>
      <c r="PK103" s="15">
        <v>0</v>
      </c>
      <c r="PL103" s="15"/>
      <c r="PM103" s="15"/>
      <c r="PN103" s="15"/>
      <c r="PO103" s="15"/>
      <c r="PP103" s="15"/>
      <c r="PQ103" s="15"/>
      <c r="PR103" s="15"/>
      <c r="PS103" s="15"/>
      <c r="PT103" s="15"/>
      <c r="PU103" s="15"/>
      <c r="PV103" s="15"/>
      <c r="PW103" s="15">
        <v>0</v>
      </c>
      <c r="PX103" s="15"/>
      <c r="PY103" s="15"/>
      <c r="PZ103" s="15"/>
      <c r="QA103" s="15"/>
      <c r="QB103" s="15"/>
      <c r="QC103" s="15"/>
      <c r="QD103" s="15"/>
      <c r="QE103" s="15"/>
      <c r="QF103" s="15"/>
      <c r="QG103" s="15"/>
      <c r="QH103" s="15"/>
      <c r="QI103" s="15">
        <v>0</v>
      </c>
    </row>
    <row r="104" spans="16:451">
      <c r="P104" s="11"/>
      <c r="Q104" s="11"/>
      <c r="R104" s="13"/>
      <c r="S104" s="13" t="s">
        <v>57</v>
      </c>
      <c r="T104" s="16"/>
      <c r="U104" s="16"/>
      <c r="V104" s="16"/>
      <c r="W104" s="16"/>
      <c r="X104" s="16"/>
      <c r="Y104" s="16"/>
      <c r="Z104" s="16"/>
      <c r="AA104" s="16"/>
      <c r="AB104" s="16"/>
      <c r="AC104" s="14">
        <v>1</v>
      </c>
      <c r="AD104" s="14"/>
      <c r="AE104" s="1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>
        <v>0</v>
      </c>
      <c r="AP104" s="24"/>
      <c r="AQ104" s="24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>
        <v>0</v>
      </c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>
        <v>0</v>
      </c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>
        <v>0</v>
      </c>
      <c r="BZ104" s="15"/>
      <c r="CA104" s="15"/>
      <c r="CB104" s="17" t="e">
        <v>#DIV/0!</v>
      </c>
      <c r="CC104" s="17" t="e">
        <v>#DIV/0!</v>
      </c>
      <c r="CD104" s="17" t="e">
        <v>#DIV/0!</v>
      </c>
      <c r="CE104" s="17" t="e">
        <v>#DIV/0!</v>
      </c>
      <c r="CF104" s="17" t="e">
        <v>#DIV/0!</v>
      </c>
      <c r="CG104" s="17" t="e">
        <v>#DIV/0!</v>
      </c>
      <c r="CH104" s="17" t="e">
        <v>#DIV/0!</v>
      </c>
      <c r="CI104" s="17" t="e">
        <v>#DIV/0!</v>
      </c>
      <c r="CJ104" s="17" t="e">
        <v>#DIV/0!</v>
      </c>
      <c r="CK104" s="17" t="e">
        <v>#DIV/0!</v>
      </c>
      <c r="CL104" s="17" t="e">
        <v>#DIV/0!</v>
      </c>
      <c r="CM104" s="17" t="e">
        <v>#DIV/0!</v>
      </c>
      <c r="CN104" s="17" t="e">
        <v>#DIV/0!</v>
      </c>
      <c r="CO104" s="17" t="e">
        <v>#DIV/0!</v>
      </c>
      <c r="CP104" s="17" t="e">
        <v>#DIV/0!</v>
      </c>
      <c r="CQ104" s="17" t="e">
        <v>#DIV/0!</v>
      </c>
      <c r="CR104" s="17" t="e">
        <v>#DIV/0!</v>
      </c>
      <c r="CS104" s="17" t="e">
        <v>#DIV/0!</v>
      </c>
      <c r="CT104" s="17" t="e">
        <v>#DIV/0!</v>
      </c>
      <c r="CU104" s="17" t="e">
        <v>#DIV/0!</v>
      </c>
      <c r="CV104" s="17" t="e">
        <v>#DIV/0!</v>
      </c>
      <c r="CW104" s="17" t="e">
        <v>#DIV/0!</v>
      </c>
      <c r="CX104" s="17" t="e">
        <v>#DIV/0!</v>
      </c>
      <c r="CY104" s="17" t="e">
        <v>#DIV/0!</v>
      </c>
      <c r="CZ104" s="17">
        <v>0</v>
      </c>
      <c r="DA104" s="17">
        <v>0</v>
      </c>
      <c r="DB104" s="17">
        <v>0</v>
      </c>
      <c r="DC104" s="17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0.15702271013373897</v>
      </c>
      <c r="DJ104" s="17">
        <v>0</v>
      </c>
      <c r="DK104" s="17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115.33672778956239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110.03586984399685</v>
      </c>
      <c r="EH104" s="18">
        <v>0</v>
      </c>
      <c r="EI104" s="18">
        <v>0</v>
      </c>
      <c r="EJ104" s="18">
        <v>0</v>
      </c>
      <c r="EK104" s="18">
        <v>0</v>
      </c>
      <c r="EL104" s="18">
        <v>0</v>
      </c>
      <c r="EM104" s="18">
        <v>0</v>
      </c>
      <c r="EN104" s="18">
        <v>0</v>
      </c>
      <c r="EO104" s="18">
        <v>0</v>
      </c>
      <c r="EP104" s="18">
        <v>0</v>
      </c>
      <c r="EQ104" s="18">
        <v>0</v>
      </c>
      <c r="ER104" s="18">
        <v>0</v>
      </c>
      <c r="ES104" s="18">
        <v>6.0000000000000027</v>
      </c>
      <c r="ET104" s="18">
        <v>0</v>
      </c>
      <c r="EU104" s="18">
        <v>0</v>
      </c>
      <c r="EV104" s="18">
        <v>0</v>
      </c>
      <c r="EW104" s="18">
        <v>0</v>
      </c>
      <c r="EX104" s="18">
        <v>0</v>
      </c>
      <c r="EY104" s="18">
        <v>0</v>
      </c>
      <c r="EZ104" s="18">
        <v>0</v>
      </c>
      <c r="FA104" s="18">
        <v>0</v>
      </c>
      <c r="FB104" s="18">
        <v>0</v>
      </c>
      <c r="FC104" s="18">
        <v>0</v>
      </c>
      <c r="FD104" s="18">
        <v>0</v>
      </c>
      <c r="FE104" s="18">
        <v>713.26710094671671</v>
      </c>
      <c r="FF104" s="18">
        <v>0</v>
      </c>
      <c r="FG104" s="18">
        <v>0</v>
      </c>
      <c r="FH104" s="14">
        <v>0</v>
      </c>
      <c r="FI104" s="14">
        <v>0</v>
      </c>
      <c r="FJ104" s="14">
        <v>0</v>
      </c>
      <c r="FK104" s="14">
        <v>0</v>
      </c>
      <c r="FL104" s="14">
        <v>0</v>
      </c>
      <c r="FM104" s="14">
        <v>0</v>
      </c>
      <c r="FN104" s="14">
        <v>0</v>
      </c>
      <c r="FO104" s="14">
        <v>0</v>
      </c>
      <c r="FP104" s="14">
        <v>0</v>
      </c>
      <c r="FQ104" s="14">
        <v>1976517</v>
      </c>
      <c r="FR104" s="14">
        <v>0</v>
      </c>
      <c r="FS104" s="14">
        <v>0</v>
      </c>
      <c r="FT104" s="17">
        <v>0</v>
      </c>
      <c r="FU104" s="17">
        <v>0</v>
      </c>
      <c r="FV104" s="17">
        <v>0</v>
      </c>
      <c r="FW104" s="17">
        <v>0</v>
      </c>
      <c r="FX104" s="17">
        <v>0</v>
      </c>
      <c r="FY104" s="17">
        <v>0</v>
      </c>
      <c r="FZ104" s="17">
        <v>0</v>
      </c>
      <c r="GA104" s="17">
        <v>0</v>
      </c>
      <c r="GB104" s="17">
        <v>0</v>
      </c>
      <c r="GC104" s="17">
        <v>0.16914651885109006</v>
      </c>
      <c r="GD104" s="17">
        <v>0</v>
      </c>
      <c r="GE104" s="17">
        <v>0</v>
      </c>
      <c r="GF104" s="16"/>
      <c r="GG104" s="16"/>
      <c r="GH104" s="16"/>
      <c r="GI104" s="16"/>
      <c r="GJ104" s="16"/>
      <c r="GK104" s="16"/>
      <c r="GL104" s="16"/>
      <c r="GM104" s="16"/>
      <c r="GN104" s="16"/>
      <c r="GO104" s="16">
        <v>0</v>
      </c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>
        <v>0</v>
      </c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>
        <v>0</v>
      </c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>
        <v>0</v>
      </c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>
        <v>0</v>
      </c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>
        <v>0</v>
      </c>
      <c r="IX104" s="16"/>
      <c r="IY104" s="16"/>
      <c r="IZ104" s="16"/>
      <c r="JA104" s="16"/>
      <c r="JB104" s="16"/>
      <c r="JC104" s="16"/>
      <c r="JD104" s="16"/>
      <c r="JE104" s="16"/>
      <c r="JF104" s="16"/>
      <c r="JG104" s="16"/>
      <c r="JH104" s="16"/>
      <c r="JI104" s="16">
        <v>0</v>
      </c>
      <c r="JJ104" s="16"/>
      <c r="JK104" s="16"/>
      <c r="JL104" s="16"/>
      <c r="JM104" s="16"/>
      <c r="JN104" s="16"/>
      <c r="JO104" s="16"/>
      <c r="JP104" s="16"/>
      <c r="JQ104" s="16"/>
      <c r="JR104" s="16"/>
      <c r="JS104" s="16"/>
      <c r="JT104" s="16"/>
      <c r="JU104" s="16">
        <v>0</v>
      </c>
      <c r="JV104" s="16"/>
      <c r="JW104" s="16"/>
      <c r="JX104" s="16"/>
      <c r="JY104" s="16"/>
      <c r="JZ104" s="16"/>
      <c r="KA104" s="16"/>
      <c r="KB104" s="16"/>
      <c r="KC104" s="16"/>
      <c r="KD104" s="16"/>
      <c r="KE104" s="16"/>
      <c r="KF104" s="16"/>
      <c r="KG104" s="16">
        <v>0</v>
      </c>
      <c r="KH104" s="16"/>
      <c r="KI104" s="16"/>
      <c r="KJ104" s="16"/>
      <c r="KK104" s="16"/>
      <c r="KL104" s="16"/>
      <c r="KM104" s="16"/>
      <c r="KN104" s="16"/>
      <c r="KO104" s="16"/>
      <c r="KP104" s="16"/>
      <c r="KQ104" s="16"/>
      <c r="KR104" s="16"/>
      <c r="KS104" s="16">
        <v>140</v>
      </c>
      <c r="KT104" s="16"/>
      <c r="KU104" s="16"/>
      <c r="KV104" s="16"/>
      <c r="KW104" s="16"/>
      <c r="KX104" s="16"/>
      <c r="KY104" s="16"/>
      <c r="KZ104" s="16"/>
      <c r="LA104" s="16"/>
      <c r="LB104" s="16"/>
      <c r="LC104" s="16"/>
      <c r="LD104" s="16"/>
      <c r="LE104" s="16">
        <v>0</v>
      </c>
      <c r="LF104" s="16"/>
      <c r="LG104" s="16"/>
      <c r="LH104" s="16"/>
      <c r="LI104" s="16"/>
      <c r="LJ104" s="16"/>
      <c r="LK104" s="16"/>
      <c r="LL104" s="16"/>
      <c r="LM104" s="16"/>
      <c r="LN104" s="16"/>
      <c r="LO104" s="16"/>
      <c r="LP104" s="16"/>
      <c r="LQ104" s="16">
        <v>0</v>
      </c>
      <c r="LR104" s="16"/>
      <c r="LS104" s="16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>
        <v>0</v>
      </c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>
        <v>0</v>
      </c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>
        <v>0</v>
      </c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>
        <v>0</v>
      </c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>
        <v>0</v>
      </c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>
        <v>0</v>
      </c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  <c r="OV104" s="15"/>
      <c r="OW104" s="15">
        <v>0</v>
      </c>
      <c r="OX104" s="15"/>
      <c r="OY104" s="15"/>
      <c r="OZ104" s="15"/>
      <c r="PA104" s="15"/>
      <c r="PB104" s="15"/>
      <c r="PC104" s="15"/>
      <c r="PD104" s="15"/>
      <c r="PE104" s="15"/>
      <c r="PF104" s="15"/>
      <c r="PG104" s="15"/>
      <c r="PH104" s="15"/>
      <c r="PI104" s="15">
        <v>0</v>
      </c>
      <c r="PJ104" s="15"/>
      <c r="PK104" s="15"/>
      <c r="PL104" s="15"/>
      <c r="PM104" s="15"/>
      <c r="PN104" s="15"/>
      <c r="PO104" s="15"/>
      <c r="PP104" s="15"/>
      <c r="PQ104" s="15"/>
      <c r="PR104" s="15"/>
      <c r="PS104" s="15"/>
      <c r="PT104" s="15"/>
      <c r="PU104" s="15">
        <v>0</v>
      </c>
      <c r="PV104" s="15"/>
      <c r="PW104" s="15"/>
      <c r="PX104" s="15"/>
      <c r="PY104" s="15"/>
      <c r="PZ104" s="15"/>
      <c r="QA104" s="15"/>
      <c r="QB104" s="15"/>
      <c r="QC104" s="15"/>
      <c r="QD104" s="15"/>
      <c r="QE104" s="15"/>
      <c r="QF104" s="15"/>
      <c r="QG104" s="15">
        <v>0</v>
      </c>
      <c r="QH104" s="15"/>
      <c r="QI104" s="15"/>
    </row>
    <row r="105" spans="16:451">
      <c r="P105" s="11"/>
      <c r="Q105" s="11"/>
      <c r="R105" s="13"/>
      <c r="S105" s="13" t="s">
        <v>58</v>
      </c>
      <c r="T105" s="16"/>
      <c r="U105" s="16"/>
      <c r="V105" s="16"/>
      <c r="W105" s="16"/>
      <c r="X105" s="16"/>
      <c r="Y105" s="16"/>
      <c r="Z105" s="16"/>
      <c r="AA105" s="16"/>
      <c r="AB105" s="16"/>
      <c r="AC105" s="14"/>
      <c r="AD105" s="14">
        <v>1</v>
      </c>
      <c r="AE105" s="1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>
        <v>0</v>
      </c>
      <c r="AQ105" s="24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>
        <v>0</v>
      </c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>
        <v>0</v>
      </c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>
        <v>0</v>
      </c>
      <c r="CA105" s="15"/>
      <c r="CB105" s="17" t="e">
        <v>#DIV/0!</v>
      </c>
      <c r="CC105" s="17" t="e">
        <v>#DIV/0!</v>
      </c>
      <c r="CD105" s="17" t="e">
        <v>#DIV/0!</v>
      </c>
      <c r="CE105" s="17" t="e">
        <v>#DIV/0!</v>
      </c>
      <c r="CF105" s="17" t="e">
        <v>#DIV/0!</v>
      </c>
      <c r="CG105" s="17" t="e">
        <v>#DIV/0!</v>
      </c>
      <c r="CH105" s="17" t="e">
        <v>#DIV/0!</v>
      </c>
      <c r="CI105" s="17" t="e">
        <v>#DIV/0!</v>
      </c>
      <c r="CJ105" s="17" t="e">
        <v>#DIV/0!</v>
      </c>
      <c r="CK105" s="17" t="e">
        <v>#DIV/0!</v>
      </c>
      <c r="CL105" s="17" t="e">
        <v>#DIV/0!</v>
      </c>
      <c r="CM105" s="17" t="e">
        <v>#DIV/0!</v>
      </c>
      <c r="CN105" s="17" t="e">
        <v>#DIV/0!</v>
      </c>
      <c r="CO105" s="17" t="e">
        <v>#DIV/0!</v>
      </c>
      <c r="CP105" s="17" t="e">
        <v>#DIV/0!</v>
      </c>
      <c r="CQ105" s="17" t="e">
        <v>#DIV/0!</v>
      </c>
      <c r="CR105" s="17" t="e">
        <v>#DIV/0!</v>
      </c>
      <c r="CS105" s="17" t="e">
        <v>#DIV/0!</v>
      </c>
      <c r="CT105" s="17" t="e">
        <v>#DIV/0!</v>
      </c>
      <c r="CU105" s="17" t="e">
        <v>#DIV/0!</v>
      </c>
      <c r="CV105" s="17" t="e">
        <v>#DIV/0!</v>
      </c>
      <c r="CW105" s="17" t="e">
        <v>#DIV/0!</v>
      </c>
      <c r="CX105" s="17" t="e">
        <v>#DIV/0!</v>
      </c>
      <c r="CY105" s="17" t="e">
        <v>#DIV/0!</v>
      </c>
      <c r="CZ105" s="17">
        <v>0</v>
      </c>
      <c r="DA105" s="17">
        <v>0</v>
      </c>
      <c r="DB105" s="17">
        <v>0</v>
      </c>
      <c r="DC105" s="17">
        <v>0</v>
      </c>
      <c r="DD105" s="17">
        <v>0</v>
      </c>
      <c r="DE105" s="17">
        <v>0</v>
      </c>
      <c r="DF105" s="17">
        <v>0</v>
      </c>
      <c r="DG105" s="17">
        <v>0</v>
      </c>
      <c r="DH105" s="17">
        <v>0</v>
      </c>
      <c r="DI105" s="17">
        <v>0</v>
      </c>
      <c r="DJ105" s="17">
        <v>0.1742541159902701</v>
      </c>
      <c r="DK105" s="17">
        <v>0</v>
      </c>
      <c r="DL105" s="18">
        <v>0</v>
      </c>
      <c r="DM105" s="18">
        <v>0</v>
      </c>
      <c r="DN105" s="18">
        <v>0</v>
      </c>
      <c r="DO105" s="18">
        <v>0</v>
      </c>
      <c r="DP105" s="18">
        <v>0</v>
      </c>
      <c r="DQ105" s="18">
        <v>0</v>
      </c>
      <c r="DR105" s="18">
        <v>0</v>
      </c>
      <c r="DS105" s="18">
        <v>0</v>
      </c>
      <c r="DT105" s="18">
        <v>0</v>
      </c>
      <c r="DU105" s="18">
        <v>0</v>
      </c>
      <c r="DV105" s="18">
        <v>120</v>
      </c>
      <c r="DW105" s="18">
        <v>0</v>
      </c>
      <c r="DX105" s="18">
        <v>0</v>
      </c>
      <c r="DY105" s="18">
        <v>0</v>
      </c>
      <c r="DZ105" s="18">
        <v>0</v>
      </c>
      <c r="EA105" s="18">
        <v>0</v>
      </c>
      <c r="EB105" s="18">
        <v>0</v>
      </c>
      <c r="EC105" s="18">
        <v>0</v>
      </c>
      <c r="ED105" s="18">
        <v>0</v>
      </c>
      <c r="EE105" s="18">
        <v>0</v>
      </c>
      <c r="EF105" s="18">
        <v>0</v>
      </c>
      <c r="EG105" s="18">
        <v>0</v>
      </c>
      <c r="EH105" s="18">
        <v>114</v>
      </c>
      <c r="EI105" s="18">
        <v>0</v>
      </c>
      <c r="EJ105" s="18">
        <v>0</v>
      </c>
      <c r="EK105" s="18">
        <v>0</v>
      </c>
      <c r="EL105" s="18">
        <v>0</v>
      </c>
      <c r="EM105" s="18">
        <v>0</v>
      </c>
      <c r="EN105" s="18">
        <v>0</v>
      </c>
      <c r="EO105" s="18">
        <v>0</v>
      </c>
      <c r="EP105" s="18">
        <v>0</v>
      </c>
      <c r="EQ105" s="18">
        <v>0</v>
      </c>
      <c r="ER105" s="18">
        <v>0</v>
      </c>
      <c r="ES105" s="18">
        <v>0</v>
      </c>
      <c r="ET105" s="18">
        <v>6</v>
      </c>
      <c r="EU105" s="18">
        <v>0</v>
      </c>
      <c r="EV105" s="18">
        <v>0</v>
      </c>
      <c r="EW105" s="18">
        <v>0</v>
      </c>
      <c r="EX105" s="18">
        <v>0</v>
      </c>
      <c r="EY105" s="18">
        <v>0</v>
      </c>
      <c r="EZ105" s="18">
        <v>0</v>
      </c>
      <c r="FA105" s="18">
        <v>0</v>
      </c>
      <c r="FB105" s="18">
        <v>0</v>
      </c>
      <c r="FC105" s="18">
        <v>0</v>
      </c>
      <c r="FD105" s="18">
        <v>0</v>
      </c>
      <c r="FE105" s="18">
        <v>0</v>
      </c>
      <c r="FF105" s="18">
        <v>661.67757009345792</v>
      </c>
      <c r="FG105" s="18">
        <v>0</v>
      </c>
      <c r="FH105" s="14">
        <v>0</v>
      </c>
      <c r="FI105" s="14">
        <v>0</v>
      </c>
      <c r="FJ105" s="14">
        <v>0</v>
      </c>
      <c r="FK105" s="14">
        <v>0</v>
      </c>
      <c r="FL105" s="14">
        <v>0</v>
      </c>
      <c r="FM105" s="14">
        <v>0</v>
      </c>
      <c r="FN105" s="14">
        <v>0</v>
      </c>
      <c r="FO105" s="14">
        <v>0</v>
      </c>
      <c r="FP105" s="14">
        <v>0</v>
      </c>
      <c r="FQ105" s="14">
        <v>0</v>
      </c>
      <c r="FR105" s="14">
        <v>21750</v>
      </c>
      <c r="FS105" s="14">
        <v>0</v>
      </c>
      <c r="FT105" s="17">
        <v>0</v>
      </c>
      <c r="FU105" s="17">
        <v>0</v>
      </c>
      <c r="FV105" s="17">
        <v>0</v>
      </c>
      <c r="FW105" s="17">
        <v>0</v>
      </c>
      <c r="FX105" s="17">
        <v>0</v>
      </c>
      <c r="FY105" s="17">
        <v>0</v>
      </c>
      <c r="FZ105" s="17">
        <v>0</v>
      </c>
      <c r="GA105" s="17">
        <v>0</v>
      </c>
      <c r="GB105" s="17">
        <v>0</v>
      </c>
      <c r="GC105" s="17">
        <v>0</v>
      </c>
      <c r="GD105" s="17">
        <v>0.10218390804597702</v>
      </c>
      <c r="GE105" s="17">
        <v>0</v>
      </c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>
        <v>0</v>
      </c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>
        <v>0</v>
      </c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>
        <v>0</v>
      </c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>
        <v>0</v>
      </c>
      <c r="IA105" s="16"/>
      <c r="IB105" s="16"/>
      <c r="IC105" s="16"/>
      <c r="ID105" s="16"/>
      <c r="IE105" s="16"/>
      <c r="IF105" s="16"/>
      <c r="IG105" s="16"/>
      <c r="IH105" s="16"/>
      <c r="II105" s="16"/>
      <c r="IJ105" s="16"/>
      <c r="IK105" s="16"/>
      <c r="IL105" s="16">
        <v>0</v>
      </c>
      <c r="IM105" s="16"/>
      <c r="IN105" s="16"/>
      <c r="IO105" s="16"/>
      <c r="IP105" s="16"/>
      <c r="IQ105" s="16"/>
      <c r="IR105" s="16"/>
      <c r="IS105" s="16"/>
      <c r="IT105" s="16"/>
      <c r="IU105" s="16"/>
      <c r="IV105" s="16"/>
      <c r="IW105" s="16"/>
      <c r="IX105" s="16">
        <v>0</v>
      </c>
      <c r="IY105" s="16"/>
      <c r="IZ105" s="16"/>
      <c r="JA105" s="16"/>
      <c r="JB105" s="16"/>
      <c r="JC105" s="16"/>
      <c r="JD105" s="16"/>
      <c r="JE105" s="16"/>
      <c r="JF105" s="16"/>
      <c r="JG105" s="16"/>
      <c r="JH105" s="16"/>
      <c r="JI105" s="16"/>
      <c r="JJ105" s="16">
        <v>0</v>
      </c>
      <c r="JK105" s="16"/>
      <c r="JL105" s="16"/>
      <c r="JM105" s="16"/>
      <c r="JN105" s="16"/>
      <c r="JO105" s="16"/>
      <c r="JP105" s="16"/>
      <c r="JQ105" s="16"/>
      <c r="JR105" s="16"/>
      <c r="JS105" s="16"/>
      <c r="JT105" s="16"/>
      <c r="JU105" s="16"/>
      <c r="JV105" s="16">
        <v>0</v>
      </c>
      <c r="JW105" s="16"/>
      <c r="JX105" s="16"/>
      <c r="JY105" s="16"/>
      <c r="JZ105" s="16"/>
      <c r="KA105" s="16"/>
      <c r="KB105" s="16"/>
      <c r="KC105" s="16"/>
      <c r="KD105" s="16"/>
      <c r="KE105" s="16"/>
      <c r="KF105" s="16"/>
      <c r="KG105" s="16"/>
      <c r="KH105" s="16">
        <v>0</v>
      </c>
      <c r="KI105" s="16"/>
      <c r="KJ105" s="16"/>
      <c r="KK105" s="16"/>
      <c r="KL105" s="16"/>
      <c r="KM105" s="16"/>
      <c r="KN105" s="16"/>
      <c r="KO105" s="16"/>
      <c r="KP105" s="16"/>
      <c r="KQ105" s="16"/>
      <c r="KR105" s="16"/>
      <c r="KS105" s="16"/>
      <c r="KT105" s="16">
        <v>0</v>
      </c>
      <c r="KU105" s="16"/>
      <c r="KV105" s="16"/>
      <c r="KW105" s="16"/>
      <c r="KX105" s="16"/>
      <c r="KY105" s="16"/>
      <c r="KZ105" s="16"/>
      <c r="LA105" s="16"/>
      <c r="LB105" s="16"/>
      <c r="LC105" s="16"/>
      <c r="LD105" s="16"/>
      <c r="LE105" s="16"/>
      <c r="LF105" s="16">
        <v>2</v>
      </c>
      <c r="LG105" s="16"/>
      <c r="LH105" s="16"/>
      <c r="LI105" s="16"/>
      <c r="LJ105" s="16"/>
      <c r="LK105" s="16"/>
      <c r="LL105" s="16"/>
      <c r="LM105" s="16"/>
      <c r="LN105" s="16"/>
      <c r="LO105" s="16"/>
      <c r="LP105" s="16"/>
      <c r="LQ105" s="16"/>
      <c r="LR105" s="16">
        <v>0</v>
      </c>
      <c r="LS105" s="16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>
        <v>0</v>
      </c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>
        <v>0</v>
      </c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>
        <v>0</v>
      </c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>
        <v>0</v>
      </c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>
        <v>0</v>
      </c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>
        <v>0</v>
      </c>
      <c r="OM105" s="15"/>
      <c r="ON105" s="15"/>
      <c r="OO105" s="15"/>
      <c r="OP105" s="15"/>
      <c r="OQ105" s="15"/>
      <c r="OR105" s="15"/>
      <c r="OS105" s="15"/>
      <c r="OT105" s="15"/>
      <c r="OU105" s="15"/>
      <c r="OV105" s="15"/>
      <c r="OW105" s="15"/>
      <c r="OX105" s="15">
        <v>0</v>
      </c>
      <c r="OY105" s="15"/>
      <c r="OZ105" s="15"/>
      <c r="PA105" s="15"/>
      <c r="PB105" s="15"/>
      <c r="PC105" s="15"/>
      <c r="PD105" s="15"/>
      <c r="PE105" s="15"/>
      <c r="PF105" s="15"/>
      <c r="PG105" s="15"/>
      <c r="PH105" s="15"/>
      <c r="PI105" s="15"/>
      <c r="PJ105" s="15">
        <v>0</v>
      </c>
      <c r="PK105" s="15"/>
      <c r="PL105" s="15"/>
      <c r="PM105" s="15"/>
      <c r="PN105" s="15"/>
      <c r="PO105" s="15"/>
      <c r="PP105" s="15"/>
      <c r="PQ105" s="15"/>
      <c r="PR105" s="15"/>
      <c r="PS105" s="15"/>
      <c r="PT105" s="15"/>
      <c r="PU105" s="15"/>
      <c r="PV105" s="15">
        <v>0</v>
      </c>
      <c r="PW105" s="15"/>
      <c r="PX105" s="15"/>
      <c r="PY105" s="15"/>
      <c r="PZ105" s="15"/>
      <c r="QA105" s="15"/>
      <c r="QB105" s="15"/>
      <c r="QC105" s="15"/>
      <c r="QD105" s="15"/>
      <c r="QE105" s="15"/>
      <c r="QF105" s="15"/>
      <c r="QG105" s="15"/>
      <c r="QH105" s="15">
        <v>0</v>
      </c>
      <c r="QI105" s="15"/>
    </row>
    <row r="106" spans="16:451">
      <c r="P106" s="11"/>
      <c r="Q106" s="11"/>
      <c r="R106" s="13"/>
      <c r="S106" s="13" t="s">
        <v>59</v>
      </c>
      <c r="T106" s="16"/>
      <c r="U106" s="16"/>
      <c r="V106" s="16"/>
      <c r="W106" s="16"/>
      <c r="X106" s="16"/>
      <c r="Y106" s="16"/>
      <c r="Z106" s="16"/>
      <c r="AA106" s="16"/>
      <c r="AB106" s="16"/>
      <c r="AC106" s="14"/>
      <c r="AD106" s="14"/>
      <c r="AE106" s="14">
        <v>1</v>
      </c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>
        <v>29187</v>
      </c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>
        <v>29187</v>
      </c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>
        <v>0</v>
      </c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>
        <v>0</v>
      </c>
      <c r="CB106" s="17" t="e">
        <v>#DIV/0!</v>
      </c>
      <c r="CC106" s="17" t="e">
        <v>#DIV/0!</v>
      </c>
      <c r="CD106" s="17" t="e">
        <v>#DIV/0!</v>
      </c>
      <c r="CE106" s="17" t="e">
        <v>#DIV/0!</v>
      </c>
      <c r="CF106" s="17" t="e">
        <v>#DIV/0!</v>
      </c>
      <c r="CG106" s="17" t="e">
        <v>#DIV/0!</v>
      </c>
      <c r="CH106" s="17" t="e">
        <v>#DIV/0!</v>
      </c>
      <c r="CI106" s="17" t="e">
        <v>#DIV/0!</v>
      </c>
      <c r="CJ106" s="17" t="e">
        <v>#DIV/0!</v>
      </c>
      <c r="CK106" s="17" t="e">
        <v>#DIV/0!</v>
      </c>
      <c r="CL106" s="17" t="e">
        <v>#DIV/0!</v>
      </c>
      <c r="CM106" s="17" t="e">
        <v>#DIV/0!</v>
      </c>
      <c r="CN106" s="17" t="e">
        <v>#DIV/0!</v>
      </c>
      <c r="CO106" s="17" t="e">
        <v>#DIV/0!</v>
      </c>
      <c r="CP106" s="17" t="e">
        <v>#DIV/0!</v>
      </c>
      <c r="CQ106" s="17" t="e">
        <v>#DIV/0!</v>
      </c>
      <c r="CR106" s="17" t="e">
        <v>#DIV/0!</v>
      </c>
      <c r="CS106" s="17" t="e">
        <v>#DIV/0!</v>
      </c>
      <c r="CT106" s="17" t="e">
        <v>#DIV/0!</v>
      </c>
      <c r="CU106" s="17" t="e">
        <v>#DIV/0!</v>
      </c>
      <c r="CV106" s="17" t="e">
        <v>#DIV/0!</v>
      </c>
      <c r="CW106" s="17" t="e">
        <v>#DIV/0!</v>
      </c>
      <c r="CX106" s="17" t="e">
        <v>#DIV/0!</v>
      </c>
      <c r="CY106" s="17" t="e">
        <v>#DIV/0!</v>
      </c>
      <c r="CZ106" s="17">
        <v>0</v>
      </c>
      <c r="DA106" s="17">
        <v>0</v>
      </c>
      <c r="DB106" s="17">
        <v>0</v>
      </c>
      <c r="DC106" s="17">
        <v>0</v>
      </c>
      <c r="DD106" s="17">
        <v>0</v>
      </c>
      <c r="DE106" s="17">
        <v>0</v>
      </c>
      <c r="DF106" s="17">
        <v>0</v>
      </c>
      <c r="DG106" s="17">
        <v>0</v>
      </c>
      <c r="DH106" s="17">
        <v>0</v>
      </c>
      <c r="DI106" s="17">
        <v>0</v>
      </c>
      <c r="DJ106" s="17">
        <v>0</v>
      </c>
      <c r="DK106" s="17">
        <v>0.15477732188056104</v>
      </c>
      <c r="DL106" s="18">
        <v>0</v>
      </c>
      <c r="DM106" s="18">
        <v>0</v>
      </c>
      <c r="DN106" s="18">
        <v>0</v>
      </c>
      <c r="DO106" s="18">
        <v>0</v>
      </c>
      <c r="DP106" s="18">
        <v>0</v>
      </c>
      <c r="DQ106" s="18">
        <v>0</v>
      </c>
      <c r="DR106" s="18">
        <v>0</v>
      </c>
      <c r="DS106" s="18">
        <v>0</v>
      </c>
      <c r="DT106" s="18">
        <v>0</v>
      </c>
      <c r="DU106" s="18">
        <v>0</v>
      </c>
      <c r="DV106" s="18">
        <v>0</v>
      </c>
      <c r="DW106" s="18">
        <v>115.66804556870984</v>
      </c>
      <c r="DX106" s="18">
        <v>0</v>
      </c>
      <c r="DY106" s="18">
        <v>0</v>
      </c>
      <c r="DZ106" s="18">
        <v>0</v>
      </c>
      <c r="EA106" s="18">
        <v>0</v>
      </c>
      <c r="EB106" s="18">
        <v>0</v>
      </c>
      <c r="EC106" s="18">
        <v>0</v>
      </c>
      <c r="ED106" s="18">
        <v>0</v>
      </c>
      <c r="EE106" s="18">
        <v>0</v>
      </c>
      <c r="EF106" s="18">
        <v>0</v>
      </c>
      <c r="EG106" s="18">
        <v>0</v>
      </c>
      <c r="EH106" s="18">
        <v>0</v>
      </c>
      <c r="EI106" s="18">
        <v>109.79407313047084</v>
      </c>
      <c r="EJ106" s="18">
        <v>0</v>
      </c>
      <c r="EK106" s="18">
        <v>0</v>
      </c>
      <c r="EL106" s="18">
        <v>0</v>
      </c>
      <c r="EM106" s="18">
        <v>0</v>
      </c>
      <c r="EN106" s="18">
        <v>0</v>
      </c>
      <c r="EO106" s="18">
        <v>0</v>
      </c>
      <c r="EP106" s="18">
        <v>0</v>
      </c>
      <c r="EQ106" s="18">
        <v>0</v>
      </c>
      <c r="ER106" s="18">
        <v>0</v>
      </c>
      <c r="ES106" s="18">
        <v>0</v>
      </c>
      <c r="ET106" s="18">
        <v>0</v>
      </c>
      <c r="EU106" s="18">
        <v>6</v>
      </c>
      <c r="EV106" s="18">
        <v>0</v>
      </c>
      <c r="EW106" s="18">
        <v>0</v>
      </c>
      <c r="EX106" s="18">
        <v>0</v>
      </c>
      <c r="EY106" s="18">
        <v>0</v>
      </c>
      <c r="EZ106" s="18">
        <v>0</v>
      </c>
      <c r="FA106" s="18">
        <v>0</v>
      </c>
      <c r="FB106" s="18">
        <v>0</v>
      </c>
      <c r="FC106" s="18">
        <v>0</v>
      </c>
      <c r="FD106" s="18">
        <v>0</v>
      </c>
      <c r="FE106" s="18">
        <v>0</v>
      </c>
      <c r="FF106" s="18">
        <v>0</v>
      </c>
      <c r="FG106" s="18">
        <v>759.91597804421485</v>
      </c>
      <c r="FH106" s="14">
        <v>0</v>
      </c>
      <c r="FI106" s="14">
        <v>0</v>
      </c>
      <c r="FJ106" s="14">
        <v>0</v>
      </c>
      <c r="FK106" s="14">
        <v>0</v>
      </c>
      <c r="FL106" s="14">
        <v>0</v>
      </c>
      <c r="FM106" s="14">
        <v>0</v>
      </c>
      <c r="FN106" s="14">
        <v>0</v>
      </c>
      <c r="FO106" s="14">
        <v>0</v>
      </c>
      <c r="FP106" s="14">
        <v>0</v>
      </c>
      <c r="FQ106" s="14">
        <v>0</v>
      </c>
      <c r="FR106" s="14">
        <v>0</v>
      </c>
      <c r="FS106" s="14">
        <v>16949411</v>
      </c>
      <c r="FT106" s="17">
        <v>0</v>
      </c>
      <c r="FU106" s="17">
        <v>0</v>
      </c>
      <c r="FV106" s="17">
        <v>0</v>
      </c>
      <c r="FW106" s="17">
        <v>0</v>
      </c>
      <c r="FX106" s="17">
        <v>0</v>
      </c>
      <c r="FY106" s="17">
        <v>0</v>
      </c>
      <c r="FZ106" s="17">
        <v>0</v>
      </c>
      <c r="GA106" s="17">
        <v>0</v>
      </c>
      <c r="GB106" s="17">
        <v>0</v>
      </c>
      <c r="GC106" s="17">
        <v>0</v>
      </c>
      <c r="GD106" s="17">
        <v>0</v>
      </c>
      <c r="GE106" s="17">
        <v>0.19979087119900507</v>
      </c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>
        <v>0</v>
      </c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>
        <v>0</v>
      </c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>
        <v>0</v>
      </c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>
        <v>0</v>
      </c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>
        <v>0</v>
      </c>
      <c r="IN106" s="16"/>
      <c r="IO106" s="16"/>
      <c r="IP106" s="16"/>
      <c r="IQ106" s="16"/>
      <c r="IR106" s="16"/>
      <c r="IS106" s="16"/>
      <c r="IT106" s="16"/>
      <c r="IU106" s="16"/>
      <c r="IV106" s="16"/>
      <c r="IW106" s="16"/>
      <c r="IX106" s="16"/>
      <c r="IY106" s="16">
        <v>0</v>
      </c>
      <c r="IZ106" s="16"/>
      <c r="JA106" s="16"/>
      <c r="JB106" s="16"/>
      <c r="JC106" s="16"/>
      <c r="JD106" s="16"/>
      <c r="JE106" s="16"/>
      <c r="JF106" s="16"/>
      <c r="JG106" s="16"/>
      <c r="JH106" s="16"/>
      <c r="JI106" s="16"/>
      <c r="JJ106" s="16"/>
      <c r="JK106" s="16">
        <v>0</v>
      </c>
      <c r="JL106" s="16"/>
      <c r="JM106" s="16"/>
      <c r="JN106" s="16"/>
      <c r="JO106" s="16"/>
      <c r="JP106" s="16"/>
      <c r="JQ106" s="16"/>
      <c r="JR106" s="16"/>
      <c r="JS106" s="16"/>
      <c r="JT106" s="16"/>
      <c r="JU106" s="16"/>
      <c r="JV106" s="16"/>
      <c r="JW106" s="16">
        <v>0</v>
      </c>
      <c r="JX106" s="16"/>
      <c r="JY106" s="16"/>
      <c r="JZ106" s="16"/>
      <c r="KA106" s="16"/>
      <c r="KB106" s="16"/>
      <c r="KC106" s="16"/>
      <c r="KD106" s="16"/>
      <c r="KE106" s="16"/>
      <c r="KF106" s="16"/>
      <c r="KG106" s="16"/>
      <c r="KH106" s="16"/>
      <c r="KI106" s="16">
        <v>0</v>
      </c>
      <c r="KJ106" s="16"/>
      <c r="KK106" s="16"/>
      <c r="KL106" s="16"/>
      <c r="KM106" s="16"/>
      <c r="KN106" s="16"/>
      <c r="KO106" s="16"/>
      <c r="KP106" s="16"/>
      <c r="KQ106" s="16"/>
      <c r="KR106" s="16"/>
      <c r="KS106" s="16"/>
      <c r="KT106" s="16"/>
      <c r="KU106" s="16">
        <v>0</v>
      </c>
      <c r="KV106" s="16"/>
      <c r="KW106" s="16"/>
      <c r="KX106" s="16"/>
      <c r="KY106" s="16"/>
      <c r="KZ106" s="16"/>
      <c r="LA106" s="16"/>
      <c r="LB106" s="16"/>
      <c r="LC106" s="16"/>
      <c r="LD106" s="16"/>
      <c r="LE106" s="16"/>
      <c r="LF106" s="16"/>
      <c r="LG106" s="16">
        <v>0</v>
      </c>
      <c r="LH106" s="16"/>
      <c r="LI106" s="16"/>
      <c r="LJ106" s="16"/>
      <c r="LK106" s="16"/>
      <c r="LL106" s="16"/>
      <c r="LM106" s="16"/>
      <c r="LN106" s="16"/>
      <c r="LO106" s="16"/>
      <c r="LP106" s="16"/>
      <c r="LQ106" s="16"/>
      <c r="LR106" s="16"/>
      <c r="LS106" s="16">
        <v>1013</v>
      </c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>
        <v>0</v>
      </c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>
        <v>0</v>
      </c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>
        <v>0</v>
      </c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>
        <v>0</v>
      </c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>
        <v>0</v>
      </c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>
        <v>0</v>
      </c>
      <c r="ON106" s="15"/>
      <c r="OO106" s="15"/>
      <c r="OP106" s="15"/>
      <c r="OQ106" s="15"/>
      <c r="OR106" s="15"/>
      <c r="OS106" s="15"/>
      <c r="OT106" s="15"/>
      <c r="OU106" s="15"/>
      <c r="OV106" s="15"/>
      <c r="OW106" s="15"/>
      <c r="OX106" s="15"/>
      <c r="OY106" s="15">
        <v>0</v>
      </c>
      <c r="OZ106" s="15"/>
      <c r="PA106" s="15"/>
      <c r="PB106" s="15"/>
      <c r="PC106" s="15"/>
      <c r="PD106" s="15"/>
      <c r="PE106" s="15"/>
      <c r="PF106" s="15"/>
      <c r="PG106" s="15"/>
      <c r="PH106" s="15"/>
      <c r="PI106" s="15"/>
      <c r="PJ106" s="15"/>
      <c r="PK106" s="15">
        <v>0</v>
      </c>
      <c r="PL106" s="15"/>
      <c r="PM106" s="15"/>
      <c r="PN106" s="15"/>
      <c r="PO106" s="15"/>
      <c r="PP106" s="15"/>
      <c r="PQ106" s="15"/>
      <c r="PR106" s="15"/>
      <c r="PS106" s="15"/>
      <c r="PT106" s="15"/>
      <c r="PU106" s="15"/>
      <c r="PV106" s="15"/>
      <c r="PW106" s="15">
        <v>0</v>
      </c>
      <c r="PX106" s="15"/>
      <c r="PY106" s="15"/>
      <c r="PZ106" s="15"/>
      <c r="QA106" s="15"/>
      <c r="QB106" s="15"/>
      <c r="QC106" s="15"/>
      <c r="QD106" s="15"/>
      <c r="QE106" s="15"/>
      <c r="QF106" s="15"/>
      <c r="QG106" s="15"/>
      <c r="QH106" s="15"/>
      <c r="QI106" s="15">
        <v>0</v>
      </c>
    </row>
    <row r="107" spans="16:451">
      <c r="P107" s="11"/>
      <c r="Q107" s="11"/>
      <c r="R107" s="13" t="s">
        <v>107</v>
      </c>
      <c r="S107" s="13" t="s">
        <v>48</v>
      </c>
      <c r="T107" s="16"/>
      <c r="U107" s="16">
        <v>4</v>
      </c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24"/>
      <c r="AG107" s="24">
        <v>25050.14</v>
      </c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15"/>
      <c r="AS107" s="15">
        <v>25050.14</v>
      </c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>
        <v>0</v>
      </c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>
        <v>361.83539050000002</v>
      </c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7" t="e">
        <v>#DIV/0!</v>
      </c>
      <c r="CC107" s="17">
        <v>0</v>
      </c>
      <c r="CD107" s="17" t="e">
        <v>#DIV/0!</v>
      </c>
      <c r="CE107" s="17" t="e">
        <v>#DIV/0!</v>
      </c>
      <c r="CF107" s="17" t="e">
        <v>#DIV/0!</v>
      </c>
      <c r="CG107" s="17" t="e">
        <v>#DIV/0!</v>
      </c>
      <c r="CH107" s="17" t="e">
        <v>#DIV/0!</v>
      </c>
      <c r="CI107" s="17" t="e">
        <v>#DIV/0!</v>
      </c>
      <c r="CJ107" s="17" t="e">
        <v>#DIV/0!</v>
      </c>
      <c r="CK107" s="17" t="e">
        <v>#DIV/0!</v>
      </c>
      <c r="CL107" s="17" t="e">
        <v>#DIV/0!</v>
      </c>
      <c r="CM107" s="17" t="e">
        <v>#DIV/0!</v>
      </c>
      <c r="CN107" s="17" t="e">
        <v>#DIV/0!</v>
      </c>
      <c r="CO107" s="17">
        <v>0</v>
      </c>
      <c r="CP107" s="17" t="e">
        <v>#DIV/0!</v>
      </c>
      <c r="CQ107" s="17" t="e">
        <v>#DIV/0!</v>
      </c>
      <c r="CR107" s="17" t="e">
        <v>#DIV/0!</v>
      </c>
      <c r="CS107" s="17" t="e">
        <v>#DIV/0!</v>
      </c>
      <c r="CT107" s="17" t="e">
        <v>#DIV/0!</v>
      </c>
      <c r="CU107" s="17" t="e">
        <v>#DIV/0!</v>
      </c>
      <c r="CV107" s="17" t="e">
        <v>#DIV/0!</v>
      </c>
      <c r="CW107" s="17" t="e">
        <v>#DIV/0!</v>
      </c>
      <c r="CX107" s="17" t="e">
        <v>#DIV/0!</v>
      </c>
      <c r="CY107" s="17" t="e">
        <v>#DIV/0!</v>
      </c>
      <c r="CZ107" s="17">
        <v>0</v>
      </c>
      <c r="DA107" s="17">
        <v>0.1757934775162695</v>
      </c>
      <c r="DB107" s="17">
        <v>0</v>
      </c>
      <c r="DC107" s="17">
        <v>0</v>
      </c>
      <c r="DD107" s="17">
        <v>0</v>
      </c>
      <c r="DE107" s="17">
        <v>0</v>
      </c>
      <c r="DF107" s="17">
        <v>0</v>
      </c>
      <c r="DG107" s="17">
        <v>0</v>
      </c>
      <c r="DH107" s="17">
        <v>0</v>
      </c>
      <c r="DI107" s="17">
        <v>0</v>
      </c>
      <c r="DJ107" s="17">
        <v>0</v>
      </c>
      <c r="DK107" s="17">
        <v>0</v>
      </c>
      <c r="DL107" s="18">
        <v>0</v>
      </c>
      <c r="DM107" s="18">
        <v>120</v>
      </c>
      <c r="DN107" s="18">
        <v>0</v>
      </c>
      <c r="DO107" s="18">
        <v>0</v>
      </c>
      <c r="DP107" s="18">
        <v>0</v>
      </c>
      <c r="DQ107" s="18">
        <v>0</v>
      </c>
      <c r="DR107" s="18">
        <v>0</v>
      </c>
      <c r="DS107" s="18">
        <v>0</v>
      </c>
      <c r="DT107" s="18">
        <v>0</v>
      </c>
      <c r="DU107" s="18">
        <v>0</v>
      </c>
      <c r="DV107" s="18">
        <v>0</v>
      </c>
      <c r="DW107" s="18">
        <v>0</v>
      </c>
      <c r="DX107" s="18">
        <v>0</v>
      </c>
      <c r="DY107" s="18">
        <v>113.34838772814014</v>
      </c>
      <c r="DZ107" s="18">
        <v>0</v>
      </c>
      <c r="EA107" s="18">
        <v>0</v>
      </c>
      <c r="EB107" s="18">
        <v>0</v>
      </c>
      <c r="EC107" s="18">
        <v>0</v>
      </c>
      <c r="ED107" s="18">
        <v>0</v>
      </c>
      <c r="EE107" s="18">
        <v>0</v>
      </c>
      <c r="EF107" s="18">
        <v>0</v>
      </c>
      <c r="EG107" s="18">
        <v>0</v>
      </c>
      <c r="EH107" s="18">
        <v>0</v>
      </c>
      <c r="EI107" s="18">
        <v>0</v>
      </c>
      <c r="EJ107" s="18">
        <v>0</v>
      </c>
      <c r="EK107" s="18">
        <v>7.4008905416646282</v>
      </c>
      <c r="EL107" s="18">
        <v>0</v>
      </c>
      <c r="EM107" s="18">
        <v>0</v>
      </c>
      <c r="EN107" s="18">
        <v>0</v>
      </c>
      <c r="EO107" s="18">
        <v>0</v>
      </c>
      <c r="EP107" s="18">
        <v>0</v>
      </c>
      <c r="EQ107" s="18">
        <v>0</v>
      </c>
      <c r="ER107" s="18">
        <v>0</v>
      </c>
      <c r="ES107" s="18">
        <v>0</v>
      </c>
      <c r="ET107" s="18">
        <v>0</v>
      </c>
      <c r="EU107" s="18">
        <v>0</v>
      </c>
      <c r="EV107" s="18">
        <v>0</v>
      </c>
      <c r="EW107" s="18">
        <v>603.62680432548814</v>
      </c>
      <c r="EX107" s="18">
        <v>0</v>
      </c>
      <c r="EY107" s="18">
        <v>0</v>
      </c>
      <c r="EZ107" s="18">
        <v>0</v>
      </c>
      <c r="FA107" s="18">
        <v>0</v>
      </c>
      <c r="FB107" s="18">
        <v>0</v>
      </c>
      <c r="FC107" s="18">
        <v>0</v>
      </c>
      <c r="FD107" s="18">
        <v>0</v>
      </c>
      <c r="FE107" s="18">
        <v>0</v>
      </c>
      <c r="FF107" s="18">
        <v>0</v>
      </c>
      <c r="FG107" s="18">
        <v>0</v>
      </c>
      <c r="FH107" s="14">
        <v>0</v>
      </c>
      <c r="FI107" s="14">
        <v>12205</v>
      </c>
      <c r="FJ107" s="14">
        <v>0</v>
      </c>
      <c r="FK107" s="14">
        <v>0</v>
      </c>
      <c r="FL107" s="14">
        <v>0</v>
      </c>
      <c r="FM107" s="14">
        <v>0</v>
      </c>
      <c r="FN107" s="14">
        <v>0</v>
      </c>
      <c r="FO107" s="14">
        <v>0</v>
      </c>
      <c r="FP107" s="14">
        <v>0</v>
      </c>
      <c r="FQ107" s="14">
        <v>0</v>
      </c>
      <c r="FR107" s="14">
        <v>0</v>
      </c>
      <c r="FS107" s="14">
        <v>0</v>
      </c>
      <c r="FT107" s="17">
        <v>0</v>
      </c>
      <c r="FU107" s="17">
        <v>0.16276116345759933</v>
      </c>
      <c r="FV107" s="17">
        <v>0</v>
      </c>
      <c r="FW107" s="17">
        <v>0</v>
      </c>
      <c r="FX107" s="17">
        <v>0</v>
      </c>
      <c r="FY107" s="17">
        <v>0</v>
      </c>
      <c r="FZ107" s="17">
        <v>0</v>
      </c>
      <c r="GA107" s="17">
        <v>0</v>
      </c>
      <c r="GB107" s="17">
        <v>0</v>
      </c>
      <c r="GC107" s="17">
        <v>0</v>
      </c>
      <c r="GD107" s="17">
        <v>0</v>
      </c>
      <c r="GE107" s="17">
        <v>0</v>
      </c>
      <c r="GF107" s="16"/>
      <c r="GG107" s="16">
        <v>0</v>
      </c>
      <c r="GH107" s="16"/>
      <c r="GI107" s="16"/>
      <c r="GJ107" s="16"/>
      <c r="GK107" s="16"/>
      <c r="GL107" s="16"/>
      <c r="GM107" s="16"/>
      <c r="GN107" s="16"/>
      <c r="GO107" s="16"/>
      <c r="GP107" s="16"/>
      <c r="GQ107" s="16"/>
      <c r="GR107" s="16"/>
      <c r="GS107" s="16">
        <v>4</v>
      </c>
      <c r="GT107" s="16"/>
      <c r="GU107" s="16"/>
      <c r="GV107" s="16"/>
      <c r="GW107" s="16"/>
      <c r="GX107" s="16"/>
      <c r="GY107" s="16"/>
      <c r="GZ107" s="16"/>
      <c r="HA107" s="16"/>
      <c r="HB107" s="16"/>
      <c r="HC107" s="16"/>
      <c r="HD107" s="16"/>
      <c r="HE107" s="16">
        <v>0</v>
      </c>
      <c r="HF107" s="16"/>
      <c r="HG107" s="16"/>
      <c r="HH107" s="16"/>
      <c r="HI107" s="16"/>
      <c r="HJ107" s="16"/>
      <c r="HK107" s="16"/>
      <c r="HL107" s="16"/>
      <c r="HM107" s="16"/>
      <c r="HN107" s="16"/>
      <c r="HO107" s="16"/>
      <c r="HP107" s="16"/>
      <c r="HQ107" s="16">
        <v>0</v>
      </c>
      <c r="HR107" s="16"/>
      <c r="HS107" s="16"/>
      <c r="HT107" s="16"/>
      <c r="HU107" s="16"/>
      <c r="HV107" s="16"/>
      <c r="HW107" s="16"/>
      <c r="HX107" s="16"/>
      <c r="HY107" s="16"/>
      <c r="HZ107" s="16"/>
      <c r="IA107" s="16"/>
      <c r="IB107" s="16"/>
      <c r="IC107" s="16">
        <v>0</v>
      </c>
      <c r="ID107" s="16"/>
      <c r="IE107" s="16"/>
      <c r="IF107" s="16"/>
      <c r="IG107" s="16"/>
      <c r="IH107" s="16"/>
      <c r="II107" s="16"/>
      <c r="IJ107" s="16"/>
      <c r="IK107" s="16"/>
      <c r="IL107" s="16"/>
      <c r="IM107" s="16"/>
      <c r="IN107" s="16"/>
      <c r="IO107" s="16">
        <v>0</v>
      </c>
      <c r="IP107" s="16"/>
      <c r="IQ107" s="16"/>
      <c r="IR107" s="16"/>
      <c r="IS107" s="16"/>
      <c r="IT107" s="16"/>
      <c r="IU107" s="16"/>
      <c r="IV107" s="16"/>
      <c r="IW107" s="16"/>
      <c r="IX107" s="16"/>
      <c r="IY107" s="16"/>
      <c r="IZ107" s="16"/>
      <c r="JA107" s="16">
        <v>0</v>
      </c>
      <c r="JB107" s="16"/>
      <c r="JC107" s="16"/>
      <c r="JD107" s="16"/>
      <c r="JE107" s="16"/>
      <c r="JF107" s="16"/>
      <c r="JG107" s="16"/>
      <c r="JH107" s="16"/>
      <c r="JI107" s="16"/>
      <c r="JJ107" s="16"/>
      <c r="JK107" s="16"/>
      <c r="JL107" s="16"/>
      <c r="JM107" s="16">
        <v>0</v>
      </c>
      <c r="JN107" s="16"/>
      <c r="JO107" s="16"/>
      <c r="JP107" s="16"/>
      <c r="JQ107" s="16"/>
      <c r="JR107" s="16"/>
      <c r="JS107" s="16"/>
      <c r="JT107" s="16"/>
      <c r="JU107" s="16"/>
      <c r="JV107" s="16"/>
      <c r="JW107" s="16"/>
      <c r="JX107" s="16"/>
      <c r="JY107" s="16">
        <v>0</v>
      </c>
      <c r="JZ107" s="16"/>
      <c r="KA107" s="16"/>
      <c r="KB107" s="16"/>
      <c r="KC107" s="16"/>
      <c r="KD107" s="16"/>
      <c r="KE107" s="16"/>
      <c r="KF107" s="16"/>
      <c r="KG107" s="16"/>
      <c r="KH107" s="16"/>
      <c r="KI107" s="16"/>
      <c r="KJ107" s="16"/>
      <c r="KK107" s="16">
        <v>0</v>
      </c>
      <c r="KL107" s="16"/>
      <c r="KM107" s="16"/>
      <c r="KN107" s="16"/>
      <c r="KO107" s="16"/>
      <c r="KP107" s="16"/>
      <c r="KQ107" s="16"/>
      <c r="KR107" s="16"/>
      <c r="KS107" s="16"/>
      <c r="KT107" s="16"/>
      <c r="KU107" s="16"/>
      <c r="KV107" s="16"/>
      <c r="KW107" s="16">
        <v>0</v>
      </c>
      <c r="KX107" s="16"/>
      <c r="KY107" s="16"/>
      <c r="KZ107" s="16"/>
      <c r="LA107" s="16"/>
      <c r="LB107" s="16"/>
      <c r="LC107" s="16"/>
      <c r="LD107" s="16"/>
      <c r="LE107" s="16"/>
      <c r="LF107" s="16"/>
      <c r="LG107" s="16"/>
      <c r="LH107" s="16"/>
      <c r="LI107" s="16">
        <v>0</v>
      </c>
      <c r="LJ107" s="16"/>
      <c r="LK107" s="16"/>
      <c r="LL107" s="16"/>
      <c r="LM107" s="16"/>
      <c r="LN107" s="16"/>
      <c r="LO107" s="16"/>
      <c r="LP107" s="16"/>
      <c r="LQ107" s="16"/>
      <c r="LR107" s="16"/>
      <c r="LS107" s="16"/>
      <c r="LT107" s="15"/>
      <c r="LU107" s="15">
        <v>0</v>
      </c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>
        <v>25050.14</v>
      </c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>
        <v>0</v>
      </c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>
        <v>0</v>
      </c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>
        <v>0</v>
      </c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>
        <v>0</v>
      </c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>
        <v>0</v>
      </c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>
        <v>0</v>
      </c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>
        <v>0</v>
      </c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>
        <v>0</v>
      </c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</row>
    <row r="108" spans="16:451">
      <c r="P108" s="11">
        <v>1.3329730703413492E-2</v>
      </c>
      <c r="Q108" s="11"/>
      <c r="R108" s="13"/>
      <c r="S108" s="13" t="s">
        <v>49</v>
      </c>
      <c r="T108" s="16"/>
      <c r="U108" s="16">
        <v>10829</v>
      </c>
      <c r="V108" s="16">
        <v>148</v>
      </c>
      <c r="W108" s="16">
        <v>10</v>
      </c>
      <c r="X108" s="16">
        <v>1</v>
      </c>
      <c r="Y108" s="16"/>
      <c r="Z108" s="16">
        <v>4</v>
      </c>
      <c r="AA108" s="16">
        <v>1</v>
      </c>
      <c r="AB108" s="16">
        <v>110</v>
      </c>
      <c r="AC108" s="16"/>
      <c r="AD108" s="16"/>
      <c r="AE108" s="16"/>
      <c r="AF108" s="24"/>
      <c r="AG108" s="24">
        <v>131515284.43559007</v>
      </c>
      <c r="AH108" s="24">
        <v>1915419.4387023801</v>
      </c>
      <c r="AI108" s="24">
        <v>158413.14485714294</v>
      </c>
      <c r="AJ108" s="24">
        <v>9293.73</v>
      </c>
      <c r="AK108" s="24"/>
      <c r="AL108" s="24">
        <v>68781.066666666593</v>
      </c>
      <c r="AM108" s="24">
        <v>9629.7199999999993</v>
      </c>
      <c r="AN108" s="24">
        <v>1327092.0122142853</v>
      </c>
      <c r="AO108" s="24"/>
      <c r="AP108" s="24"/>
      <c r="AQ108" s="24"/>
      <c r="AR108" s="15"/>
      <c r="AS108" s="15">
        <v>130775922.57300125</v>
      </c>
      <c r="AT108" s="15">
        <v>1909794.38</v>
      </c>
      <c r="AU108" s="15">
        <v>158168.22</v>
      </c>
      <c r="AV108" s="15">
        <v>9293.73</v>
      </c>
      <c r="AW108" s="15"/>
      <c r="AX108" s="15">
        <v>0</v>
      </c>
      <c r="AY108" s="15">
        <v>0</v>
      </c>
      <c r="AZ108" s="15">
        <v>0</v>
      </c>
      <c r="BA108" s="15"/>
      <c r="BB108" s="15"/>
      <c r="BC108" s="15"/>
      <c r="BD108" s="15"/>
      <c r="BE108" s="15">
        <v>751416.22634157247</v>
      </c>
      <c r="BF108" s="15">
        <v>5538.4591190476249</v>
      </c>
      <c r="BG108" s="15">
        <v>244.92485714285792</v>
      </c>
      <c r="BH108" s="15">
        <v>0</v>
      </c>
      <c r="BI108" s="15"/>
      <c r="BJ108" s="15">
        <v>0</v>
      </c>
      <c r="BK108" s="15">
        <v>0</v>
      </c>
      <c r="BL108" s="15">
        <v>0</v>
      </c>
      <c r="BM108" s="15"/>
      <c r="BN108" s="15"/>
      <c r="BO108" s="15"/>
      <c r="BP108" s="15"/>
      <c r="BQ108" s="15">
        <v>1774562.1070146675</v>
      </c>
      <c r="BR108" s="15">
        <v>14.769999999999982</v>
      </c>
      <c r="BS108" s="15">
        <v>0</v>
      </c>
      <c r="BT108" s="15">
        <v>0</v>
      </c>
      <c r="BU108" s="15"/>
      <c r="BV108" s="15">
        <v>0</v>
      </c>
      <c r="BW108" s="15">
        <v>0</v>
      </c>
      <c r="BX108" s="15">
        <v>1512.2000000000003</v>
      </c>
      <c r="BY108" s="15"/>
      <c r="BZ108" s="15"/>
      <c r="CA108" s="15"/>
      <c r="CB108" s="17" t="e">
        <v>#DIV/0!</v>
      </c>
      <c r="CC108" s="17">
        <v>0</v>
      </c>
      <c r="CD108" s="17">
        <v>0</v>
      </c>
      <c r="CE108" s="17">
        <v>0</v>
      </c>
      <c r="CF108" s="17">
        <v>0</v>
      </c>
      <c r="CG108" s="17" t="e">
        <v>#DIV/0!</v>
      </c>
      <c r="CH108" s="17">
        <v>0</v>
      </c>
      <c r="CI108" s="17">
        <v>1</v>
      </c>
      <c r="CJ108" s="17">
        <v>0</v>
      </c>
      <c r="CK108" s="17" t="e">
        <v>#DIV/0!</v>
      </c>
      <c r="CL108" s="17" t="e">
        <v>#DIV/0!</v>
      </c>
      <c r="CM108" s="17" t="e">
        <v>#DIV/0!</v>
      </c>
      <c r="CN108" s="17" t="e">
        <v>#DIV/0!</v>
      </c>
      <c r="CO108" s="17">
        <v>0</v>
      </c>
      <c r="CP108" s="17">
        <v>0</v>
      </c>
      <c r="CQ108" s="17">
        <v>0</v>
      </c>
      <c r="CR108" s="17">
        <v>0</v>
      </c>
      <c r="CS108" s="17" t="e">
        <v>#DIV/0!</v>
      </c>
      <c r="CT108" s="17">
        <v>0</v>
      </c>
      <c r="CU108" s="17">
        <v>0</v>
      </c>
      <c r="CV108" s="17">
        <v>1</v>
      </c>
      <c r="CW108" s="17" t="e">
        <v>#DIV/0!</v>
      </c>
      <c r="CX108" s="17" t="e">
        <v>#DIV/0!</v>
      </c>
      <c r="CY108" s="17" t="e">
        <v>#DIV/0!</v>
      </c>
      <c r="CZ108" s="17">
        <v>0</v>
      </c>
      <c r="DA108" s="17">
        <v>0.16175935874848132</v>
      </c>
      <c r="DB108" s="17">
        <v>0.17213948456941941</v>
      </c>
      <c r="DC108" s="17">
        <v>0.15498596090629968</v>
      </c>
      <c r="DD108" s="17">
        <v>0.17989999999999998</v>
      </c>
      <c r="DE108" s="17">
        <v>0</v>
      </c>
      <c r="DF108" s="17">
        <v>0.16144446379054622</v>
      </c>
      <c r="DG108" s="17">
        <v>0.1699</v>
      </c>
      <c r="DH108" s="17">
        <v>0.15815700479967659</v>
      </c>
      <c r="DI108" s="17">
        <v>0</v>
      </c>
      <c r="DJ108" s="17">
        <v>0</v>
      </c>
      <c r="DK108" s="17">
        <v>0</v>
      </c>
      <c r="DL108" s="18">
        <v>0</v>
      </c>
      <c r="DM108" s="18">
        <v>118.22164864409233</v>
      </c>
      <c r="DN108" s="18">
        <v>118.66675721209116</v>
      </c>
      <c r="DO108" s="18">
        <v>120</v>
      </c>
      <c r="DP108" s="18">
        <v>120</v>
      </c>
      <c r="DQ108" s="18">
        <v>0</v>
      </c>
      <c r="DR108" s="18">
        <v>120</v>
      </c>
      <c r="DS108" s="18">
        <v>120</v>
      </c>
      <c r="DT108" s="18">
        <v>118.0281263787395</v>
      </c>
      <c r="DU108" s="18">
        <v>0</v>
      </c>
      <c r="DV108" s="18">
        <v>0</v>
      </c>
      <c r="DW108" s="18">
        <v>0</v>
      </c>
      <c r="DX108" s="18">
        <v>0</v>
      </c>
      <c r="DY108" s="18">
        <v>110.30426317833866</v>
      </c>
      <c r="DZ108" s="18">
        <v>110.74814105628076</v>
      </c>
      <c r="EA108" s="18">
        <v>111.56469917555606</v>
      </c>
      <c r="EB108" s="18">
        <v>111</v>
      </c>
      <c r="EC108" s="18">
        <v>0</v>
      </c>
      <c r="ED108" s="18">
        <v>112.4595988908235</v>
      </c>
      <c r="EE108" s="18">
        <v>111</v>
      </c>
      <c r="EF108" s="18">
        <v>110.04461620899413</v>
      </c>
      <c r="EG108" s="18">
        <v>0</v>
      </c>
      <c r="EH108" s="18">
        <v>0</v>
      </c>
      <c r="EI108" s="18">
        <v>0</v>
      </c>
      <c r="EJ108" s="18">
        <v>0</v>
      </c>
      <c r="EK108" s="18">
        <v>8.0099436017332035</v>
      </c>
      <c r="EL108" s="18">
        <v>8.0278359476670911</v>
      </c>
      <c r="EM108" s="18">
        <v>8.4408776718521015</v>
      </c>
      <c r="EN108" s="18">
        <v>9</v>
      </c>
      <c r="EO108" s="18">
        <v>0</v>
      </c>
      <c r="EP108" s="18">
        <v>7.5404011091765009</v>
      </c>
      <c r="EQ108" s="18">
        <v>9</v>
      </c>
      <c r="ER108" s="18">
        <v>8.0105983424573086</v>
      </c>
      <c r="ES108" s="18">
        <v>0</v>
      </c>
      <c r="ET108" s="18">
        <v>0</v>
      </c>
      <c r="EU108" s="18">
        <v>0</v>
      </c>
      <c r="EV108" s="18">
        <v>0</v>
      </c>
      <c r="EW108" s="18">
        <v>686.9130866553952</v>
      </c>
      <c r="EX108" s="18">
        <v>661.24926003240148</v>
      </c>
      <c r="EY108" s="18">
        <v>698.76561335290364</v>
      </c>
      <c r="EZ108" s="18">
        <v>662.5</v>
      </c>
      <c r="FA108" s="18">
        <v>0</v>
      </c>
      <c r="FB108" s="18">
        <v>690.21003417811312</v>
      </c>
      <c r="FC108" s="18">
        <v>617</v>
      </c>
      <c r="FD108" s="18">
        <v>726.7721608656168</v>
      </c>
      <c r="FE108" s="18">
        <v>0</v>
      </c>
      <c r="FF108" s="18">
        <v>0</v>
      </c>
      <c r="FG108" s="18">
        <v>0</v>
      </c>
      <c r="FH108" s="14">
        <v>0</v>
      </c>
      <c r="FI108" s="14">
        <v>14459.793609751592</v>
      </c>
      <c r="FJ108" s="14">
        <v>15342.297297297297</v>
      </c>
      <c r="FK108" s="14">
        <v>19642.7</v>
      </c>
      <c r="FL108" s="14">
        <v>10500</v>
      </c>
      <c r="FM108" s="14">
        <v>0</v>
      </c>
      <c r="FN108" s="14">
        <v>19420</v>
      </c>
      <c r="FO108" s="14">
        <v>12850</v>
      </c>
      <c r="FP108" s="14">
        <v>15817.763636363636</v>
      </c>
      <c r="FQ108" s="14">
        <v>0</v>
      </c>
      <c r="FR108" s="14">
        <v>0</v>
      </c>
      <c r="FS108" s="14">
        <v>0</v>
      </c>
      <c r="FT108" s="17">
        <v>0</v>
      </c>
      <c r="FU108" s="17">
        <v>0.14893256884171713</v>
      </c>
      <c r="FV108" s="17">
        <v>0.12119713651537438</v>
      </c>
      <c r="FW108" s="17">
        <v>0.17841488186450946</v>
      </c>
      <c r="FX108" s="17">
        <v>0.1</v>
      </c>
      <c r="FY108" s="17">
        <v>0</v>
      </c>
      <c r="FZ108" s="17">
        <v>0.10167996910401647</v>
      </c>
      <c r="GA108" s="17">
        <v>0.24</v>
      </c>
      <c r="GB108" s="17">
        <v>0.16311244435197714</v>
      </c>
      <c r="GC108" s="17">
        <v>0</v>
      </c>
      <c r="GD108" s="17">
        <v>0</v>
      </c>
      <c r="GE108" s="17">
        <v>0</v>
      </c>
      <c r="GF108" s="16"/>
      <c r="GG108" s="16">
        <v>0</v>
      </c>
      <c r="GH108" s="16">
        <v>0</v>
      </c>
      <c r="GI108" s="16">
        <v>0</v>
      </c>
      <c r="GJ108" s="16">
        <v>0</v>
      </c>
      <c r="GK108" s="16"/>
      <c r="GL108" s="16">
        <v>0</v>
      </c>
      <c r="GM108" s="16">
        <v>0</v>
      </c>
      <c r="GN108" s="16">
        <v>0</v>
      </c>
      <c r="GO108" s="16"/>
      <c r="GP108" s="16"/>
      <c r="GQ108" s="16"/>
      <c r="GR108" s="16"/>
      <c r="GS108" s="16">
        <v>10829</v>
      </c>
      <c r="GT108" s="16">
        <v>0</v>
      </c>
      <c r="GU108" s="16">
        <v>0</v>
      </c>
      <c r="GV108" s="16">
        <v>0</v>
      </c>
      <c r="GW108" s="16"/>
      <c r="GX108" s="16">
        <v>0</v>
      </c>
      <c r="GY108" s="16">
        <v>0</v>
      </c>
      <c r="GZ108" s="16">
        <v>0</v>
      </c>
      <c r="HA108" s="16"/>
      <c r="HB108" s="16"/>
      <c r="HC108" s="16"/>
      <c r="HD108" s="16"/>
      <c r="HE108" s="16">
        <v>0</v>
      </c>
      <c r="HF108" s="16">
        <v>148</v>
      </c>
      <c r="HG108" s="16">
        <v>0</v>
      </c>
      <c r="HH108" s="16">
        <v>0</v>
      </c>
      <c r="HI108" s="16"/>
      <c r="HJ108" s="16">
        <v>0</v>
      </c>
      <c r="HK108" s="16">
        <v>0</v>
      </c>
      <c r="HL108" s="16">
        <v>0</v>
      </c>
      <c r="HM108" s="16"/>
      <c r="HN108" s="16"/>
      <c r="HO108" s="16"/>
      <c r="HP108" s="16"/>
      <c r="HQ108" s="16">
        <v>0</v>
      </c>
      <c r="HR108" s="16">
        <v>0</v>
      </c>
      <c r="HS108" s="16">
        <v>10</v>
      </c>
      <c r="HT108" s="16">
        <v>0</v>
      </c>
      <c r="HU108" s="16"/>
      <c r="HV108" s="16">
        <v>0</v>
      </c>
      <c r="HW108" s="16">
        <v>0</v>
      </c>
      <c r="HX108" s="16">
        <v>0</v>
      </c>
      <c r="HY108" s="16"/>
      <c r="HZ108" s="16"/>
      <c r="IA108" s="16"/>
      <c r="IB108" s="16"/>
      <c r="IC108" s="16">
        <v>0</v>
      </c>
      <c r="ID108" s="16">
        <v>0</v>
      </c>
      <c r="IE108" s="16">
        <v>0</v>
      </c>
      <c r="IF108" s="16">
        <v>1</v>
      </c>
      <c r="IG108" s="16"/>
      <c r="IH108" s="16">
        <v>0</v>
      </c>
      <c r="II108" s="16">
        <v>0</v>
      </c>
      <c r="IJ108" s="16">
        <v>0</v>
      </c>
      <c r="IK108" s="16"/>
      <c r="IL108" s="16"/>
      <c r="IM108" s="16"/>
      <c r="IN108" s="16"/>
      <c r="IO108" s="16">
        <v>0</v>
      </c>
      <c r="IP108" s="16">
        <v>0</v>
      </c>
      <c r="IQ108" s="16">
        <v>0</v>
      </c>
      <c r="IR108" s="16">
        <v>0</v>
      </c>
      <c r="IS108" s="16"/>
      <c r="IT108" s="16">
        <v>0</v>
      </c>
      <c r="IU108" s="16">
        <v>0</v>
      </c>
      <c r="IV108" s="16">
        <v>0</v>
      </c>
      <c r="IW108" s="16"/>
      <c r="IX108" s="16"/>
      <c r="IY108" s="16"/>
      <c r="IZ108" s="16"/>
      <c r="JA108" s="16">
        <v>0</v>
      </c>
      <c r="JB108" s="16">
        <v>0</v>
      </c>
      <c r="JC108" s="16">
        <v>0</v>
      </c>
      <c r="JD108" s="16">
        <v>0</v>
      </c>
      <c r="JE108" s="16"/>
      <c r="JF108" s="16">
        <v>4</v>
      </c>
      <c r="JG108" s="16">
        <v>0</v>
      </c>
      <c r="JH108" s="16">
        <v>0</v>
      </c>
      <c r="JI108" s="16"/>
      <c r="JJ108" s="16"/>
      <c r="JK108" s="16"/>
      <c r="JL108" s="16"/>
      <c r="JM108" s="16">
        <v>0</v>
      </c>
      <c r="JN108" s="16">
        <v>0</v>
      </c>
      <c r="JO108" s="16">
        <v>0</v>
      </c>
      <c r="JP108" s="16">
        <v>0</v>
      </c>
      <c r="JQ108" s="16"/>
      <c r="JR108" s="16">
        <v>0</v>
      </c>
      <c r="JS108" s="16">
        <v>1</v>
      </c>
      <c r="JT108" s="16">
        <v>0</v>
      </c>
      <c r="JU108" s="16"/>
      <c r="JV108" s="16"/>
      <c r="JW108" s="16"/>
      <c r="JX108" s="16"/>
      <c r="JY108" s="16">
        <v>0</v>
      </c>
      <c r="JZ108" s="16">
        <v>0</v>
      </c>
      <c r="KA108" s="16">
        <v>0</v>
      </c>
      <c r="KB108" s="16">
        <v>0</v>
      </c>
      <c r="KC108" s="16"/>
      <c r="KD108" s="16">
        <v>0</v>
      </c>
      <c r="KE108" s="16">
        <v>0</v>
      </c>
      <c r="KF108" s="16">
        <v>110</v>
      </c>
      <c r="KG108" s="16"/>
      <c r="KH108" s="16"/>
      <c r="KI108" s="16"/>
      <c r="KJ108" s="16"/>
      <c r="KK108" s="16">
        <v>0</v>
      </c>
      <c r="KL108" s="16">
        <v>0</v>
      </c>
      <c r="KM108" s="16">
        <v>0</v>
      </c>
      <c r="KN108" s="16">
        <v>0</v>
      </c>
      <c r="KO108" s="16"/>
      <c r="KP108" s="16">
        <v>0</v>
      </c>
      <c r="KQ108" s="16">
        <v>0</v>
      </c>
      <c r="KR108" s="16">
        <v>0</v>
      </c>
      <c r="KS108" s="16"/>
      <c r="KT108" s="16"/>
      <c r="KU108" s="16"/>
      <c r="KV108" s="16"/>
      <c r="KW108" s="16">
        <v>0</v>
      </c>
      <c r="KX108" s="16">
        <v>0</v>
      </c>
      <c r="KY108" s="16">
        <v>0</v>
      </c>
      <c r="KZ108" s="16">
        <v>0</v>
      </c>
      <c r="LA108" s="16"/>
      <c r="LB108" s="16">
        <v>0</v>
      </c>
      <c r="LC108" s="16">
        <v>0</v>
      </c>
      <c r="LD108" s="16">
        <v>0</v>
      </c>
      <c r="LE108" s="16"/>
      <c r="LF108" s="16"/>
      <c r="LG108" s="16"/>
      <c r="LH108" s="16"/>
      <c r="LI108" s="16">
        <v>0</v>
      </c>
      <c r="LJ108" s="16">
        <v>0</v>
      </c>
      <c r="LK108" s="16">
        <v>0</v>
      </c>
      <c r="LL108" s="16">
        <v>0</v>
      </c>
      <c r="LM108" s="16"/>
      <c r="LN108" s="16">
        <v>0</v>
      </c>
      <c r="LO108" s="16">
        <v>0</v>
      </c>
      <c r="LP108" s="16">
        <v>0</v>
      </c>
      <c r="LQ108" s="16"/>
      <c r="LR108" s="16"/>
      <c r="LS108" s="16"/>
      <c r="LT108" s="15"/>
      <c r="LU108" s="15">
        <v>0</v>
      </c>
      <c r="LV108" s="15">
        <v>0</v>
      </c>
      <c r="LW108" s="15">
        <v>0</v>
      </c>
      <c r="LX108" s="15">
        <v>0</v>
      </c>
      <c r="LY108" s="15"/>
      <c r="LZ108" s="15">
        <v>0</v>
      </c>
      <c r="MA108" s="15">
        <v>0</v>
      </c>
      <c r="MB108" s="15">
        <v>0</v>
      </c>
      <c r="MC108" s="15"/>
      <c r="MD108" s="15"/>
      <c r="ME108" s="15"/>
      <c r="MF108" s="15"/>
      <c r="MG108" s="15">
        <v>130775922.57300125</v>
      </c>
      <c r="MH108" s="15">
        <v>0</v>
      </c>
      <c r="MI108" s="15">
        <v>0</v>
      </c>
      <c r="MJ108" s="15">
        <v>0</v>
      </c>
      <c r="MK108" s="15"/>
      <c r="ML108" s="15">
        <v>0</v>
      </c>
      <c r="MM108" s="15">
        <v>0</v>
      </c>
      <c r="MN108" s="15">
        <v>0</v>
      </c>
      <c r="MO108" s="15"/>
      <c r="MP108" s="15"/>
      <c r="MQ108" s="15"/>
      <c r="MR108" s="15"/>
      <c r="MS108" s="15">
        <v>0</v>
      </c>
      <c r="MT108" s="15">
        <v>1909794.38</v>
      </c>
      <c r="MU108" s="15">
        <v>0</v>
      </c>
      <c r="MV108" s="15">
        <v>0</v>
      </c>
      <c r="MW108" s="15"/>
      <c r="MX108" s="15">
        <v>0</v>
      </c>
      <c r="MY108" s="15">
        <v>0</v>
      </c>
      <c r="MZ108" s="15">
        <v>0</v>
      </c>
      <c r="NA108" s="15"/>
      <c r="NB108" s="15"/>
      <c r="NC108" s="15"/>
      <c r="ND108" s="15"/>
      <c r="NE108" s="15">
        <v>0</v>
      </c>
      <c r="NF108" s="15">
        <v>0</v>
      </c>
      <c r="NG108" s="15">
        <v>158168.22</v>
      </c>
      <c r="NH108" s="15">
        <v>0</v>
      </c>
      <c r="NI108" s="15"/>
      <c r="NJ108" s="15">
        <v>0</v>
      </c>
      <c r="NK108" s="15">
        <v>0</v>
      </c>
      <c r="NL108" s="15">
        <v>0</v>
      </c>
      <c r="NM108" s="15"/>
      <c r="NN108" s="15"/>
      <c r="NO108" s="15"/>
      <c r="NP108" s="15"/>
      <c r="NQ108" s="15">
        <v>0</v>
      </c>
      <c r="NR108" s="15">
        <v>0</v>
      </c>
      <c r="NS108" s="15">
        <v>0</v>
      </c>
      <c r="NT108" s="15">
        <v>9293.73</v>
      </c>
      <c r="NU108" s="15"/>
      <c r="NV108" s="15">
        <v>0</v>
      </c>
      <c r="NW108" s="15">
        <v>0</v>
      </c>
      <c r="NX108" s="15">
        <v>0</v>
      </c>
      <c r="NY108" s="15"/>
      <c r="NZ108" s="15"/>
      <c r="OA108" s="15"/>
      <c r="OB108" s="15"/>
      <c r="OC108" s="15">
        <v>0</v>
      </c>
      <c r="OD108" s="15">
        <v>0</v>
      </c>
      <c r="OE108" s="15">
        <v>0</v>
      </c>
      <c r="OF108" s="15">
        <v>0</v>
      </c>
      <c r="OG108" s="15"/>
      <c r="OH108" s="15">
        <v>0</v>
      </c>
      <c r="OI108" s="15">
        <v>0</v>
      </c>
      <c r="OJ108" s="15">
        <v>0</v>
      </c>
      <c r="OK108" s="15"/>
      <c r="OL108" s="15"/>
      <c r="OM108" s="15"/>
      <c r="ON108" s="15"/>
      <c r="OO108" s="15">
        <v>0</v>
      </c>
      <c r="OP108" s="15">
        <v>0</v>
      </c>
      <c r="OQ108" s="15">
        <v>0</v>
      </c>
      <c r="OR108" s="15">
        <v>0</v>
      </c>
      <c r="OS108" s="15"/>
      <c r="OT108" s="15">
        <v>68781.066666666593</v>
      </c>
      <c r="OU108" s="15">
        <v>0</v>
      </c>
      <c r="OV108" s="15">
        <v>0</v>
      </c>
      <c r="OW108" s="15"/>
      <c r="OX108" s="15"/>
      <c r="OY108" s="15"/>
      <c r="OZ108" s="15"/>
      <c r="PA108" s="15">
        <v>0</v>
      </c>
      <c r="PB108" s="15">
        <v>0</v>
      </c>
      <c r="PC108" s="15">
        <v>0</v>
      </c>
      <c r="PD108" s="15">
        <v>0</v>
      </c>
      <c r="PE108" s="15"/>
      <c r="PF108" s="15">
        <v>0</v>
      </c>
      <c r="PG108" s="15">
        <v>9629.7199999999993</v>
      </c>
      <c r="PH108" s="15">
        <v>0</v>
      </c>
      <c r="PI108" s="15"/>
      <c r="PJ108" s="15"/>
      <c r="PK108" s="15"/>
      <c r="PL108" s="15"/>
      <c r="PM108" s="15">
        <v>0</v>
      </c>
      <c r="PN108" s="15">
        <v>0</v>
      </c>
      <c r="PO108" s="15">
        <v>0</v>
      </c>
      <c r="PP108" s="15">
        <v>0</v>
      </c>
      <c r="PQ108" s="15"/>
      <c r="PR108" s="15">
        <v>0</v>
      </c>
      <c r="PS108" s="15">
        <v>0</v>
      </c>
      <c r="PT108" s="15">
        <v>1327092.0122142853</v>
      </c>
      <c r="PU108" s="15"/>
      <c r="PV108" s="15"/>
      <c r="PW108" s="15"/>
      <c r="PX108" s="15"/>
      <c r="PY108" s="15">
        <v>0</v>
      </c>
      <c r="PZ108" s="15">
        <v>0</v>
      </c>
      <c r="QA108" s="15">
        <v>0</v>
      </c>
      <c r="QB108" s="15">
        <v>0</v>
      </c>
      <c r="QC108" s="15"/>
      <c r="QD108" s="15">
        <v>0</v>
      </c>
      <c r="QE108" s="15">
        <v>0</v>
      </c>
      <c r="QF108" s="15">
        <v>0</v>
      </c>
      <c r="QG108" s="15"/>
      <c r="QH108" s="15"/>
      <c r="QI108" s="15"/>
    </row>
    <row r="109" spans="16:451">
      <c r="P109" s="11"/>
      <c r="Q109" s="11"/>
      <c r="R109" s="13"/>
      <c r="S109" s="13" t="s">
        <v>50</v>
      </c>
      <c r="T109" s="16"/>
      <c r="U109" s="16">
        <v>24</v>
      </c>
      <c r="V109" s="16">
        <v>14</v>
      </c>
      <c r="W109" s="16">
        <v>108</v>
      </c>
      <c r="X109" s="16">
        <v>4</v>
      </c>
      <c r="Y109" s="16"/>
      <c r="Z109" s="16"/>
      <c r="AA109" s="16"/>
      <c r="AB109" s="16"/>
      <c r="AC109" s="16"/>
      <c r="AD109" s="16"/>
      <c r="AE109" s="16"/>
      <c r="AF109" s="24"/>
      <c r="AG109" s="24">
        <v>305970.8299999999</v>
      </c>
      <c r="AH109" s="24">
        <v>250985.02000000002</v>
      </c>
      <c r="AI109" s="24">
        <v>1453114.89</v>
      </c>
      <c r="AJ109" s="24">
        <v>59128.399999999994</v>
      </c>
      <c r="AK109" s="24"/>
      <c r="AL109" s="24"/>
      <c r="AM109" s="24"/>
      <c r="AN109" s="24"/>
      <c r="AO109" s="24"/>
      <c r="AP109" s="24"/>
      <c r="AQ109" s="24"/>
      <c r="AR109" s="15"/>
      <c r="AS109" s="15">
        <v>304385.72489629639</v>
      </c>
      <c r="AT109" s="15">
        <v>249597.22000000006</v>
      </c>
      <c r="AU109" s="15">
        <v>1453107.91</v>
      </c>
      <c r="AV109" s="15">
        <v>59128.399999999994</v>
      </c>
      <c r="AW109" s="15"/>
      <c r="AX109" s="15"/>
      <c r="AY109" s="15"/>
      <c r="AZ109" s="15"/>
      <c r="BA109" s="15"/>
      <c r="BB109" s="15"/>
      <c r="BC109" s="15"/>
      <c r="BD109" s="15"/>
      <c r="BE109" s="15">
        <v>1585.1051037037009</v>
      </c>
      <c r="BF109" s="15">
        <v>1387.7999999999956</v>
      </c>
      <c r="BG109" s="15">
        <v>6.9800000000013798</v>
      </c>
      <c r="BH109" s="15">
        <v>0</v>
      </c>
      <c r="BI109" s="15"/>
      <c r="BJ109" s="15"/>
      <c r="BK109" s="15"/>
      <c r="BL109" s="15"/>
      <c r="BM109" s="15"/>
      <c r="BN109" s="15"/>
      <c r="BO109" s="15"/>
      <c r="BP109" s="15"/>
      <c r="BQ109" s="15">
        <v>4852.9079559166667</v>
      </c>
      <c r="BR109" s="15">
        <v>0</v>
      </c>
      <c r="BS109" s="15">
        <v>0</v>
      </c>
      <c r="BT109" s="15">
        <v>0</v>
      </c>
      <c r="BU109" s="15"/>
      <c r="BV109" s="15"/>
      <c r="BW109" s="15"/>
      <c r="BX109" s="15"/>
      <c r="BY109" s="15"/>
      <c r="BZ109" s="15"/>
      <c r="CA109" s="15"/>
      <c r="CB109" s="17" t="e">
        <v>#DIV/0!</v>
      </c>
      <c r="CC109" s="17">
        <v>0</v>
      </c>
      <c r="CD109" s="17">
        <v>0</v>
      </c>
      <c r="CE109" s="17">
        <v>0</v>
      </c>
      <c r="CF109" s="17">
        <v>0</v>
      </c>
      <c r="CG109" s="17" t="e">
        <v>#DIV/0!</v>
      </c>
      <c r="CH109" s="17" t="e">
        <v>#DIV/0!</v>
      </c>
      <c r="CI109" s="17" t="e">
        <v>#DIV/0!</v>
      </c>
      <c r="CJ109" s="17" t="e">
        <v>#DIV/0!</v>
      </c>
      <c r="CK109" s="17" t="e">
        <v>#DIV/0!</v>
      </c>
      <c r="CL109" s="17" t="e">
        <v>#DIV/0!</v>
      </c>
      <c r="CM109" s="17" t="e">
        <v>#DIV/0!</v>
      </c>
      <c r="CN109" s="17" t="e">
        <v>#DIV/0!</v>
      </c>
      <c r="CO109" s="17">
        <v>0</v>
      </c>
      <c r="CP109" s="17">
        <v>0</v>
      </c>
      <c r="CQ109" s="17">
        <v>0</v>
      </c>
      <c r="CR109" s="17">
        <v>0</v>
      </c>
      <c r="CS109" s="17" t="e">
        <v>#DIV/0!</v>
      </c>
      <c r="CT109" s="17" t="e">
        <v>#DIV/0!</v>
      </c>
      <c r="CU109" s="17" t="e">
        <v>#DIV/0!</v>
      </c>
      <c r="CV109" s="17" t="e">
        <v>#DIV/0!</v>
      </c>
      <c r="CW109" s="17" t="e">
        <v>#DIV/0!</v>
      </c>
      <c r="CX109" s="17" t="e">
        <v>#DIV/0!</v>
      </c>
      <c r="CY109" s="17" t="e">
        <v>#DIV/0!</v>
      </c>
      <c r="CZ109" s="17">
        <v>0</v>
      </c>
      <c r="DA109" s="17">
        <v>0.17571571432423155</v>
      </c>
      <c r="DB109" s="17">
        <v>0.17989999999999995</v>
      </c>
      <c r="DC109" s="17">
        <v>0.1714956461039979</v>
      </c>
      <c r="DD109" s="17">
        <v>0.17764008480917934</v>
      </c>
      <c r="DE109" s="17">
        <v>0</v>
      </c>
      <c r="DF109" s="17">
        <v>0</v>
      </c>
      <c r="DG109" s="17">
        <v>0</v>
      </c>
      <c r="DH109" s="17">
        <v>0</v>
      </c>
      <c r="DI109" s="17">
        <v>0</v>
      </c>
      <c r="DJ109" s="17">
        <v>0</v>
      </c>
      <c r="DK109" s="17">
        <v>0</v>
      </c>
      <c r="DL109" s="18">
        <v>0</v>
      </c>
      <c r="DM109" s="18">
        <v>117.35068117026557</v>
      </c>
      <c r="DN109" s="18">
        <v>120</v>
      </c>
      <c r="DO109" s="18">
        <v>118.90761891790116</v>
      </c>
      <c r="DP109" s="18">
        <v>120</v>
      </c>
      <c r="DQ109" s="18">
        <v>0</v>
      </c>
      <c r="DR109" s="18">
        <v>0</v>
      </c>
      <c r="DS109" s="18">
        <v>0</v>
      </c>
      <c r="DT109" s="18">
        <v>0</v>
      </c>
      <c r="DU109" s="18">
        <v>0</v>
      </c>
      <c r="DV109" s="18">
        <v>0</v>
      </c>
      <c r="DW109" s="18">
        <v>0</v>
      </c>
      <c r="DX109" s="18">
        <v>0</v>
      </c>
      <c r="DY109" s="18">
        <v>109.57018770743952</v>
      </c>
      <c r="DZ109" s="18">
        <v>113.12275519987247</v>
      </c>
      <c r="EA109" s="18">
        <v>110.93602402280031</v>
      </c>
      <c r="EB109" s="18">
        <v>111.4953853828885</v>
      </c>
      <c r="EC109" s="18">
        <v>0</v>
      </c>
      <c r="ED109" s="18">
        <v>0</v>
      </c>
      <c r="EE109" s="18">
        <v>0</v>
      </c>
      <c r="EF109" s="18">
        <v>0</v>
      </c>
      <c r="EG109" s="18">
        <v>0</v>
      </c>
      <c r="EH109" s="18">
        <v>0</v>
      </c>
      <c r="EI109" s="18">
        <v>0</v>
      </c>
      <c r="EJ109" s="18">
        <v>0</v>
      </c>
      <c r="EK109" s="18">
        <v>8.085724868779673</v>
      </c>
      <c r="EL109" s="18">
        <v>7.9165160561372909</v>
      </c>
      <c r="EM109" s="18">
        <v>8.1402813346101386</v>
      </c>
      <c r="EN109" s="18">
        <v>8.5046146171114998</v>
      </c>
      <c r="EO109" s="18">
        <v>0</v>
      </c>
      <c r="EP109" s="18">
        <v>0</v>
      </c>
      <c r="EQ109" s="18">
        <v>0</v>
      </c>
      <c r="ER109" s="18">
        <v>0</v>
      </c>
      <c r="ES109" s="18">
        <v>0</v>
      </c>
      <c r="ET109" s="18">
        <v>0</v>
      </c>
      <c r="EU109" s="18">
        <v>0</v>
      </c>
      <c r="EV109" s="18">
        <v>0</v>
      </c>
      <c r="EW109" s="18">
        <v>657.8212525969443</v>
      </c>
      <c r="EX109" s="18">
        <v>606.97384416674277</v>
      </c>
      <c r="EY109" s="18">
        <v>663.19237169460325</v>
      </c>
      <c r="EZ109" s="18">
        <v>623.79570965328014</v>
      </c>
      <c r="FA109" s="18">
        <v>0</v>
      </c>
      <c r="FB109" s="18">
        <v>0</v>
      </c>
      <c r="FC109" s="18">
        <v>0</v>
      </c>
      <c r="FD109" s="18">
        <v>0</v>
      </c>
      <c r="FE109" s="18">
        <v>0</v>
      </c>
      <c r="FF109" s="18">
        <v>0</v>
      </c>
      <c r="FG109" s="18">
        <v>0</v>
      </c>
      <c r="FH109" s="14">
        <v>0</v>
      </c>
      <c r="FI109" s="14">
        <v>15694.875</v>
      </c>
      <c r="FJ109" s="14">
        <v>20407</v>
      </c>
      <c r="FK109" s="14">
        <v>15599.75</v>
      </c>
      <c r="FL109" s="14">
        <v>16725</v>
      </c>
      <c r="FM109" s="14">
        <v>0</v>
      </c>
      <c r="FN109" s="14">
        <v>0</v>
      </c>
      <c r="FO109" s="14">
        <v>0</v>
      </c>
      <c r="FP109" s="14">
        <v>0</v>
      </c>
      <c r="FQ109" s="14">
        <v>0</v>
      </c>
      <c r="FR109" s="14">
        <v>0</v>
      </c>
      <c r="FS109" s="14">
        <v>0</v>
      </c>
      <c r="FT109" s="17">
        <v>0</v>
      </c>
      <c r="FU109" s="17">
        <v>0.11284020526870502</v>
      </c>
      <c r="FV109" s="17">
        <v>0.10409523342830543</v>
      </c>
      <c r="FW109" s="17">
        <v>0.1217683272464599</v>
      </c>
      <c r="FX109" s="17">
        <v>0.10112107623318385</v>
      </c>
      <c r="FY109" s="17">
        <v>0</v>
      </c>
      <c r="FZ109" s="17">
        <v>0</v>
      </c>
      <c r="GA109" s="17">
        <v>0</v>
      </c>
      <c r="GB109" s="17">
        <v>0</v>
      </c>
      <c r="GC109" s="17">
        <v>0</v>
      </c>
      <c r="GD109" s="17">
        <v>0</v>
      </c>
      <c r="GE109" s="17">
        <v>0</v>
      </c>
      <c r="GF109" s="16"/>
      <c r="GG109" s="16">
        <v>0</v>
      </c>
      <c r="GH109" s="16">
        <v>0</v>
      </c>
      <c r="GI109" s="16">
        <v>0</v>
      </c>
      <c r="GJ109" s="16">
        <v>0</v>
      </c>
      <c r="GK109" s="16"/>
      <c r="GL109" s="16"/>
      <c r="GM109" s="16"/>
      <c r="GN109" s="16"/>
      <c r="GO109" s="16"/>
      <c r="GP109" s="16"/>
      <c r="GQ109" s="16"/>
      <c r="GR109" s="16"/>
      <c r="GS109" s="16">
        <v>24</v>
      </c>
      <c r="GT109" s="16">
        <v>0</v>
      </c>
      <c r="GU109" s="16">
        <v>0</v>
      </c>
      <c r="GV109" s="16">
        <v>0</v>
      </c>
      <c r="GW109" s="16"/>
      <c r="GX109" s="16"/>
      <c r="GY109" s="16"/>
      <c r="GZ109" s="16"/>
      <c r="HA109" s="16"/>
      <c r="HB109" s="16"/>
      <c r="HC109" s="16"/>
      <c r="HD109" s="16"/>
      <c r="HE109" s="16">
        <v>0</v>
      </c>
      <c r="HF109" s="16">
        <v>14</v>
      </c>
      <c r="HG109" s="16">
        <v>0</v>
      </c>
      <c r="HH109" s="16">
        <v>0</v>
      </c>
      <c r="HI109" s="16"/>
      <c r="HJ109" s="16"/>
      <c r="HK109" s="16"/>
      <c r="HL109" s="16"/>
      <c r="HM109" s="16"/>
      <c r="HN109" s="16"/>
      <c r="HO109" s="16"/>
      <c r="HP109" s="16"/>
      <c r="HQ109" s="16">
        <v>0</v>
      </c>
      <c r="HR109" s="16">
        <v>0</v>
      </c>
      <c r="HS109" s="16">
        <v>108</v>
      </c>
      <c r="HT109" s="16">
        <v>0</v>
      </c>
      <c r="HU109" s="16"/>
      <c r="HV109" s="16"/>
      <c r="HW109" s="16"/>
      <c r="HX109" s="16"/>
      <c r="HY109" s="16"/>
      <c r="HZ109" s="16"/>
      <c r="IA109" s="16"/>
      <c r="IB109" s="16"/>
      <c r="IC109" s="16">
        <v>0</v>
      </c>
      <c r="ID109" s="16">
        <v>0</v>
      </c>
      <c r="IE109" s="16">
        <v>0</v>
      </c>
      <c r="IF109" s="16">
        <v>4</v>
      </c>
      <c r="IG109" s="16"/>
      <c r="IH109" s="16"/>
      <c r="II109" s="16"/>
      <c r="IJ109" s="16"/>
      <c r="IK109" s="16"/>
      <c r="IL109" s="16"/>
      <c r="IM109" s="16"/>
      <c r="IN109" s="16"/>
      <c r="IO109" s="16">
        <v>0</v>
      </c>
      <c r="IP109" s="16">
        <v>0</v>
      </c>
      <c r="IQ109" s="16">
        <v>0</v>
      </c>
      <c r="IR109" s="16">
        <v>0</v>
      </c>
      <c r="IS109" s="16"/>
      <c r="IT109" s="16"/>
      <c r="IU109" s="16"/>
      <c r="IV109" s="16"/>
      <c r="IW109" s="16"/>
      <c r="IX109" s="16"/>
      <c r="IY109" s="16"/>
      <c r="IZ109" s="16"/>
      <c r="JA109" s="16">
        <v>0</v>
      </c>
      <c r="JB109" s="16">
        <v>0</v>
      </c>
      <c r="JC109" s="16">
        <v>0</v>
      </c>
      <c r="JD109" s="16">
        <v>0</v>
      </c>
      <c r="JE109" s="16"/>
      <c r="JF109" s="16"/>
      <c r="JG109" s="16"/>
      <c r="JH109" s="16"/>
      <c r="JI109" s="16"/>
      <c r="JJ109" s="16"/>
      <c r="JK109" s="16"/>
      <c r="JL109" s="16"/>
      <c r="JM109" s="16">
        <v>0</v>
      </c>
      <c r="JN109" s="16">
        <v>0</v>
      </c>
      <c r="JO109" s="16">
        <v>0</v>
      </c>
      <c r="JP109" s="16">
        <v>0</v>
      </c>
      <c r="JQ109" s="16"/>
      <c r="JR109" s="16"/>
      <c r="JS109" s="16"/>
      <c r="JT109" s="16"/>
      <c r="JU109" s="16"/>
      <c r="JV109" s="16"/>
      <c r="JW109" s="16"/>
      <c r="JX109" s="16"/>
      <c r="JY109" s="16">
        <v>0</v>
      </c>
      <c r="JZ109" s="16">
        <v>0</v>
      </c>
      <c r="KA109" s="16">
        <v>0</v>
      </c>
      <c r="KB109" s="16">
        <v>0</v>
      </c>
      <c r="KC109" s="16"/>
      <c r="KD109" s="16"/>
      <c r="KE109" s="16"/>
      <c r="KF109" s="16"/>
      <c r="KG109" s="16"/>
      <c r="KH109" s="16"/>
      <c r="KI109" s="16"/>
      <c r="KJ109" s="16"/>
      <c r="KK109" s="16">
        <v>0</v>
      </c>
      <c r="KL109" s="16">
        <v>0</v>
      </c>
      <c r="KM109" s="16">
        <v>0</v>
      </c>
      <c r="KN109" s="16">
        <v>0</v>
      </c>
      <c r="KO109" s="16"/>
      <c r="KP109" s="16"/>
      <c r="KQ109" s="16"/>
      <c r="KR109" s="16"/>
      <c r="KS109" s="16"/>
      <c r="KT109" s="16"/>
      <c r="KU109" s="16"/>
      <c r="KV109" s="16"/>
      <c r="KW109" s="16">
        <v>0</v>
      </c>
      <c r="KX109" s="16">
        <v>0</v>
      </c>
      <c r="KY109" s="16">
        <v>0</v>
      </c>
      <c r="KZ109" s="16">
        <v>0</v>
      </c>
      <c r="LA109" s="16"/>
      <c r="LB109" s="16"/>
      <c r="LC109" s="16"/>
      <c r="LD109" s="16"/>
      <c r="LE109" s="16"/>
      <c r="LF109" s="16"/>
      <c r="LG109" s="16"/>
      <c r="LH109" s="16"/>
      <c r="LI109" s="16">
        <v>0</v>
      </c>
      <c r="LJ109" s="16">
        <v>0</v>
      </c>
      <c r="LK109" s="16">
        <v>0</v>
      </c>
      <c r="LL109" s="16">
        <v>0</v>
      </c>
      <c r="LM109" s="16"/>
      <c r="LN109" s="16"/>
      <c r="LO109" s="16"/>
      <c r="LP109" s="16"/>
      <c r="LQ109" s="16"/>
      <c r="LR109" s="16"/>
      <c r="LS109" s="16"/>
      <c r="LT109" s="15"/>
      <c r="LU109" s="15">
        <v>0</v>
      </c>
      <c r="LV109" s="15">
        <v>0</v>
      </c>
      <c r="LW109" s="15">
        <v>0</v>
      </c>
      <c r="LX109" s="15">
        <v>0</v>
      </c>
      <c r="LY109" s="15"/>
      <c r="LZ109" s="15"/>
      <c r="MA109" s="15"/>
      <c r="MB109" s="15"/>
      <c r="MC109" s="15"/>
      <c r="MD109" s="15"/>
      <c r="ME109" s="15"/>
      <c r="MF109" s="15"/>
      <c r="MG109" s="15">
        <v>304385.72489629639</v>
      </c>
      <c r="MH109" s="15">
        <v>0</v>
      </c>
      <c r="MI109" s="15">
        <v>0</v>
      </c>
      <c r="MJ109" s="15">
        <v>0</v>
      </c>
      <c r="MK109" s="15"/>
      <c r="ML109" s="15"/>
      <c r="MM109" s="15"/>
      <c r="MN109" s="15"/>
      <c r="MO109" s="15"/>
      <c r="MP109" s="15"/>
      <c r="MQ109" s="15"/>
      <c r="MR109" s="15"/>
      <c r="MS109" s="15">
        <v>0</v>
      </c>
      <c r="MT109" s="15">
        <v>249597.22000000006</v>
      </c>
      <c r="MU109" s="15">
        <v>0</v>
      </c>
      <c r="MV109" s="15">
        <v>0</v>
      </c>
      <c r="MW109" s="15"/>
      <c r="MX109" s="15"/>
      <c r="MY109" s="15"/>
      <c r="MZ109" s="15"/>
      <c r="NA109" s="15"/>
      <c r="NB109" s="15"/>
      <c r="NC109" s="15"/>
      <c r="ND109" s="15"/>
      <c r="NE109" s="15">
        <v>0</v>
      </c>
      <c r="NF109" s="15">
        <v>0</v>
      </c>
      <c r="NG109" s="15">
        <v>1453107.91</v>
      </c>
      <c r="NH109" s="15">
        <v>0</v>
      </c>
      <c r="NI109" s="15"/>
      <c r="NJ109" s="15"/>
      <c r="NK109" s="15"/>
      <c r="NL109" s="15"/>
      <c r="NM109" s="15"/>
      <c r="NN109" s="15"/>
      <c r="NO109" s="15"/>
      <c r="NP109" s="15"/>
      <c r="NQ109" s="15">
        <v>0</v>
      </c>
      <c r="NR109" s="15">
        <v>0</v>
      </c>
      <c r="NS109" s="15">
        <v>0</v>
      </c>
      <c r="NT109" s="15">
        <v>59128.399999999994</v>
      </c>
      <c r="NU109" s="15"/>
      <c r="NV109" s="15"/>
      <c r="NW109" s="15"/>
      <c r="NX109" s="15"/>
      <c r="NY109" s="15"/>
      <c r="NZ109" s="15"/>
      <c r="OA109" s="15"/>
      <c r="OB109" s="15"/>
      <c r="OC109" s="15">
        <v>0</v>
      </c>
      <c r="OD109" s="15">
        <v>0</v>
      </c>
      <c r="OE109" s="15">
        <v>0</v>
      </c>
      <c r="OF109" s="15">
        <v>0</v>
      </c>
      <c r="OG109" s="15"/>
      <c r="OH109" s="15"/>
      <c r="OI109" s="15"/>
      <c r="OJ109" s="15"/>
      <c r="OK109" s="15"/>
      <c r="OL109" s="15"/>
      <c r="OM109" s="15"/>
      <c r="ON109" s="15"/>
      <c r="OO109" s="15">
        <v>0</v>
      </c>
      <c r="OP109" s="15">
        <v>0</v>
      </c>
      <c r="OQ109" s="15">
        <v>0</v>
      </c>
      <c r="OR109" s="15">
        <v>0</v>
      </c>
      <c r="OS109" s="15"/>
      <c r="OT109" s="15"/>
      <c r="OU109" s="15"/>
      <c r="OV109" s="15"/>
      <c r="OW109" s="15"/>
      <c r="OX109" s="15"/>
      <c r="OY109" s="15"/>
      <c r="OZ109" s="15"/>
      <c r="PA109" s="15">
        <v>0</v>
      </c>
      <c r="PB109" s="15">
        <v>0</v>
      </c>
      <c r="PC109" s="15">
        <v>0</v>
      </c>
      <c r="PD109" s="15">
        <v>0</v>
      </c>
      <c r="PE109" s="15"/>
      <c r="PF109" s="15"/>
      <c r="PG109" s="15"/>
      <c r="PH109" s="15"/>
      <c r="PI109" s="15"/>
      <c r="PJ109" s="15"/>
      <c r="PK109" s="15"/>
      <c r="PL109" s="15"/>
      <c r="PM109" s="15">
        <v>0</v>
      </c>
      <c r="PN109" s="15">
        <v>0</v>
      </c>
      <c r="PO109" s="15">
        <v>0</v>
      </c>
      <c r="PP109" s="15">
        <v>0</v>
      </c>
      <c r="PQ109" s="15"/>
      <c r="PR109" s="15"/>
      <c r="PS109" s="15"/>
      <c r="PT109" s="15"/>
      <c r="PU109" s="15"/>
      <c r="PV109" s="15"/>
      <c r="PW109" s="15"/>
      <c r="PX109" s="15"/>
      <c r="PY109" s="15">
        <v>0</v>
      </c>
      <c r="PZ109" s="15">
        <v>0</v>
      </c>
      <c r="QA109" s="15">
        <v>0</v>
      </c>
      <c r="QB109" s="15">
        <v>0</v>
      </c>
      <c r="QC109" s="15"/>
      <c r="QD109" s="15"/>
      <c r="QE109" s="15"/>
      <c r="QF109" s="15"/>
      <c r="QG109" s="15"/>
      <c r="QH109" s="15"/>
      <c r="QI109" s="15"/>
    </row>
    <row r="110" spans="16:451">
      <c r="P110" s="11"/>
      <c r="Q110" s="11"/>
      <c r="R110" s="13"/>
      <c r="S110" s="13" t="s">
        <v>51</v>
      </c>
      <c r="T110" s="16"/>
      <c r="U110" s="16">
        <v>3</v>
      </c>
      <c r="V110" s="16">
        <v>1</v>
      </c>
      <c r="W110" s="16">
        <v>7</v>
      </c>
      <c r="X110" s="16">
        <v>104</v>
      </c>
      <c r="Y110" s="16">
        <v>1</v>
      </c>
      <c r="Z110" s="16">
        <v>1</v>
      </c>
      <c r="AA110" s="16">
        <v>4</v>
      </c>
      <c r="AB110" s="16"/>
      <c r="AC110" s="16"/>
      <c r="AD110" s="16"/>
      <c r="AE110" s="16"/>
      <c r="AF110" s="24"/>
      <c r="AG110" s="24">
        <v>38953.72</v>
      </c>
      <c r="AH110" s="24">
        <v>11499.64</v>
      </c>
      <c r="AI110" s="24">
        <v>107615.45</v>
      </c>
      <c r="AJ110" s="24">
        <v>1460373.9299999995</v>
      </c>
      <c r="AK110" s="24">
        <v>6683.97</v>
      </c>
      <c r="AL110" s="24">
        <v>10116.01</v>
      </c>
      <c r="AM110" s="24">
        <v>65393.210000000006</v>
      </c>
      <c r="AN110" s="24"/>
      <c r="AO110" s="24"/>
      <c r="AP110" s="24"/>
      <c r="AQ110" s="24"/>
      <c r="AR110" s="15"/>
      <c r="AS110" s="15">
        <v>38840.0792</v>
      </c>
      <c r="AT110" s="15">
        <v>11347.85</v>
      </c>
      <c r="AU110" s="15">
        <v>107501.75999999999</v>
      </c>
      <c r="AV110" s="15">
        <v>1460373.9299999995</v>
      </c>
      <c r="AW110" s="15">
        <v>6660.6239999999998</v>
      </c>
      <c r="AX110" s="15">
        <v>0</v>
      </c>
      <c r="AY110" s="15">
        <v>0</v>
      </c>
      <c r="AZ110" s="15"/>
      <c r="BA110" s="15"/>
      <c r="BB110" s="15"/>
      <c r="BC110" s="15"/>
      <c r="BD110" s="15"/>
      <c r="BE110" s="15">
        <v>113.6407999999992</v>
      </c>
      <c r="BF110" s="15">
        <v>151.789999999999</v>
      </c>
      <c r="BG110" s="15">
        <v>113.6899999999996</v>
      </c>
      <c r="BH110" s="15">
        <v>0</v>
      </c>
      <c r="BI110" s="15">
        <v>23.346000000000501</v>
      </c>
      <c r="BJ110" s="15">
        <v>0</v>
      </c>
      <c r="BK110" s="15">
        <v>0</v>
      </c>
      <c r="BL110" s="15"/>
      <c r="BM110" s="15"/>
      <c r="BN110" s="15"/>
      <c r="BO110" s="15"/>
      <c r="BP110" s="15"/>
      <c r="BQ110" s="15">
        <v>575.95641899999998</v>
      </c>
      <c r="BR110" s="15">
        <v>0</v>
      </c>
      <c r="BS110" s="15">
        <v>0</v>
      </c>
      <c r="BT110" s="15">
        <v>0</v>
      </c>
      <c r="BU110" s="15">
        <v>100.20385025</v>
      </c>
      <c r="BV110" s="15">
        <v>0</v>
      </c>
      <c r="BW110" s="15">
        <v>0</v>
      </c>
      <c r="BX110" s="15"/>
      <c r="BY110" s="15"/>
      <c r="BZ110" s="15"/>
      <c r="CA110" s="15"/>
      <c r="CB110" s="17" t="e">
        <v>#DIV/0!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1</v>
      </c>
      <c r="CJ110" s="17" t="e">
        <v>#DIV/0!</v>
      </c>
      <c r="CK110" s="17" t="e">
        <v>#DIV/0!</v>
      </c>
      <c r="CL110" s="17" t="e">
        <v>#DIV/0!</v>
      </c>
      <c r="CM110" s="17" t="e">
        <v>#DIV/0!</v>
      </c>
      <c r="CN110" s="17" t="e">
        <v>#DIV/0!</v>
      </c>
      <c r="CO110" s="17">
        <v>0</v>
      </c>
      <c r="CP110" s="17">
        <v>0</v>
      </c>
      <c r="CQ110" s="17">
        <v>0</v>
      </c>
      <c r="CR110" s="17">
        <v>0</v>
      </c>
      <c r="CS110" s="17">
        <v>0</v>
      </c>
      <c r="CT110" s="17">
        <v>0</v>
      </c>
      <c r="CU110" s="17">
        <v>0</v>
      </c>
      <c r="CV110" s="17" t="e">
        <v>#DIV/0!</v>
      </c>
      <c r="CW110" s="17" t="e">
        <v>#DIV/0!</v>
      </c>
      <c r="CX110" s="17" t="e">
        <v>#DIV/0!</v>
      </c>
      <c r="CY110" s="17" t="e">
        <v>#DIV/0!</v>
      </c>
      <c r="CZ110" s="17">
        <v>0</v>
      </c>
      <c r="DA110" s="17">
        <v>0.17742264587305934</v>
      </c>
      <c r="DB110" s="17">
        <v>0.17990000000000003</v>
      </c>
      <c r="DC110" s="17">
        <v>0.17186868950810219</v>
      </c>
      <c r="DD110" s="17">
        <v>0.16817952317659607</v>
      </c>
      <c r="DE110" s="17">
        <v>0.17989999999999998</v>
      </c>
      <c r="DF110" s="17">
        <v>0.14989999999999998</v>
      </c>
      <c r="DG110" s="17">
        <v>0.16935909214460451</v>
      </c>
      <c r="DH110" s="17">
        <v>0</v>
      </c>
      <c r="DI110" s="17">
        <v>0</v>
      </c>
      <c r="DJ110" s="17">
        <v>0</v>
      </c>
      <c r="DK110" s="17">
        <v>0</v>
      </c>
      <c r="DL110" s="18">
        <v>0</v>
      </c>
      <c r="DM110" s="18">
        <v>120</v>
      </c>
      <c r="DN110" s="18">
        <v>84</v>
      </c>
      <c r="DO110" s="18">
        <v>120</v>
      </c>
      <c r="DP110" s="18">
        <v>118.15260836158649</v>
      </c>
      <c r="DQ110" s="18">
        <v>120</v>
      </c>
      <c r="DR110" s="18">
        <v>120</v>
      </c>
      <c r="DS110" s="18">
        <v>120</v>
      </c>
      <c r="DT110" s="18">
        <v>0</v>
      </c>
      <c r="DU110" s="18">
        <v>0</v>
      </c>
      <c r="DV110" s="18">
        <v>0</v>
      </c>
      <c r="DW110" s="18">
        <v>0</v>
      </c>
      <c r="DX110" s="18">
        <v>0</v>
      </c>
      <c r="DY110" s="18">
        <v>112.37670191260568</v>
      </c>
      <c r="DZ110" s="18">
        <v>76</v>
      </c>
      <c r="EA110" s="18">
        <v>112.10420966405975</v>
      </c>
      <c r="EB110" s="18">
        <v>110.34549462145068</v>
      </c>
      <c r="EC110" s="18">
        <v>115</v>
      </c>
      <c r="ED110" s="18">
        <v>111</v>
      </c>
      <c r="EE110" s="18">
        <v>111.29600434900789</v>
      </c>
      <c r="EF110" s="18">
        <v>0</v>
      </c>
      <c r="EG110" s="18">
        <v>0</v>
      </c>
      <c r="EH110" s="18">
        <v>0</v>
      </c>
      <c r="EI110" s="18">
        <v>0</v>
      </c>
      <c r="EJ110" s="18">
        <v>0</v>
      </c>
      <c r="EK110" s="18">
        <v>7.6232980873943363</v>
      </c>
      <c r="EL110" s="18">
        <v>8</v>
      </c>
      <c r="EM110" s="18">
        <v>8.0008191432402374</v>
      </c>
      <c r="EN110" s="18">
        <v>7.978031274456808</v>
      </c>
      <c r="EO110" s="18">
        <v>7</v>
      </c>
      <c r="EP110" s="18">
        <v>9</v>
      </c>
      <c r="EQ110" s="18">
        <v>7.703995650992117</v>
      </c>
      <c r="ER110" s="18">
        <v>0</v>
      </c>
      <c r="ES110" s="18">
        <v>0</v>
      </c>
      <c r="ET110" s="18">
        <v>0</v>
      </c>
      <c r="EU110" s="18">
        <v>0</v>
      </c>
      <c r="EV110" s="18">
        <v>0</v>
      </c>
      <c r="EW110" s="18">
        <v>632.36479639283402</v>
      </c>
      <c r="EX110" s="18">
        <v>0</v>
      </c>
      <c r="EY110" s="18">
        <v>649.78130705973342</v>
      </c>
      <c r="EZ110" s="18">
        <v>663.83143405062594</v>
      </c>
      <c r="FA110" s="18">
        <v>685</v>
      </c>
      <c r="FB110" s="18">
        <v>749</v>
      </c>
      <c r="FC110" s="18">
        <v>677.53954879043215</v>
      </c>
      <c r="FD110" s="18">
        <v>0</v>
      </c>
      <c r="FE110" s="18">
        <v>0</v>
      </c>
      <c r="FF110" s="18">
        <v>0</v>
      </c>
      <c r="FG110" s="18">
        <v>0</v>
      </c>
      <c r="FH110" s="14">
        <v>0</v>
      </c>
      <c r="FI110" s="14">
        <v>15297.333333333334</v>
      </c>
      <c r="FJ110" s="14">
        <v>13100</v>
      </c>
      <c r="FK110" s="14">
        <v>17350</v>
      </c>
      <c r="FL110" s="14">
        <v>16332.10576923077</v>
      </c>
      <c r="FM110" s="14">
        <v>7500</v>
      </c>
      <c r="FN110" s="14">
        <v>12900</v>
      </c>
      <c r="FO110" s="14">
        <v>18395</v>
      </c>
      <c r="FP110" s="14">
        <v>0</v>
      </c>
      <c r="FQ110" s="14">
        <v>0</v>
      </c>
      <c r="FR110" s="14">
        <v>0</v>
      </c>
      <c r="FS110" s="14">
        <v>0</v>
      </c>
      <c r="FT110" s="17">
        <v>0</v>
      </c>
      <c r="FU110" s="17">
        <v>0.14100300706005403</v>
      </c>
      <c r="FV110" s="17">
        <v>0.1</v>
      </c>
      <c r="FW110" s="17">
        <v>0.10036640592836558</v>
      </c>
      <c r="FX110" s="17">
        <v>0.12791399549848428</v>
      </c>
      <c r="FY110" s="17">
        <v>0.1</v>
      </c>
      <c r="FZ110" s="17">
        <v>0.2</v>
      </c>
      <c r="GA110" s="17">
        <v>0.1</v>
      </c>
      <c r="GB110" s="17">
        <v>0</v>
      </c>
      <c r="GC110" s="17">
        <v>0</v>
      </c>
      <c r="GD110" s="17">
        <v>0</v>
      </c>
      <c r="GE110" s="17">
        <v>0</v>
      </c>
      <c r="GF110" s="16"/>
      <c r="GG110" s="16">
        <v>0</v>
      </c>
      <c r="GH110" s="16">
        <v>0</v>
      </c>
      <c r="GI110" s="16">
        <v>0</v>
      </c>
      <c r="GJ110" s="16">
        <v>0</v>
      </c>
      <c r="GK110" s="16">
        <v>0</v>
      </c>
      <c r="GL110" s="16">
        <v>0</v>
      </c>
      <c r="GM110" s="16">
        <v>0</v>
      </c>
      <c r="GN110" s="16"/>
      <c r="GO110" s="16"/>
      <c r="GP110" s="16"/>
      <c r="GQ110" s="16"/>
      <c r="GR110" s="16"/>
      <c r="GS110" s="16">
        <v>3</v>
      </c>
      <c r="GT110" s="16">
        <v>0</v>
      </c>
      <c r="GU110" s="16">
        <v>0</v>
      </c>
      <c r="GV110" s="16">
        <v>0</v>
      </c>
      <c r="GW110" s="16">
        <v>0</v>
      </c>
      <c r="GX110" s="16">
        <v>0</v>
      </c>
      <c r="GY110" s="16">
        <v>0</v>
      </c>
      <c r="GZ110" s="16"/>
      <c r="HA110" s="16"/>
      <c r="HB110" s="16"/>
      <c r="HC110" s="16"/>
      <c r="HD110" s="16"/>
      <c r="HE110" s="16">
        <v>0</v>
      </c>
      <c r="HF110" s="16">
        <v>1</v>
      </c>
      <c r="HG110" s="16">
        <v>0</v>
      </c>
      <c r="HH110" s="16">
        <v>0</v>
      </c>
      <c r="HI110" s="16">
        <v>0</v>
      </c>
      <c r="HJ110" s="16">
        <v>0</v>
      </c>
      <c r="HK110" s="16">
        <v>0</v>
      </c>
      <c r="HL110" s="16"/>
      <c r="HM110" s="16"/>
      <c r="HN110" s="16"/>
      <c r="HO110" s="16"/>
      <c r="HP110" s="16"/>
      <c r="HQ110" s="16">
        <v>0</v>
      </c>
      <c r="HR110" s="16">
        <v>0</v>
      </c>
      <c r="HS110" s="16">
        <v>7</v>
      </c>
      <c r="HT110" s="16">
        <v>0</v>
      </c>
      <c r="HU110" s="16">
        <v>0</v>
      </c>
      <c r="HV110" s="16">
        <v>0</v>
      </c>
      <c r="HW110" s="16">
        <v>0</v>
      </c>
      <c r="HX110" s="16"/>
      <c r="HY110" s="16"/>
      <c r="HZ110" s="16"/>
      <c r="IA110" s="16"/>
      <c r="IB110" s="16"/>
      <c r="IC110" s="16">
        <v>0</v>
      </c>
      <c r="ID110" s="16">
        <v>0</v>
      </c>
      <c r="IE110" s="16">
        <v>0</v>
      </c>
      <c r="IF110" s="16">
        <v>104</v>
      </c>
      <c r="IG110" s="16">
        <v>0</v>
      </c>
      <c r="IH110" s="16">
        <v>0</v>
      </c>
      <c r="II110" s="16">
        <v>0</v>
      </c>
      <c r="IJ110" s="16"/>
      <c r="IK110" s="16"/>
      <c r="IL110" s="16"/>
      <c r="IM110" s="16"/>
      <c r="IN110" s="16"/>
      <c r="IO110" s="16">
        <v>0</v>
      </c>
      <c r="IP110" s="16">
        <v>0</v>
      </c>
      <c r="IQ110" s="16">
        <v>0</v>
      </c>
      <c r="IR110" s="16">
        <v>0</v>
      </c>
      <c r="IS110" s="16">
        <v>0</v>
      </c>
      <c r="IT110" s="16">
        <v>0</v>
      </c>
      <c r="IU110" s="16">
        <v>0</v>
      </c>
      <c r="IV110" s="16"/>
      <c r="IW110" s="16"/>
      <c r="IX110" s="16"/>
      <c r="IY110" s="16"/>
      <c r="IZ110" s="16"/>
      <c r="JA110" s="16">
        <v>0</v>
      </c>
      <c r="JB110" s="16">
        <v>0</v>
      </c>
      <c r="JC110" s="16">
        <v>0</v>
      </c>
      <c r="JD110" s="16">
        <v>0</v>
      </c>
      <c r="JE110" s="16">
        <v>0</v>
      </c>
      <c r="JF110" s="16">
        <v>1</v>
      </c>
      <c r="JG110" s="16">
        <v>0</v>
      </c>
      <c r="JH110" s="16"/>
      <c r="JI110" s="16"/>
      <c r="JJ110" s="16"/>
      <c r="JK110" s="16"/>
      <c r="JL110" s="16"/>
      <c r="JM110" s="16">
        <v>0</v>
      </c>
      <c r="JN110" s="16">
        <v>0</v>
      </c>
      <c r="JO110" s="16">
        <v>0</v>
      </c>
      <c r="JP110" s="16">
        <v>0</v>
      </c>
      <c r="JQ110" s="16">
        <v>0</v>
      </c>
      <c r="JR110" s="16">
        <v>0</v>
      </c>
      <c r="JS110" s="16">
        <v>4</v>
      </c>
      <c r="JT110" s="16"/>
      <c r="JU110" s="16"/>
      <c r="JV110" s="16"/>
      <c r="JW110" s="16"/>
      <c r="JX110" s="16"/>
      <c r="JY110" s="16">
        <v>0</v>
      </c>
      <c r="JZ110" s="16">
        <v>0</v>
      </c>
      <c r="KA110" s="16">
        <v>0</v>
      </c>
      <c r="KB110" s="16">
        <v>0</v>
      </c>
      <c r="KC110" s="16">
        <v>0</v>
      </c>
      <c r="KD110" s="16">
        <v>0</v>
      </c>
      <c r="KE110" s="16">
        <v>0</v>
      </c>
      <c r="KF110" s="16"/>
      <c r="KG110" s="16"/>
      <c r="KH110" s="16"/>
      <c r="KI110" s="16"/>
      <c r="KJ110" s="16"/>
      <c r="KK110" s="16">
        <v>0</v>
      </c>
      <c r="KL110" s="16">
        <v>0</v>
      </c>
      <c r="KM110" s="16">
        <v>0</v>
      </c>
      <c r="KN110" s="16">
        <v>0</v>
      </c>
      <c r="KO110" s="16">
        <v>0</v>
      </c>
      <c r="KP110" s="16">
        <v>0</v>
      </c>
      <c r="KQ110" s="16">
        <v>0</v>
      </c>
      <c r="KR110" s="16"/>
      <c r="KS110" s="16"/>
      <c r="KT110" s="16"/>
      <c r="KU110" s="16"/>
      <c r="KV110" s="16"/>
      <c r="KW110" s="16">
        <v>0</v>
      </c>
      <c r="KX110" s="16">
        <v>0</v>
      </c>
      <c r="KY110" s="16">
        <v>0</v>
      </c>
      <c r="KZ110" s="16">
        <v>0</v>
      </c>
      <c r="LA110" s="16">
        <v>0</v>
      </c>
      <c r="LB110" s="16">
        <v>0</v>
      </c>
      <c r="LC110" s="16">
        <v>0</v>
      </c>
      <c r="LD110" s="16"/>
      <c r="LE110" s="16"/>
      <c r="LF110" s="16"/>
      <c r="LG110" s="16"/>
      <c r="LH110" s="16"/>
      <c r="LI110" s="16">
        <v>0</v>
      </c>
      <c r="LJ110" s="16">
        <v>0</v>
      </c>
      <c r="LK110" s="16">
        <v>0</v>
      </c>
      <c r="LL110" s="16">
        <v>0</v>
      </c>
      <c r="LM110" s="16">
        <v>0</v>
      </c>
      <c r="LN110" s="16">
        <v>0</v>
      </c>
      <c r="LO110" s="16">
        <v>0</v>
      </c>
      <c r="LP110" s="16"/>
      <c r="LQ110" s="16"/>
      <c r="LR110" s="16"/>
      <c r="LS110" s="16"/>
      <c r="LT110" s="15"/>
      <c r="LU110" s="15">
        <v>0</v>
      </c>
      <c r="LV110" s="15">
        <v>0</v>
      </c>
      <c r="LW110" s="15">
        <v>0</v>
      </c>
      <c r="LX110" s="15">
        <v>0</v>
      </c>
      <c r="LY110" s="15">
        <v>0</v>
      </c>
      <c r="LZ110" s="15">
        <v>0</v>
      </c>
      <c r="MA110" s="15">
        <v>0</v>
      </c>
      <c r="MB110" s="15"/>
      <c r="MC110" s="15"/>
      <c r="MD110" s="15"/>
      <c r="ME110" s="15"/>
      <c r="MF110" s="15"/>
      <c r="MG110" s="15">
        <v>38840.0792</v>
      </c>
      <c r="MH110" s="15">
        <v>0</v>
      </c>
      <c r="MI110" s="15">
        <v>0</v>
      </c>
      <c r="MJ110" s="15">
        <v>0</v>
      </c>
      <c r="MK110" s="15">
        <v>0</v>
      </c>
      <c r="ML110" s="15">
        <v>0</v>
      </c>
      <c r="MM110" s="15">
        <v>0</v>
      </c>
      <c r="MN110" s="15"/>
      <c r="MO110" s="15"/>
      <c r="MP110" s="15"/>
      <c r="MQ110" s="15"/>
      <c r="MR110" s="15"/>
      <c r="MS110" s="15">
        <v>0</v>
      </c>
      <c r="MT110" s="15">
        <v>11347.85</v>
      </c>
      <c r="MU110" s="15">
        <v>0</v>
      </c>
      <c r="MV110" s="15">
        <v>0</v>
      </c>
      <c r="MW110" s="15">
        <v>0</v>
      </c>
      <c r="MX110" s="15">
        <v>0</v>
      </c>
      <c r="MY110" s="15">
        <v>0</v>
      </c>
      <c r="MZ110" s="15"/>
      <c r="NA110" s="15"/>
      <c r="NB110" s="15"/>
      <c r="NC110" s="15"/>
      <c r="ND110" s="15"/>
      <c r="NE110" s="15">
        <v>0</v>
      </c>
      <c r="NF110" s="15">
        <v>0</v>
      </c>
      <c r="NG110" s="15">
        <v>107501.75999999999</v>
      </c>
      <c r="NH110" s="15">
        <v>0</v>
      </c>
      <c r="NI110" s="15">
        <v>0</v>
      </c>
      <c r="NJ110" s="15">
        <v>0</v>
      </c>
      <c r="NK110" s="15">
        <v>0</v>
      </c>
      <c r="NL110" s="15"/>
      <c r="NM110" s="15"/>
      <c r="NN110" s="15"/>
      <c r="NO110" s="15"/>
      <c r="NP110" s="15"/>
      <c r="NQ110" s="15">
        <v>0</v>
      </c>
      <c r="NR110" s="15">
        <v>0</v>
      </c>
      <c r="NS110" s="15">
        <v>0</v>
      </c>
      <c r="NT110" s="15">
        <v>1460373.9299999995</v>
      </c>
      <c r="NU110" s="15">
        <v>0</v>
      </c>
      <c r="NV110" s="15">
        <v>0</v>
      </c>
      <c r="NW110" s="15">
        <v>0</v>
      </c>
      <c r="NX110" s="15"/>
      <c r="NY110" s="15"/>
      <c r="NZ110" s="15"/>
      <c r="OA110" s="15"/>
      <c r="OB110" s="15"/>
      <c r="OC110" s="15">
        <v>0</v>
      </c>
      <c r="OD110" s="15">
        <v>0</v>
      </c>
      <c r="OE110" s="15">
        <v>0</v>
      </c>
      <c r="OF110" s="15">
        <v>0</v>
      </c>
      <c r="OG110" s="15">
        <v>0</v>
      </c>
      <c r="OH110" s="15">
        <v>0</v>
      </c>
      <c r="OI110" s="15">
        <v>0</v>
      </c>
      <c r="OJ110" s="15"/>
      <c r="OK110" s="15"/>
      <c r="OL110" s="15"/>
      <c r="OM110" s="15"/>
      <c r="ON110" s="15"/>
      <c r="OO110" s="15">
        <v>0</v>
      </c>
      <c r="OP110" s="15">
        <v>0</v>
      </c>
      <c r="OQ110" s="15">
        <v>0</v>
      </c>
      <c r="OR110" s="15">
        <v>0</v>
      </c>
      <c r="OS110" s="15">
        <v>0</v>
      </c>
      <c r="OT110" s="15">
        <v>10116.01</v>
      </c>
      <c r="OU110" s="15">
        <v>0</v>
      </c>
      <c r="OV110" s="15"/>
      <c r="OW110" s="15"/>
      <c r="OX110" s="15"/>
      <c r="OY110" s="15"/>
      <c r="OZ110" s="15"/>
      <c r="PA110" s="15">
        <v>0</v>
      </c>
      <c r="PB110" s="15">
        <v>0</v>
      </c>
      <c r="PC110" s="15">
        <v>0</v>
      </c>
      <c r="PD110" s="15">
        <v>0</v>
      </c>
      <c r="PE110" s="15">
        <v>0</v>
      </c>
      <c r="PF110" s="15">
        <v>0</v>
      </c>
      <c r="PG110" s="15">
        <v>65393.210000000006</v>
      </c>
      <c r="PH110" s="15"/>
      <c r="PI110" s="15"/>
      <c r="PJ110" s="15"/>
      <c r="PK110" s="15"/>
      <c r="PL110" s="15"/>
      <c r="PM110" s="15">
        <v>0</v>
      </c>
      <c r="PN110" s="15">
        <v>0</v>
      </c>
      <c r="PO110" s="15">
        <v>0</v>
      </c>
      <c r="PP110" s="15">
        <v>0</v>
      </c>
      <c r="PQ110" s="15">
        <v>0</v>
      </c>
      <c r="PR110" s="15">
        <v>0</v>
      </c>
      <c r="PS110" s="15">
        <v>0</v>
      </c>
      <c r="PT110" s="15"/>
      <c r="PU110" s="15"/>
      <c r="PV110" s="15"/>
      <c r="PW110" s="15"/>
      <c r="PX110" s="15"/>
      <c r="PY110" s="15">
        <v>0</v>
      </c>
      <c r="PZ110" s="15">
        <v>0</v>
      </c>
      <c r="QA110" s="15">
        <v>0</v>
      </c>
      <c r="QB110" s="15">
        <v>0</v>
      </c>
      <c r="QC110" s="15">
        <v>0</v>
      </c>
      <c r="QD110" s="15">
        <v>0</v>
      </c>
      <c r="QE110" s="15">
        <v>0</v>
      </c>
      <c r="QF110" s="15"/>
      <c r="QG110" s="15"/>
      <c r="QH110" s="15"/>
      <c r="QI110" s="15"/>
    </row>
    <row r="111" spans="16:451">
      <c r="P111" s="11"/>
      <c r="Q111" s="11"/>
      <c r="R111" s="13"/>
      <c r="S111" s="13" t="s">
        <v>52</v>
      </c>
      <c r="T111" s="16"/>
      <c r="U111" s="16">
        <v>1</v>
      </c>
      <c r="V111" s="16">
        <v>1</v>
      </c>
      <c r="W111" s="16">
        <v>2</v>
      </c>
      <c r="X111" s="16">
        <v>1</v>
      </c>
      <c r="Y111" s="16">
        <v>2</v>
      </c>
      <c r="Z111" s="16"/>
      <c r="AA111" s="16">
        <v>99</v>
      </c>
      <c r="AB111" s="16"/>
      <c r="AC111" s="16"/>
      <c r="AD111" s="16"/>
      <c r="AE111" s="16"/>
      <c r="AF111" s="24"/>
      <c r="AG111" s="24">
        <v>16456.71</v>
      </c>
      <c r="AH111" s="24">
        <v>10819.47</v>
      </c>
      <c r="AI111" s="24">
        <v>19541.349999999999</v>
      </c>
      <c r="AJ111" s="24">
        <v>15932.09</v>
      </c>
      <c r="AK111" s="24">
        <v>22940.97</v>
      </c>
      <c r="AL111" s="24"/>
      <c r="AM111" s="24">
        <v>1410227.5899999996</v>
      </c>
      <c r="AN111" s="24"/>
      <c r="AO111" s="24"/>
      <c r="AP111" s="24"/>
      <c r="AQ111" s="24"/>
      <c r="AR111" s="15"/>
      <c r="AS111" s="15">
        <v>16380.598125</v>
      </c>
      <c r="AT111" s="15">
        <v>10716.09</v>
      </c>
      <c r="AU111" s="15">
        <v>19338.379999999997</v>
      </c>
      <c r="AV111" s="15">
        <v>15932.09</v>
      </c>
      <c r="AW111" s="15">
        <v>22809.098333333299</v>
      </c>
      <c r="AX111" s="15"/>
      <c r="AY111" s="15">
        <v>0</v>
      </c>
      <c r="AZ111" s="15"/>
      <c r="BA111" s="15"/>
      <c r="BB111" s="15"/>
      <c r="BC111" s="15"/>
      <c r="BD111" s="15"/>
      <c r="BE111" s="15">
        <v>76.111875000000495</v>
      </c>
      <c r="BF111" s="15">
        <v>103.379999999999</v>
      </c>
      <c r="BG111" s="15">
        <v>202.97000000000011</v>
      </c>
      <c r="BH111" s="15">
        <v>0</v>
      </c>
      <c r="BI111" s="15">
        <v>131.87166666666599</v>
      </c>
      <c r="BJ111" s="15"/>
      <c r="BK111" s="15">
        <v>0</v>
      </c>
      <c r="BL111" s="15"/>
      <c r="BM111" s="15"/>
      <c r="BN111" s="15"/>
      <c r="BO111" s="15"/>
      <c r="BP111" s="15"/>
      <c r="BQ111" s="15">
        <v>246.71351075000001</v>
      </c>
      <c r="BR111" s="15">
        <v>0</v>
      </c>
      <c r="BS111" s="15">
        <v>0</v>
      </c>
      <c r="BT111" s="15">
        <v>0</v>
      </c>
      <c r="BU111" s="15">
        <v>324.61770858333301</v>
      </c>
      <c r="BV111" s="15"/>
      <c r="BW111" s="15">
        <v>-117.38</v>
      </c>
      <c r="BX111" s="15"/>
      <c r="BY111" s="15"/>
      <c r="BZ111" s="15"/>
      <c r="CA111" s="15"/>
      <c r="CB111" s="17" t="e">
        <v>#DIV/0!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 t="e">
        <v>#DIV/0!</v>
      </c>
      <c r="CI111" s="17">
        <v>1</v>
      </c>
      <c r="CJ111" s="17" t="e">
        <v>#DIV/0!</v>
      </c>
      <c r="CK111" s="17" t="e">
        <v>#DIV/0!</v>
      </c>
      <c r="CL111" s="17" t="e">
        <v>#DIV/0!</v>
      </c>
      <c r="CM111" s="17" t="e">
        <v>#DIV/0!</v>
      </c>
      <c r="CN111" s="17" t="e">
        <v>#DIV/0!</v>
      </c>
      <c r="CO111" s="17">
        <v>0</v>
      </c>
      <c r="CP111" s="17">
        <v>0</v>
      </c>
      <c r="CQ111" s="17">
        <v>0</v>
      </c>
      <c r="CR111" s="17">
        <v>0</v>
      </c>
      <c r="CS111" s="17">
        <v>0</v>
      </c>
      <c r="CT111" s="17" t="e">
        <v>#DIV/0!</v>
      </c>
      <c r="CU111" s="17">
        <v>0</v>
      </c>
      <c r="CV111" s="17" t="e">
        <v>#DIV/0!</v>
      </c>
      <c r="CW111" s="17" t="e">
        <v>#DIV/0!</v>
      </c>
      <c r="CX111" s="17" t="e">
        <v>#DIV/0!</v>
      </c>
      <c r="CY111" s="17" t="e">
        <v>#DIV/0!</v>
      </c>
      <c r="CZ111" s="17">
        <v>0</v>
      </c>
      <c r="DA111" s="17">
        <v>0.17989999999999998</v>
      </c>
      <c r="DB111" s="17">
        <v>0.17990000000000003</v>
      </c>
      <c r="DC111" s="17">
        <v>0.17586795829009641</v>
      </c>
      <c r="DD111" s="17">
        <v>0.17989999999999998</v>
      </c>
      <c r="DE111" s="17">
        <v>0.16977636238314736</v>
      </c>
      <c r="DF111" s="17">
        <v>0</v>
      </c>
      <c r="DG111" s="17">
        <v>0.16844436639130589</v>
      </c>
      <c r="DH111" s="17">
        <v>0</v>
      </c>
      <c r="DI111" s="17">
        <v>0</v>
      </c>
      <c r="DJ111" s="17">
        <v>0</v>
      </c>
      <c r="DK111" s="17">
        <v>0</v>
      </c>
      <c r="DL111" s="18">
        <v>0</v>
      </c>
      <c r="DM111" s="18">
        <v>120</v>
      </c>
      <c r="DN111" s="18">
        <v>120</v>
      </c>
      <c r="DO111" s="18">
        <v>98.515350155652854</v>
      </c>
      <c r="DP111" s="18">
        <v>120</v>
      </c>
      <c r="DQ111" s="18">
        <v>120</v>
      </c>
      <c r="DR111" s="18">
        <v>0</v>
      </c>
      <c r="DS111" s="18">
        <v>117.21576995275461</v>
      </c>
      <c r="DT111" s="18">
        <v>0</v>
      </c>
      <c r="DU111" s="18">
        <v>0</v>
      </c>
      <c r="DV111" s="18">
        <v>0</v>
      </c>
      <c r="DW111" s="18">
        <v>0</v>
      </c>
      <c r="DX111" s="18">
        <v>0</v>
      </c>
      <c r="DY111" s="18">
        <v>113</v>
      </c>
      <c r="DZ111" s="18">
        <v>113</v>
      </c>
      <c r="EA111" s="18">
        <v>91.112145984662504</v>
      </c>
      <c r="EB111" s="18">
        <v>111</v>
      </c>
      <c r="EC111" s="18">
        <v>113.49381811915737</v>
      </c>
      <c r="ED111" s="18">
        <v>0</v>
      </c>
      <c r="EE111" s="18">
        <v>109.45496521960331</v>
      </c>
      <c r="EF111" s="18">
        <v>0</v>
      </c>
      <c r="EG111" s="18">
        <v>0</v>
      </c>
      <c r="EH111" s="18">
        <v>0</v>
      </c>
      <c r="EI111" s="18">
        <v>0</v>
      </c>
      <c r="EJ111" s="18">
        <v>0</v>
      </c>
      <c r="EK111" s="18">
        <v>7</v>
      </c>
      <c r="EL111" s="18">
        <v>7</v>
      </c>
      <c r="EM111" s="18">
        <v>7.8064083419807142</v>
      </c>
      <c r="EN111" s="18">
        <v>9</v>
      </c>
      <c r="EO111" s="18">
        <v>8.5061818808426306</v>
      </c>
      <c r="EP111" s="18">
        <v>0</v>
      </c>
      <c r="EQ111" s="18">
        <v>7.9840157109569638</v>
      </c>
      <c r="ER111" s="18">
        <v>0</v>
      </c>
      <c r="ES111" s="18">
        <v>0</v>
      </c>
      <c r="ET111" s="18">
        <v>0</v>
      </c>
      <c r="EU111" s="18">
        <v>0</v>
      </c>
      <c r="EV111" s="18">
        <v>0</v>
      </c>
      <c r="EW111" s="18">
        <v>0</v>
      </c>
      <c r="EX111" s="18">
        <v>589</v>
      </c>
      <c r="EY111" s="18">
        <v>561</v>
      </c>
      <c r="EZ111" s="18">
        <v>585</v>
      </c>
      <c r="FA111" s="18">
        <v>702.5</v>
      </c>
      <c r="FB111" s="18">
        <v>0</v>
      </c>
      <c r="FC111" s="18">
        <v>663.85222366839889</v>
      </c>
      <c r="FD111" s="18">
        <v>0</v>
      </c>
      <c r="FE111" s="18">
        <v>0</v>
      </c>
      <c r="FF111" s="18">
        <v>0</v>
      </c>
      <c r="FG111" s="18">
        <v>0</v>
      </c>
      <c r="FH111" s="14">
        <v>0</v>
      </c>
      <c r="FI111" s="14">
        <v>18500</v>
      </c>
      <c r="FJ111" s="14">
        <v>12100</v>
      </c>
      <c r="FK111" s="14">
        <v>11000</v>
      </c>
      <c r="FL111" s="14">
        <v>18000</v>
      </c>
      <c r="FM111" s="14">
        <v>13250</v>
      </c>
      <c r="FN111" s="14">
        <v>0</v>
      </c>
      <c r="FO111" s="14">
        <v>16522.727272727272</v>
      </c>
      <c r="FP111" s="14">
        <v>0</v>
      </c>
      <c r="FQ111" s="14">
        <v>0</v>
      </c>
      <c r="FR111" s="14">
        <v>0</v>
      </c>
      <c r="FS111" s="14">
        <v>0</v>
      </c>
      <c r="FT111" s="17">
        <v>0</v>
      </c>
      <c r="FU111" s="17">
        <v>0.105</v>
      </c>
      <c r="FV111" s="17">
        <v>0.1</v>
      </c>
      <c r="FW111" s="17">
        <v>0.10202272727272728</v>
      </c>
      <c r="FX111" s="17">
        <v>0.1</v>
      </c>
      <c r="FY111" s="17">
        <v>0.1240377358490566</v>
      </c>
      <c r="FZ111" s="17">
        <v>0</v>
      </c>
      <c r="GA111" s="17">
        <v>0.12867941922665446</v>
      </c>
      <c r="GB111" s="17">
        <v>0</v>
      </c>
      <c r="GC111" s="17">
        <v>0</v>
      </c>
      <c r="GD111" s="17">
        <v>0</v>
      </c>
      <c r="GE111" s="17">
        <v>0</v>
      </c>
      <c r="GF111" s="16"/>
      <c r="GG111" s="16">
        <v>0</v>
      </c>
      <c r="GH111" s="16">
        <v>0</v>
      </c>
      <c r="GI111" s="16">
        <v>0</v>
      </c>
      <c r="GJ111" s="16">
        <v>0</v>
      </c>
      <c r="GK111" s="16">
        <v>0</v>
      </c>
      <c r="GL111" s="16"/>
      <c r="GM111" s="16">
        <v>0</v>
      </c>
      <c r="GN111" s="16"/>
      <c r="GO111" s="16"/>
      <c r="GP111" s="16"/>
      <c r="GQ111" s="16"/>
      <c r="GR111" s="16"/>
      <c r="GS111" s="16">
        <v>1</v>
      </c>
      <c r="GT111" s="16">
        <v>0</v>
      </c>
      <c r="GU111" s="16">
        <v>0</v>
      </c>
      <c r="GV111" s="16">
        <v>0</v>
      </c>
      <c r="GW111" s="16">
        <v>0</v>
      </c>
      <c r="GX111" s="16"/>
      <c r="GY111" s="16">
        <v>0</v>
      </c>
      <c r="GZ111" s="16"/>
      <c r="HA111" s="16"/>
      <c r="HB111" s="16"/>
      <c r="HC111" s="16"/>
      <c r="HD111" s="16"/>
      <c r="HE111" s="16">
        <v>0</v>
      </c>
      <c r="HF111" s="16">
        <v>1</v>
      </c>
      <c r="HG111" s="16">
        <v>0</v>
      </c>
      <c r="HH111" s="16">
        <v>0</v>
      </c>
      <c r="HI111" s="16">
        <v>0</v>
      </c>
      <c r="HJ111" s="16"/>
      <c r="HK111" s="16">
        <v>0</v>
      </c>
      <c r="HL111" s="16"/>
      <c r="HM111" s="16"/>
      <c r="HN111" s="16"/>
      <c r="HO111" s="16"/>
      <c r="HP111" s="16"/>
      <c r="HQ111" s="16">
        <v>0</v>
      </c>
      <c r="HR111" s="16">
        <v>0</v>
      </c>
      <c r="HS111" s="16">
        <v>2</v>
      </c>
      <c r="HT111" s="16">
        <v>0</v>
      </c>
      <c r="HU111" s="16">
        <v>0</v>
      </c>
      <c r="HV111" s="16"/>
      <c r="HW111" s="16">
        <v>0</v>
      </c>
      <c r="HX111" s="16"/>
      <c r="HY111" s="16"/>
      <c r="HZ111" s="16"/>
      <c r="IA111" s="16"/>
      <c r="IB111" s="16"/>
      <c r="IC111" s="16">
        <v>0</v>
      </c>
      <c r="ID111" s="16">
        <v>0</v>
      </c>
      <c r="IE111" s="16">
        <v>0</v>
      </c>
      <c r="IF111" s="16">
        <v>1</v>
      </c>
      <c r="IG111" s="16">
        <v>0</v>
      </c>
      <c r="IH111" s="16"/>
      <c r="II111" s="16">
        <v>0</v>
      </c>
      <c r="IJ111" s="16"/>
      <c r="IK111" s="16"/>
      <c r="IL111" s="16"/>
      <c r="IM111" s="16"/>
      <c r="IN111" s="16"/>
      <c r="IO111" s="16">
        <v>0</v>
      </c>
      <c r="IP111" s="16">
        <v>0</v>
      </c>
      <c r="IQ111" s="16">
        <v>0</v>
      </c>
      <c r="IR111" s="16">
        <v>0</v>
      </c>
      <c r="IS111" s="16">
        <v>0</v>
      </c>
      <c r="IT111" s="16"/>
      <c r="IU111" s="16">
        <v>0</v>
      </c>
      <c r="IV111" s="16"/>
      <c r="IW111" s="16"/>
      <c r="IX111" s="16"/>
      <c r="IY111" s="16"/>
      <c r="IZ111" s="16"/>
      <c r="JA111" s="16">
        <v>0</v>
      </c>
      <c r="JB111" s="16">
        <v>0</v>
      </c>
      <c r="JC111" s="16">
        <v>0</v>
      </c>
      <c r="JD111" s="16">
        <v>0</v>
      </c>
      <c r="JE111" s="16">
        <v>0</v>
      </c>
      <c r="JF111" s="16"/>
      <c r="JG111" s="16">
        <v>0</v>
      </c>
      <c r="JH111" s="16"/>
      <c r="JI111" s="16"/>
      <c r="JJ111" s="16"/>
      <c r="JK111" s="16"/>
      <c r="JL111" s="16"/>
      <c r="JM111" s="16">
        <v>0</v>
      </c>
      <c r="JN111" s="16">
        <v>0</v>
      </c>
      <c r="JO111" s="16">
        <v>0</v>
      </c>
      <c r="JP111" s="16">
        <v>0</v>
      </c>
      <c r="JQ111" s="16">
        <v>0</v>
      </c>
      <c r="JR111" s="16"/>
      <c r="JS111" s="16">
        <v>99</v>
      </c>
      <c r="JT111" s="16"/>
      <c r="JU111" s="16"/>
      <c r="JV111" s="16"/>
      <c r="JW111" s="16"/>
      <c r="JX111" s="16"/>
      <c r="JY111" s="16">
        <v>0</v>
      </c>
      <c r="JZ111" s="16">
        <v>0</v>
      </c>
      <c r="KA111" s="16">
        <v>0</v>
      </c>
      <c r="KB111" s="16">
        <v>0</v>
      </c>
      <c r="KC111" s="16">
        <v>0</v>
      </c>
      <c r="KD111" s="16"/>
      <c r="KE111" s="16">
        <v>0</v>
      </c>
      <c r="KF111" s="16"/>
      <c r="KG111" s="16"/>
      <c r="KH111" s="16"/>
      <c r="KI111" s="16"/>
      <c r="KJ111" s="16"/>
      <c r="KK111" s="16">
        <v>0</v>
      </c>
      <c r="KL111" s="16">
        <v>0</v>
      </c>
      <c r="KM111" s="16">
        <v>0</v>
      </c>
      <c r="KN111" s="16">
        <v>0</v>
      </c>
      <c r="KO111" s="16">
        <v>0</v>
      </c>
      <c r="KP111" s="16"/>
      <c r="KQ111" s="16">
        <v>0</v>
      </c>
      <c r="KR111" s="16"/>
      <c r="KS111" s="16"/>
      <c r="KT111" s="16"/>
      <c r="KU111" s="16"/>
      <c r="KV111" s="16"/>
      <c r="KW111" s="16">
        <v>0</v>
      </c>
      <c r="KX111" s="16">
        <v>0</v>
      </c>
      <c r="KY111" s="16">
        <v>0</v>
      </c>
      <c r="KZ111" s="16">
        <v>0</v>
      </c>
      <c r="LA111" s="16">
        <v>0</v>
      </c>
      <c r="LB111" s="16"/>
      <c r="LC111" s="16">
        <v>0</v>
      </c>
      <c r="LD111" s="16"/>
      <c r="LE111" s="16"/>
      <c r="LF111" s="16"/>
      <c r="LG111" s="16"/>
      <c r="LH111" s="16"/>
      <c r="LI111" s="16">
        <v>0</v>
      </c>
      <c r="LJ111" s="16">
        <v>0</v>
      </c>
      <c r="LK111" s="16">
        <v>0</v>
      </c>
      <c r="LL111" s="16">
        <v>0</v>
      </c>
      <c r="LM111" s="16">
        <v>0</v>
      </c>
      <c r="LN111" s="16"/>
      <c r="LO111" s="16">
        <v>0</v>
      </c>
      <c r="LP111" s="16"/>
      <c r="LQ111" s="16"/>
      <c r="LR111" s="16"/>
      <c r="LS111" s="16"/>
      <c r="LT111" s="15"/>
      <c r="LU111" s="15">
        <v>0</v>
      </c>
      <c r="LV111" s="15">
        <v>0</v>
      </c>
      <c r="LW111" s="15">
        <v>0</v>
      </c>
      <c r="LX111" s="15">
        <v>0</v>
      </c>
      <c r="LY111" s="15">
        <v>0</v>
      </c>
      <c r="LZ111" s="15"/>
      <c r="MA111" s="15">
        <v>0</v>
      </c>
      <c r="MB111" s="15"/>
      <c r="MC111" s="15"/>
      <c r="MD111" s="15"/>
      <c r="ME111" s="15"/>
      <c r="MF111" s="15"/>
      <c r="MG111" s="15">
        <v>16380.598125</v>
      </c>
      <c r="MH111" s="15">
        <v>0</v>
      </c>
      <c r="MI111" s="15">
        <v>0</v>
      </c>
      <c r="MJ111" s="15">
        <v>0</v>
      </c>
      <c r="MK111" s="15">
        <v>0</v>
      </c>
      <c r="ML111" s="15"/>
      <c r="MM111" s="15">
        <v>0</v>
      </c>
      <c r="MN111" s="15"/>
      <c r="MO111" s="15"/>
      <c r="MP111" s="15"/>
      <c r="MQ111" s="15"/>
      <c r="MR111" s="15"/>
      <c r="MS111" s="15">
        <v>0</v>
      </c>
      <c r="MT111" s="15">
        <v>10716.09</v>
      </c>
      <c r="MU111" s="15">
        <v>0</v>
      </c>
      <c r="MV111" s="15">
        <v>0</v>
      </c>
      <c r="MW111" s="15">
        <v>0</v>
      </c>
      <c r="MX111" s="15"/>
      <c r="MY111" s="15">
        <v>0</v>
      </c>
      <c r="MZ111" s="15"/>
      <c r="NA111" s="15"/>
      <c r="NB111" s="15"/>
      <c r="NC111" s="15"/>
      <c r="ND111" s="15"/>
      <c r="NE111" s="15">
        <v>0</v>
      </c>
      <c r="NF111" s="15">
        <v>0</v>
      </c>
      <c r="NG111" s="15">
        <v>19338.379999999997</v>
      </c>
      <c r="NH111" s="15">
        <v>0</v>
      </c>
      <c r="NI111" s="15">
        <v>0</v>
      </c>
      <c r="NJ111" s="15"/>
      <c r="NK111" s="15">
        <v>0</v>
      </c>
      <c r="NL111" s="15"/>
      <c r="NM111" s="15"/>
      <c r="NN111" s="15"/>
      <c r="NO111" s="15"/>
      <c r="NP111" s="15"/>
      <c r="NQ111" s="15">
        <v>0</v>
      </c>
      <c r="NR111" s="15">
        <v>0</v>
      </c>
      <c r="NS111" s="15">
        <v>0</v>
      </c>
      <c r="NT111" s="15">
        <v>15932.09</v>
      </c>
      <c r="NU111" s="15">
        <v>0</v>
      </c>
      <c r="NV111" s="15"/>
      <c r="NW111" s="15">
        <v>0</v>
      </c>
      <c r="NX111" s="15"/>
      <c r="NY111" s="15"/>
      <c r="NZ111" s="15"/>
      <c r="OA111" s="15"/>
      <c r="OB111" s="15"/>
      <c r="OC111" s="15">
        <v>0</v>
      </c>
      <c r="OD111" s="15">
        <v>0</v>
      </c>
      <c r="OE111" s="15">
        <v>0</v>
      </c>
      <c r="OF111" s="15">
        <v>0</v>
      </c>
      <c r="OG111" s="15">
        <v>0</v>
      </c>
      <c r="OH111" s="15"/>
      <c r="OI111" s="15">
        <v>0</v>
      </c>
      <c r="OJ111" s="15"/>
      <c r="OK111" s="15"/>
      <c r="OL111" s="15"/>
      <c r="OM111" s="15"/>
      <c r="ON111" s="15"/>
      <c r="OO111" s="15">
        <v>0</v>
      </c>
      <c r="OP111" s="15">
        <v>0</v>
      </c>
      <c r="OQ111" s="15">
        <v>0</v>
      </c>
      <c r="OR111" s="15">
        <v>0</v>
      </c>
      <c r="OS111" s="15">
        <v>0</v>
      </c>
      <c r="OT111" s="15"/>
      <c r="OU111" s="15">
        <v>0</v>
      </c>
      <c r="OV111" s="15"/>
      <c r="OW111" s="15"/>
      <c r="OX111" s="15"/>
      <c r="OY111" s="15"/>
      <c r="OZ111" s="15"/>
      <c r="PA111" s="15">
        <v>0</v>
      </c>
      <c r="PB111" s="15">
        <v>0</v>
      </c>
      <c r="PC111" s="15">
        <v>0</v>
      </c>
      <c r="PD111" s="15">
        <v>0</v>
      </c>
      <c r="PE111" s="15">
        <v>0</v>
      </c>
      <c r="PF111" s="15"/>
      <c r="PG111" s="15">
        <v>1410227.5899999996</v>
      </c>
      <c r="PH111" s="15"/>
      <c r="PI111" s="15"/>
      <c r="PJ111" s="15"/>
      <c r="PK111" s="15"/>
      <c r="PL111" s="15"/>
      <c r="PM111" s="15">
        <v>0</v>
      </c>
      <c r="PN111" s="15">
        <v>0</v>
      </c>
      <c r="PO111" s="15">
        <v>0</v>
      </c>
      <c r="PP111" s="15">
        <v>0</v>
      </c>
      <c r="PQ111" s="15">
        <v>0</v>
      </c>
      <c r="PR111" s="15"/>
      <c r="PS111" s="15">
        <v>0</v>
      </c>
      <c r="PT111" s="15"/>
      <c r="PU111" s="15"/>
      <c r="PV111" s="15"/>
      <c r="PW111" s="15"/>
      <c r="PX111" s="15"/>
      <c r="PY111" s="15">
        <v>0</v>
      </c>
      <c r="PZ111" s="15">
        <v>0</v>
      </c>
      <c r="QA111" s="15">
        <v>0</v>
      </c>
      <c r="QB111" s="15">
        <v>0</v>
      </c>
      <c r="QC111" s="15">
        <v>0</v>
      </c>
      <c r="QD111" s="15"/>
      <c r="QE111" s="15">
        <v>0</v>
      </c>
      <c r="QF111" s="15"/>
      <c r="QG111" s="15"/>
      <c r="QH111" s="15"/>
      <c r="QI111" s="15"/>
    </row>
    <row r="112" spans="16:451">
      <c r="P112" s="11"/>
      <c r="Q112" s="11"/>
      <c r="R112" s="13"/>
      <c r="S112" s="13" t="s">
        <v>99</v>
      </c>
      <c r="T112" s="16"/>
      <c r="U112" s="16">
        <v>3</v>
      </c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24"/>
      <c r="AG112" s="24">
        <v>34775.182333333301</v>
      </c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15"/>
      <c r="AS112" s="15">
        <v>34645.9146666667</v>
      </c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>
        <v>129.26766666666839</v>
      </c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>
        <v>493.33212514722197</v>
      </c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7" t="e">
        <v>#DIV/0!</v>
      </c>
      <c r="CC112" s="17">
        <v>0</v>
      </c>
      <c r="CD112" s="17" t="e">
        <v>#DIV/0!</v>
      </c>
      <c r="CE112" s="17" t="e">
        <v>#DIV/0!</v>
      </c>
      <c r="CF112" s="17" t="e">
        <v>#DIV/0!</v>
      </c>
      <c r="CG112" s="17" t="e">
        <v>#DIV/0!</v>
      </c>
      <c r="CH112" s="17" t="e">
        <v>#DIV/0!</v>
      </c>
      <c r="CI112" s="17" t="e">
        <v>#DIV/0!</v>
      </c>
      <c r="CJ112" s="17" t="e">
        <v>#DIV/0!</v>
      </c>
      <c r="CK112" s="17" t="e">
        <v>#DIV/0!</v>
      </c>
      <c r="CL112" s="17" t="e">
        <v>#DIV/0!</v>
      </c>
      <c r="CM112" s="17" t="e">
        <v>#DIV/0!</v>
      </c>
      <c r="CN112" s="17" t="e">
        <v>#DIV/0!</v>
      </c>
      <c r="CO112" s="17">
        <v>0</v>
      </c>
      <c r="CP112" s="17" t="e">
        <v>#DIV/0!</v>
      </c>
      <c r="CQ112" s="17" t="e">
        <v>#DIV/0!</v>
      </c>
      <c r="CR112" s="17" t="e">
        <v>#DIV/0!</v>
      </c>
      <c r="CS112" s="17" t="e">
        <v>#DIV/0!</v>
      </c>
      <c r="CT112" s="17" t="e">
        <v>#DIV/0!</v>
      </c>
      <c r="CU112" s="17" t="e">
        <v>#DIV/0!</v>
      </c>
      <c r="CV112" s="17" t="e">
        <v>#DIV/0!</v>
      </c>
      <c r="CW112" s="17" t="e">
        <v>#DIV/0!</v>
      </c>
      <c r="CX112" s="17" t="e">
        <v>#DIV/0!</v>
      </c>
      <c r="CY112" s="17" t="e">
        <v>#DIV/0!</v>
      </c>
      <c r="CZ112" s="17">
        <v>0</v>
      </c>
      <c r="DA112" s="17">
        <v>0.17026803005721114</v>
      </c>
      <c r="DB112" s="17">
        <v>0</v>
      </c>
      <c r="DC112" s="17">
        <v>0</v>
      </c>
      <c r="DD112" s="17">
        <v>0</v>
      </c>
      <c r="DE112" s="17">
        <v>0</v>
      </c>
      <c r="DF112" s="17">
        <v>0</v>
      </c>
      <c r="DG112" s="17">
        <v>0</v>
      </c>
      <c r="DH112" s="17">
        <v>0</v>
      </c>
      <c r="DI112" s="17">
        <v>0</v>
      </c>
      <c r="DJ112" s="17">
        <v>0</v>
      </c>
      <c r="DK112" s="17">
        <v>0</v>
      </c>
      <c r="DL112" s="18">
        <v>0</v>
      </c>
      <c r="DM112" s="18">
        <v>120</v>
      </c>
      <c r="DN112" s="18">
        <v>0</v>
      </c>
      <c r="DO112" s="18">
        <v>0</v>
      </c>
      <c r="DP112" s="18">
        <v>0</v>
      </c>
      <c r="DQ112" s="18">
        <v>0</v>
      </c>
      <c r="DR112" s="18">
        <v>0</v>
      </c>
      <c r="DS112" s="18">
        <v>0</v>
      </c>
      <c r="DT112" s="18">
        <v>0</v>
      </c>
      <c r="DU112" s="18">
        <v>0</v>
      </c>
      <c r="DV112" s="18">
        <v>0</v>
      </c>
      <c r="DW112" s="18">
        <v>0</v>
      </c>
      <c r="DX112" s="18">
        <v>0</v>
      </c>
      <c r="DY112" s="18">
        <v>115.1185210485868</v>
      </c>
      <c r="DZ112" s="18">
        <v>0</v>
      </c>
      <c r="EA112" s="18">
        <v>0</v>
      </c>
      <c r="EB112" s="18">
        <v>0</v>
      </c>
      <c r="EC112" s="18">
        <v>0</v>
      </c>
      <c r="ED112" s="18">
        <v>0</v>
      </c>
      <c r="EE112" s="18">
        <v>0</v>
      </c>
      <c r="EF112" s="18">
        <v>0</v>
      </c>
      <c r="EG112" s="18">
        <v>0</v>
      </c>
      <c r="EH112" s="18">
        <v>0</v>
      </c>
      <c r="EI112" s="18">
        <v>0</v>
      </c>
      <c r="EJ112" s="18">
        <v>0</v>
      </c>
      <c r="EK112" s="18">
        <v>7.8446759456920843</v>
      </c>
      <c r="EL112" s="18">
        <v>0</v>
      </c>
      <c r="EM112" s="18">
        <v>0</v>
      </c>
      <c r="EN112" s="18">
        <v>0</v>
      </c>
      <c r="EO112" s="18">
        <v>0</v>
      </c>
      <c r="EP112" s="18">
        <v>0</v>
      </c>
      <c r="EQ112" s="18">
        <v>0</v>
      </c>
      <c r="ER112" s="18">
        <v>0</v>
      </c>
      <c r="ES112" s="18">
        <v>0</v>
      </c>
      <c r="ET112" s="18">
        <v>0</v>
      </c>
      <c r="EU112" s="18">
        <v>0</v>
      </c>
      <c r="EV112" s="18">
        <v>0</v>
      </c>
      <c r="EW112" s="18">
        <v>640.680608365019</v>
      </c>
      <c r="EX112" s="18">
        <v>0</v>
      </c>
      <c r="EY112" s="18">
        <v>0</v>
      </c>
      <c r="EZ112" s="18">
        <v>0</v>
      </c>
      <c r="FA112" s="18">
        <v>0</v>
      </c>
      <c r="FB112" s="18">
        <v>0</v>
      </c>
      <c r="FC112" s="18">
        <v>0</v>
      </c>
      <c r="FD112" s="18">
        <v>0</v>
      </c>
      <c r="FE112" s="18">
        <v>0</v>
      </c>
      <c r="FF112" s="18">
        <v>0</v>
      </c>
      <c r="FG112" s="18">
        <v>0</v>
      </c>
      <c r="FH112" s="14">
        <v>0</v>
      </c>
      <c r="FI112" s="14">
        <v>13133.333333333334</v>
      </c>
      <c r="FJ112" s="14">
        <v>0</v>
      </c>
      <c r="FK112" s="14">
        <v>0</v>
      </c>
      <c r="FL112" s="14">
        <v>0</v>
      </c>
      <c r="FM112" s="14">
        <v>0</v>
      </c>
      <c r="FN112" s="14">
        <v>0</v>
      </c>
      <c r="FO112" s="14">
        <v>0</v>
      </c>
      <c r="FP112" s="14">
        <v>0</v>
      </c>
      <c r="FQ112" s="14">
        <v>0</v>
      </c>
      <c r="FR112" s="14">
        <v>0</v>
      </c>
      <c r="FS112" s="14">
        <v>0</v>
      </c>
      <c r="FT112" s="17">
        <v>0</v>
      </c>
      <c r="FU112" s="17">
        <v>0.1082994923857868</v>
      </c>
      <c r="FV112" s="17">
        <v>0</v>
      </c>
      <c r="FW112" s="17">
        <v>0</v>
      </c>
      <c r="FX112" s="17">
        <v>0</v>
      </c>
      <c r="FY112" s="17">
        <v>0</v>
      </c>
      <c r="FZ112" s="17">
        <v>0</v>
      </c>
      <c r="GA112" s="17">
        <v>0</v>
      </c>
      <c r="GB112" s="17">
        <v>0</v>
      </c>
      <c r="GC112" s="17">
        <v>0</v>
      </c>
      <c r="GD112" s="17">
        <v>0</v>
      </c>
      <c r="GE112" s="17">
        <v>0</v>
      </c>
      <c r="GF112" s="16"/>
      <c r="GG112" s="16">
        <v>0</v>
      </c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>
        <v>3</v>
      </c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>
        <v>0</v>
      </c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>
        <v>0</v>
      </c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>
        <v>0</v>
      </c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>
        <v>0</v>
      </c>
      <c r="IP112" s="16"/>
      <c r="IQ112" s="16"/>
      <c r="IR112" s="16"/>
      <c r="IS112" s="16"/>
      <c r="IT112" s="16"/>
      <c r="IU112" s="16"/>
      <c r="IV112" s="16"/>
      <c r="IW112" s="16"/>
      <c r="IX112" s="16"/>
      <c r="IY112" s="16"/>
      <c r="IZ112" s="16"/>
      <c r="JA112" s="16">
        <v>0</v>
      </c>
      <c r="JB112" s="16"/>
      <c r="JC112" s="16"/>
      <c r="JD112" s="16"/>
      <c r="JE112" s="16"/>
      <c r="JF112" s="16"/>
      <c r="JG112" s="16"/>
      <c r="JH112" s="16"/>
      <c r="JI112" s="16"/>
      <c r="JJ112" s="16"/>
      <c r="JK112" s="16"/>
      <c r="JL112" s="16"/>
      <c r="JM112" s="16">
        <v>0</v>
      </c>
      <c r="JN112" s="16"/>
      <c r="JO112" s="16"/>
      <c r="JP112" s="16"/>
      <c r="JQ112" s="16"/>
      <c r="JR112" s="16"/>
      <c r="JS112" s="16"/>
      <c r="JT112" s="16"/>
      <c r="JU112" s="16"/>
      <c r="JV112" s="16"/>
      <c r="JW112" s="16"/>
      <c r="JX112" s="16"/>
      <c r="JY112" s="16">
        <v>0</v>
      </c>
      <c r="JZ112" s="16"/>
      <c r="KA112" s="16"/>
      <c r="KB112" s="16"/>
      <c r="KC112" s="16"/>
      <c r="KD112" s="16"/>
      <c r="KE112" s="16"/>
      <c r="KF112" s="16"/>
      <c r="KG112" s="16"/>
      <c r="KH112" s="16"/>
      <c r="KI112" s="16"/>
      <c r="KJ112" s="16"/>
      <c r="KK112" s="16">
        <v>0</v>
      </c>
      <c r="KL112" s="16"/>
      <c r="KM112" s="16"/>
      <c r="KN112" s="16"/>
      <c r="KO112" s="16"/>
      <c r="KP112" s="16"/>
      <c r="KQ112" s="16"/>
      <c r="KR112" s="16"/>
      <c r="KS112" s="16"/>
      <c r="KT112" s="16"/>
      <c r="KU112" s="16"/>
      <c r="KV112" s="16"/>
      <c r="KW112" s="16">
        <v>0</v>
      </c>
      <c r="KX112" s="16"/>
      <c r="KY112" s="16"/>
      <c r="KZ112" s="16"/>
      <c r="LA112" s="16"/>
      <c r="LB112" s="16"/>
      <c r="LC112" s="16"/>
      <c r="LD112" s="16"/>
      <c r="LE112" s="16"/>
      <c r="LF112" s="16"/>
      <c r="LG112" s="16"/>
      <c r="LH112" s="16"/>
      <c r="LI112" s="16">
        <v>0</v>
      </c>
      <c r="LJ112" s="16"/>
      <c r="LK112" s="16"/>
      <c r="LL112" s="16"/>
      <c r="LM112" s="16"/>
      <c r="LN112" s="16"/>
      <c r="LO112" s="16"/>
      <c r="LP112" s="16"/>
      <c r="LQ112" s="16"/>
      <c r="LR112" s="16"/>
      <c r="LS112" s="16"/>
      <c r="LT112" s="15"/>
      <c r="LU112" s="15">
        <v>0</v>
      </c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>
        <v>34645.9146666667</v>
      </c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>
        <v>0</v>
      </c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>
        <v>0</v>
      </c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>
        <v>0</v>
      </c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>
        <v>0</v>
      </c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>
        <v>0</v>
      </c>
      <c r="OP112" s="15"/>
      <c r="OQ112" s="15"/>
      <c r="OR112" s="15"/>
      <c r="OS112" s="15"/>
      <c r="OT112" s="15"/>
      <c r="OU112" s="15"/>
      <c r="OV112" s="15"/>
      <c r="OW112" s="15"/>
      <c r="OX112" s="15"/>
      <c r="OY112" s="15"/>
      <c r="OZ112" s="15"/>
      <c r="PA112" s="15">
        <v>0</v>
      </c>
      <c r="PB112" s="15"/>
      <c r="PC112" s="15"/>
      <c r="PD112" s="15"/>
      <c r="PE112" s="15"/>
      <c r="PF112" s="15"/>
      <c r="PG112" s="15"/>
      <c r="PH112" s="15"/>
      <c r="PI112" s="15"/>
      <c r="PJ112" s="15"/>
      <c r="PK112" s="15"/>
      <c r="PL112" s="15"/>
      <c r="PM112" s="15">
        <v>0</v>
      </c>
      <c r="PN112" s="15"/>
      <c r="PO112" s="15"/>
      <c r="PP112" s="15"/>
      <c r="PQ112" s="15"/>
      <c r="PR112" s="15"/>
      <c r="PS112" s="15"/>
      <c r="PT112" s="15"/>
      <c r="PU112" s="15"/>
      <c r="PV112" s="15"/>
      <c r="PW112" s="15"/>
      <c r="PX112" s="15"/>
      <c r="PY112" s="15">
        <v>0</v>
      </c>
      <c r="PZ112" s="15"/>
      <c r="QA112" s="15"/>
      <c r="QB112" s="15"/>
      <c r="QC112" s="15"/>
      <c r="QD112" s="15"/>
      <c r="QE112" s="15"/>
      <c r="QF112" s="15"/>
      <c r="QG112" s="15"/>
      <c r="QH112" s="15"/>
      <c r="QI112" s="15"/>
    </row>
    <row r="113" spans="16:451">
      <c r="P113" s="11"/>
      <c r="Q113" s="11"/>
      <c r="R113" s="13"/>
      <c r="S113" s="13" t="s">
        <v>54</v>
      </c>
      <c r="T113" s="16"/>
      <c r="U113" s="16"/>
      <c r="V113" s="16"/>
      <c r="W113" s="16"/>
      <c r="X113" s="16"/>
      <c r="Y113" s="16"/>
      <c r="Z113" s="16"/>
      <c r="AA113" s="16"/>
      <c r="AB113" s="16"/>
      <c r="AC113" s="16">
        <v>4</v>
      </c>
      <c r="AD113" s="16"/>
      <c r="AE113" s="16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>
        <v>0</v>
      </c>
      <c r="AP113" s="24"/>
      <c r="AQ113" s="24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>
        <v>0</v>
      </c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>
        <v>0</v>
      </c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>
        <v>0</v>
      </c>
      <c r="BZ113" s="15"/>
      <c r="CA113" s="15"/>
      <c r="CB113" s="17" t="e">
        <v>#DIV/0!</v>
      </c>
      <c r="CC113" s="17" t="e">
        <v>#DIV/0!</v>
      </c>
      <c r="CD113" s="17" t="e">
        <v>#DIV/0!</v>
      </c>
      <c r="CE113" s="17" t="e">
        <v>#DIV/0!</v>
      </c>
      <c r="CF113" s="17" t="e">
        <v>#DIV/0!</v>
      </c>
      <c r="CG113" s="17" t="e">
        <v>#DIV/0!</v>
      </c>
      <c r="CH113" s="17" t="e">
        <v>#DIV/0!</v>
      </c>
      <c r="CI113" s="17" t="e">
        <v>#DIV/0!</v>
      </c>
      <c r="CJ113" s="17" t="e">
        <v>#DIV/0!</v>
      </c>
      <c r="CK113" s="17" t="e">
        <v>#DIV/0!</v>
      </c>
      <c r="CL113" s="17" t="e">
        <v>#DIV/0!</v>
      </c>
      <c r="CM113" s="17" t="e">
        <v>#DIV/0!</v>
      </c>
      <c r="CN113" s="17" t="e">
        <v>#DIV/0!</v>
      </c>
      <c r="CO113" s="17" t="e">
        <v>#DIV/0!</v>
      </c>
      <c r="CP113" s="17" t="e">
        <v>#DIV/0!</v>
      </c>
      <c r="CQ113" s="17" t="e">
        <v>#DIV/0!</v>
      </c>
      <c r="CR113" s="17" t="e">
        <v>#DIV/0!</v>
      </c>
      <c r="CS113" s="17" t="e">
        <v>#DIV/0!</v>
      </c>
      <c r="CT113" s="17" t="e">
        <v>#DIV/0!</v>
      </c>
      <c r="CU113" s="17" t="e">
        <v>#DIV/0!</v>
      </c>
      <c r="CV113" s="17" t="e">
        <v>#DIV/0!</v>
      </c>
      <c r="CW113" s="17" t="e">
        <v>#DIV/0!</v>
      </c>
      <c r="CX113" s="17" t="e">
        <v>#DIV/0!</v>
      </c>
      <c r="CY113" s="17" t="e">
        <v>#DIV/0!</v>
      </c>
      <c r="CZ113" s="17">
        <v>0</v>
      </c>
      <c r="DA113" s="17">
        <v>0</v>
      </c>
      <c r="DB113" s="17">
        <v>0</v>
      </c>
      <c r="DC113" s="17">
        <v>0</v>
      </c>
      <c r="DD113" s="17">
        <v>0</v>
      </c>
      <c r="DE113" s="17">
        <v>0</v>
      </c>
      <c r="DF113" s="17">
        <v>0</v>
      </c>
      <c r="DG113" s="17">
        <v>0</v>
      </c>
      <c r="DH113" s="17">
        <v>0</v>
      </c>
      <c r="DI113" s="17">
        <v>0.16144446379054622</v>
      </c>
      <c r="DJ113" s="17">
        <v>0</v>
      </c>
      <c r="DK113" s="17">
        <v>0</v>
      </c>
      <c r="DL113" s="18">
        <v>0</v>
      </c>
      <c r="DM113" s="18">
        <v>0</v>
      </c>
      <c r="DN113" s="18">
        <v>0</v>
      </c>
      <c r="DO113" s="18">
        <v>0</v>
      </c>
      <c r="DP113" s="18">
        <v>0</v>
      </c>
      <c r="DQ113" s="18">
        <v>0</v>
      </c>
      <c r="DR113" s="18">
        <v>0</v>
      </c>
      <c r="DS113" s="18">
        <v>0</v>
      </c>
      <c r="DT113" s="18">
        <v>0</v>
      </c>
      <c r="DU113" s="18">
        <v>120</v>
      </c>
      <c r="DV113" s="18">
        <v>0</v>
      </c>
      <c r="DW113" s="18">
        <v>0</v>
      </c>
      <c r="DX113" s="18">
        <v>0</v>
      </c>
      <c r="DY113" s="18">
        <v>0</v>
      </c>
      <c r="DZ113" s="18">
        <v>0</v>
      </c>
      <c r="EA113" s="18">
        <v>0</v>
      </c>
      <c r="EB113" s="18">
        <v>0</v>
      </c>
      <c r="EC113" s="18">
        <v>0</v>
      </c>
      <c r="ED113" s="18">
        <v>0</v>
      </c>
      <c r="EE113" s="18">
        <v>0</v>
      </c>
      <c r="EF113" s="18">
        <v>0</v>
      </c>
      <c r="EG113" s="18">
        <v>111.4595988908235</v>
      </c>
      <c r="EH113" s="18">
        <v>0</v>
      </c>
      <c r="EI113" s="18">
        <v>0</v>
      </c>
      <c r="EJ113" s="18">
        <v>0</v>
      </c>
      <c r="EK113" s="18">
        <v>0</v>
      </c>
      <c r="EL113" s="18">
        <v>0</v>
      </c>
      <c r="EM113" s="18">
        <v>0</v>
      </c>
      <c r="EN113" s="18">
        <v>0</v>
      </c>
      <c r="EO113" s="18">
        <v>0</v>
      </c>
      <c r="EP113" s="18">
        <v>0</v>
      </c>
      <c r="EQ113" s="18">
        <v>0</v>
      </c>
      <c r="ER113" s="18">
        <v>0</v>
      </c>
      <c r="ES113" s="18">
        <v>8.5404011091765017</v>
      </c>
      <c r="ET113" s="18">
        <v>0</v>
      </c>
      <c r="EU113" s="18">
        <v>0</v>
      </c>
      <c r="EV113" s="18">
        <v>0</v>
      </c>
      <c r="EW113" s="18">
        <v>0</v>
      </c>
      <c r="EX113" s="18">
        <v>0</v>
      </c>
      <c r="EY113" s="18">
        <v>0</v>
      </c>
      <c r="EZ113" s="18">
        <v>0</v>
      </c>
      <c r="FA113" s="18">
        <v>0</v>
      </c>
      <c r="FB113" s="18">
        <v>0</v>
      </c>
      <c r="FC113" s="18">
        <v>0</v>
      </c>
      <c r="FD113" s="18">
        <v>0</v>
      </c>
      <c r="FE113" s="18">
        <v>690.21003417811312</v>
      </c>
      <c r="FF113" s="18">
        <v>0</v>
      </c>
      <c r="FG113" s="18">
        <v>0</v>
      </c>
      <c r="FH113" s="14">
        <v>0</v>
      </c>
      <c r="FI113" s="14">
        <v>0</v>
      </c>
      <c r="FJ113" s="14">
        <v>0</v>
      </c>
      <c r="FK113" s="14">
        <v>0</v>
      </c>
      <c r="FL113" s="14">
        <v>0</v>
      </c>
      <c r="FM113" s="14">
        <v>0</v>
      </c>
      <c r="FN113" s="14">
        <v>0</v>
      </c>
      <c r="FO113" s="14">
        <v>0</v>
      </c>
      <c r="FP113" s="14">
        <v>0</v>
      </c>
      <c r="FQ113" s="14">
        <v>77680</v>
      </c>
      <c r="FR113" s="14">
        <v>0</v>
      </c>
      <c r="FS113" s="14">
        <v>0</v>
      </c>
      <c r="FT113" s="17">
        <v>0</v>
      </c>
      <c r="FU113" s="17">
        <v>0</v>
      </c>
      <c r="FV113" s="17">
        <v>0</v>
      </c>
      <c r="FW113" s="17">
        <v>0</v>
      </c>
      <c r="FX113" s="17">
        <v>0</v>
      </c>
      <c r="FY113" s="17">
        <v>0</v>
      </c>
      <c r="FZ113" s="17">
        <v>0</v>
      </c>
      <c r="GA113" s="17">
        <v>0</v>
      </c>
      <c r="GB113" s="17">
        <v>0</v>
      </c>
      <c r="GC113" s="17">
        <v>0.10167996910401647</v>
      </c>
      <c r="GD113" s="17">
        <v>0</v>
      </c>
      <c r="GE113" s="17">
        <v>0</v>
      </c>
      <c r="GF113" s="16"/>
      <c r="GG113" s="16"/>
      <c r="GH113" s="16"/>
      <c r="GI113" s="16"/>
      <c r="GJ113" s="16"/>
      <c r="GK113" s="16"/>
      <c r="GL113" s="16"/>
      <c r="GM113" s="16"/>
      <c r="GN113" s="16"/>
      <c r="GO113" s="16">
        <v>0</v>
      </c>
      <c r="GP113" s="16"/>
      <c r="GQ113" s="16"/>
      <c r="GR113" s="16"/>
      <c r="GS113" s="16"/>
      <c r="GT113" s="16"/>
      <c r="GU113" s="16"/>
      <c r="GV113" s="16"/>
      <c r="GW113" s="16"/>
      <c r="GX113" s="16"/>
      <c r="GY113" s="16"/>
      <c r="GZ113" s="16"/>
      <c r="HA113" s="16">
        <v>0</v>
      </c>
      <c r="HB113" s="16"/>
      <c r="HC113" s="16"/>
      <c r="HD113" s="16"/>
      <c r="HE113" s="16"/>
      <c r="HF113" s="16"/>
      <c r="HG113" s="16"/>
      <c r="HH113" s="16"/>
      <c r="HI113" s="16"/>
      <c r="HJ113" s="16"/>
      <c r="HK113" s="16"/>
      <c r="HL113" s="16"/>
      <c r="HM113" s="16">
        <v>0</v>
      </c>
      <c r="HN113" s="16"/>
      <c r="HO113" s="16"/>
      <c r="HP113" s="16"/>
      <c r="HQ113" s="16"/>
      <c r="HR113" s="16"/>
      <c r="HS113" s="16"/>
      <c r="HT113" s="16"/>
      <c r="HU113" s="16"/>
      <c r="HV113" s="16"/>
      <c r="HW113" s="16"/>
      <c r="HX113" s="16"/>
      <c r="HY113" s="16">
        <v>0</v>
      </c>
      <c r="HZ113" s="16"/>
      <c r="IA113" s="16"/>
      <c r="IB113" s="16"/>
      <c r="IC113" s="16"/>
      <c r="ID113" s="16"/>
      <c r="IE113" s="16"/>
      <c r="IF113" s="16"/>
      <c r="IG113" s="16"/>
      <c r="IH113" s="16"/>
      <c r="II113" s="16"/>
      <c r="IJ113" s="16"/>
      <c r="IK113" s="16">
        <v>0</v>
      </c>
      <c r="IL113" s="16"/>
      <c r="IM113" s="16"/>
      <c r="IN113" s="16"/>
      <c r="IO113" s="16"/>
      <c r="IP113" s="16"/>
      <c r="IQ113" s="16"/>
      <c r="IR113" s="16"/>
      <c r="IS113" s="16"/>
      <c r="IT113" s="16"/>
      <c r="IU113" s="16"/>
      <c r="IV113" s="16"/>
      <c r="IW113" s="16">
        <v>0</v>
      </c>
      <c r="IX113" s="16"/>
      <c r="IY113" s="16"/>
      <c r="IZ113" s="16"/>
      <c r="JA113" s="16"/>
      <c r="JB113" s="16"/>
      <c r="JC113" s="16"/>
      <c r="JD113" s="16"/>
      <c r="JE113" s="16"/>
      <c r="JF113" s="16"/>
      <c r="JG113" s="16"/>
      <c r="JH113" s="16"/>
      <c r="JI113" s="16">
        <v>0</v>
      </c>
      <c r="JJ113" s="16"/>
      <c r="JK113" s="16"/>
      <c r="JL113" s="16"/>
      <c r="JM113" s="16"/>
      <c r="JN113" s="16"/>
      <c r="JO113" s="16"/>
      <c r="JP113" s="16"/>
      <c r="JQ113" s="16"/>
      <c r="JR113" s="16"/>
      <c r="JS113" s="16"/>
      <c r="JT113" s="16"/>
      <c r="JU113" s="16">
        <v>0</v>
      </c>
      <c r="JV113" s="16"/>
      <c r="JW113" s="16"/>
      <c r="JX113" s="16"/>
      <c r="JY113" s="16"/>
      <c r="JZ113" s="16"/>
      <c r="KA113" s="16"/>
      <c r="KB113" s="16"/>
      <c r="KC113" s="16"/>
      <c r="KD113" s="16"/>
      <c r="KE113" s="16"/>
      <c r="KF113" s="16"/>
      <c r="KG113" s="16">
        <v>0</v>
      </c>
      <c r="KH113" s="16"/>
      <c r="KI113" s="16"/>
      <c r="KJ113" s="16"/>
      <c r="KK113" s="16"/>
      <c r="KL113" s="16"/>
      <c r="KM113" s="16"/>
      <c r="KN113" s="16"/>
      <c r="KO113" s="16"/>
      <c r="KP113" s="16"/>
      <c r="KQ113" s="16"/>
      <c r="KR113" s="16"/>
      <c r="KS113" s="16">
        <v>4</v>
      </c>
      <c r="KT113" s="16"/>
      <c r="KU113" s="16"/>
      <c r="KV113" s="16"/>
      <c r="KW113" s="16"/>
      <c r="KX113" s="16"/>
      <c r="KY113" s="16"/>
      <c r="KZ113" s="16"/>
      <c r="LA113" s="16"/>
      <c r="LB113" s="16"/>
      <c r="LC113" s="16"/>
      <c r="LD113" s="16"/>
      <c r="LE113" s="16">
        <v>0</v>
      </c>
      <c r="LF113" s="16"/>
      <c r="LG113" s="16"/>
      <c r="LH113" s="16"/>
      <c r="LI113" s="16"/>
      <c r="LJ113" s="16"/>
      <c r="LK113" s="16"/>
      <c r="LL113" s="16"/>
      <c r="LM113" s="16"/>
      <c r="LN113" s="16"/>
      <c r="LO113" s="16"/>
      <c r="LP113" s="16"/>
      <c r="LQ113" s="16">
        <v>0</v>
      </c>
      <c r="LR113" s="16"/>
      <c r="LS113" s="16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>
        <v>0</v>
      </c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>
        <v>0</v>
      </c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>
        <v>0</v>
      </c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>
        <v>0</v>
      </c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>
        <v>0</v>
      </c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>
        <v>0</v>
      </c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>
        <v>0</v>
      </c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>
        <v>0</v>
      </c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>
        <v>0</v>
      </c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>
        <v>0</v>
      </c>
      <c r="QH113" s="15"/>
      <c r="QI113" s="15"/>
    </row>
    <row r="114" spans="16:451">
      <c r="P114" s="11"/>
      <c r="Q114" s="11"/>
      <c r="R114" s="13"/>
      <c r="S114" s="13" t="s">
        <v>55</v>
      </c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>
        <v>100</v>
      </c>
      <c r="AE114" s="16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>
        <v>0</v>
      </c>
      <c r="AQ114" s="24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>
        <v>0</v>
      </c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>
        <v>0</v>
      </c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>
        <v>0</v>
      </c>
      <c r="CA114" s="15"/>
      <c r="CB114" s="17" t="e">
        <v>#DIV/0!</v>
      </c>
      <c r="CC114" s="17" t="e">
        <v>#DIV/0!</v>
      </c>
      <c r="CD114" s="17" t="e">
        <v>#DIV/0!</v>
      </c>
      <c r="CE114" s="17" t="e">
        <v>#DIV/0!</v>
      </c>
      <c r="CF114" s="17" t="e">
        <v>#DIV/0!</v>
      </c>
      <c r="CG114" s="17" t="e">
        <v>#DIV/0!</v>
      </c>
      <c r="CH114" s="17" t="e">
        <v>#DIV/0!</v>
      </c>
      <c r="CI114" s="17" t="e">
        <v>#DIV/0!</v>
      </c>
      <c r="CJ114" s="17" t="e">
        <v>#DIV/0!</v>
      </c>
      <c r="CK114" s="17" t="e">
        <v>#DIV/0!</v>
      </c>
      <c r="CL114" s="17" t="e">
        <v>#DIV/0!</v>
      </c>
      <c r="CM114" s="17" t="e">
        <v>#DIV/0!</v>
      </c>
      <c r="CN114" s="17" t="e">
        <v>#DIV/0!</v>
      </c>
      <c r="CO114" s="17" t="e">
        <v>#DIV/0!</v>
      </c>
      <c r="CP114" s="17" t="e">
        <v>#DIV/0!</v>
      </c>
      <c r="CQ114" s="17" t="e">
        <v>#DIV/0!</v>
      </c>
      <c r="CR114" s="17" t="e">
        <v>#DIV/0!</v>
      </c>
      <c r="CS114" s="17" t="e">
        <v>#DIV/0!</v>
      </c>
      <c r="CT114" s="17" t="e">
        <v>#DIV/0!</v>
      </c>
      <c r="CU114" s="17" t="e">
        <v>#DIV/0!</v>
      </c>
      <c r="CV114" s="17" t="e">
        <v>#DIV/0!</v>
      </c>
      <c r="CW114" s="17" t="e">
        <v>#DIV/0!</v>
      </c>
      <c r="CX114" s="17" t="e">
        <v>#DIV/0!</v>
      </c>
      <c r="CY114" s="17" t="e">
        <v>#DIV/0!</v>
      </c>
      <c r="CZ114" s="17">
        <v>0</v>
      </c>
      <c r="DA114" s="17">
        <v>0</v>
      </c>
      <c r="DB114" s="17">
        <v>0</v>
      </c>
      <c r="DC114" s="17">
        <v>0</v>
      </c>
      <c r="DD114" s="17">
        <v>0</v>
      </c>
      <c r="DE114" s="17">
        <v>0</v>
      </c>
      <c r="DF114" s="17">
        <v>0</v>
      </c>
      <c r="DG114" s="17">
        <v>0</v>
      </c>
      <c r="DH114" s="17">
        <v>0</v>
      </c>
      <c r="DI114" s="17">
        <v>0</v>
      </c>
      <c r="DJ114" s="17">
        <v>0.166468976819585</v>
      </c>
      <c r="DK114" s="17">
        <v>0</v>
      </c>
      <c r="DL114" s="18">
        <v>0</v>
      </c>
      <c r="DM114" s="18">
        <v>0</v>
      </c>
      <c r="DN114" s="18">
        <v>0</v>
      </c>
      <c r="DO114" s="18">
        <v>0</v>
      </c>
      <c r="DP114" s="18">
        <v>0</v>
      </c>
      <c r="DQ114" s="18">
        <v>0</v>
      </c>
      <c r="DR114" s="18">
        <v>0</v>
      </c>
      <c r="DS114" s="18">
        <v>0</v>
      </c>
      <c r="DT114" s="18">
        <v>0</v>
      </c>
      <c r="DU114" s="18">
        <v>0</v>
      </c>
      <c r="DV114" s="18">
        <v>116.26233701652743</v>
      </c>
      <c r="DW114" s="18">
        <v>0</v>
      </c>
      <c r="DX114" s="18">
        <v>0</v>
      </c>
      <c r="DY114" s="18">
        <v>0</v>
      </c>
      <c r="DZ114" s="18">
        <v>0</v>
      </c>
      <c r="EA114" s="18">
        <v>0</v>
      </c>
      <c r="EB114" s="18">
        <v>0</v>
      </c>
      <c r="EC114" s="18">
        <v>0</v>
      </c>
      <c r="ED114" s="18">
        <v>0</v>
      </c>
      <c r="EE114" s="18">
        <v>0</v>
      </c>
      <c r="EF114" s="18">
        <v>0</v>
      </c>
      <c r="EG114" s="18">
        <v>0</v>
      </c>
      <c r="EH114" s="18">
        <v>108.28734244008292</v>
      </c>
      <c r="EI114" s="18">
        <v>0</v>
      </c>
      <c r="EJ114" s="18">
        <v>0</v>
      </c>
      <c r="EK114" s="18">
        <v>0</v>
      </c>
      <c r="EL114" s="18">
        <v>0</v>
      </c>
      <c r="EM114" s="18">
        <v>0</v>
      </c>
      <c r="EN114" s="18">
        <v>0</v>
      </c>
      <c r="EO114" s="18">
        <v>0</v>
      </c>
      <c r="EP114" s="18">
        <v>0</v>
      </c>
      <c r="EQ114" s="18">
        <v>0</v>
      </c>
      <c r="ER114" s="18">
        <v>0</v>
      </c>
      <c r="ES114" s="18">
        <v>0</v>
      </c>
      <c r="ET114" s="18">
        <v>8.2511600220585066</v>
      </c>
      <c r="EU114" s="18">
        <v>0</v>
      </c>
      <c r="EV114" s="18">
        <v>0</v>
      </c>
      <c r="EW114" s="18">
        <v>0</v>
      </c>
      <c r="EX114" s="18">
        <v>0</v>
      </c>
      <c r="EY114" s="18">
        <v>0</v>
      </c>
      <c r="EZ114" s="18">
        <v>0</v>
      </c>
      <c r="FA114" s="18">
        <v>0</v>
      </c>
      <c r="FB114" s="18">
        <v>0</v>
      </c>
      <c r="FC114" s="18">
        <v>0</v>
      </c>
      <c r="FD114" s="18">
        <v>0</v>
      </c>
      <c r="FE114" s="18">
        <v>0</v>
      </c>
      <c r="FF114" s="18">
        <v>664.38358279173383</v>
      </c>
      <c r="FG114" s="18">
        <v>0</v>
      </c>
      <c r="FH114" s="14">
        <v>0</v>
      </c>
      <c r="FI114" s="14">
        <v>0</v>
      </c>
      <c r="FJ114" s="14">
        <v>0</v>
      </c>
      <c r="FK114" s="14">
        <v>0</v>
      </c>
      <c r="FL114" s="14">
        <v>0</v>
      </c>
      <c r="FM114" s="14">
        <v>0</v>
      </c>
      <c r="FN114" s="14">
        <v>0</v>
      </c>
      <c r="FO114" s="14">
        <v>0</v>
      </c>
      <c r="FP114" s="14">
        <v>0</v>
      </c>
      <c r="FQ114" s="14">
        <v>0</v>
      </c>
      <c r="FR114" s="14">
        <v>1615330</v>
      </c>
      <c r="FS114" s="14">
        <v>0</v>
      </c>
      <c r="FT114" s="17">
        <v>0</v>
      </c>
      <c r="FU114" s="17">
        <v>0</v>
      </c>
      <c r="FV114" s="17">
        <v>0</v>
      </c>
      <c r="FW114" s="17">
        <v>0</v>
      </c>
      <c r="FX114" s="17">
        <v>0</v>
      </c>
      <c r="FY114" s="17">
        <v>0</v>
      </c>
      <c r="FZ114" s="17">
        <v>0</v>
      </c>
      <c r="GA114" s="17">
        <v>0</v>
      </c>
      <c r="GB114" s="17">
        <v>0</v>
      </c>
      <c r="GC114" s="17">
        <v>0</v>
      </c>
      <c r="GD114" s="17">
        <v>0.13320043582425883</v>
      </c>
      <c r="GE114" s="17">
        <v>0</v>
      </c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>
        <v>0</v>
      </c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>
        <v>0</v>
      </c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>
        <v>0</v>
      </c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>
        <v>0</v>
      </c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>
        <v>0</v>
      </c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  <c r="IW114" s="16"/>
      <c r="IX114" s="16">
        <v>0</v>
      </c>
      <c r="IY114" s="16"/>
      <c r="IZ114" s="16"/>
      <c r="JA114" s="16"/>
      <c r="JB114" s="16"/>
      <c r="JC114" s="16"/>
      <c r="JD114" s="16"/>
      <c r="JE114" s="16"/>
      <c r="JF114" s="16"/>
      <c r="JG114" s="16"/>
      <c r="JH114" s="16"/>
      <c r="JI114" s="16"/>
      <c r="JJ114" s="16">
        <v>0</v>
      </c>
      <c r="JK114" s="16"/>
      <c r="JL114" s="16"/>
      <c r="JM114" s="16"/>
      <c r="JN114" s="16"/>
      <c r="JO114" s="16"/>
      <c r="JP114" s="16"/>
      <c r="JQ114" s="16"/>
      <c r="JR114" s="16"/>
      <c r="JS114" s="16"/>
      <c r="JT114" s="16"/>
      <c r="JU114" s="16"/>
      <c r="JV114" s="16">
        <v>0</v>
      </c>
      <c r="JW114" s="16"/>
      <c r="JX114" s="16"/>
      <c r="JY114" s="16"/>
      <c r="JZ114" s="16"/>
      <c r="KA114" s="16"/>
      <c r="KB114" s="16"/>
      <c r="KC114" s="16"/>
      <c r="KD114" s="16"/>
      <c r="KE114" s="16"/>
      <c r="KF114" s="16"/>
      <c r="KG114" s="16"/>
      <c r="KH114" s="16">
        <v>0</v>
      </c>
      <c r="KI114" s="16"/>
      <c r="KJ114" s="16"/>
      <c r="KK114" s="16"/>
      <c r="KL114" s="16"/>
      <c r="KM114" s="16"/>
      <c r="KN114" s="16"/>
      <c r="KO114" s="16"/>
      <c r="KP114" s="16"/>
      <c r="KQ114" s="16"/>
      <c r="KR114" s="16"/>
      <c r="KS114" s="16"/>
      <c r="KT114" s="16">
        <v>0</v>
      </c>
      <c r="KU114" s="16"/>
      <c r="KV114" s="16"/>
      <c r="KW114" s="16"/>
      <c r="KX114" s="16"/>
      <c r="KY114" s="16"/>
      <c r="KZ114" s="16"/>
      <c r="LA114" s="16"/>
      <c r="LB114" s="16"/>
      <c r="LC114" s="16"/>
      <c r="LD114" s="16"/>
      <c r="LE114" s="16"/>
      <c r="LF114" s="16">
        <v>100</v>
      </c>
      <c r="LG114" s="16"/>
      <c r="LH114" s="16"/>
      <c r="LI114" s="16"/>
      <c r="LJ114" s="16"/>
      <c r="LK114" s="16"/>
      <c r="LL114" s="16"/>
      <c r="LM114" s="16"/>
      <c r="LN114" s="16"/>
      <c r="LO114" s="16"/>
      <c r="LP114" s="16"/>
      <c r="LQ114" s="16"/>
      <c r="LR114" s="16">
        <v>0</v>
      </c>
      <c r="LS114" s="16"/>
      <c r="LT114" s="15"/>
      <c r="LU114" s="15"/>
      <c r="LV114" s="15"/>
      <c r="LW114" s="15"/>
      <c r="LX114" s="15"/>
      <c r="LY114" s="15"/>
      <c r="LZ114" s="15"/>
      <c r="MA114" s="15"/>
      <c r="MB114" s="15"/>
      <c r="MC114" s="15"/>
      <c r="MD114" s="15">
        <v>0</v>
      </c>
      <c r="ME114" s="15"/>
      <c r="MF114" s="15"/>
      <c r="MG114" s="15"/>
      <c r="MH114" s="15"/>
      <c r="MI114" s="15"/>
      <c r="MJ114" s="15"/>
      <c r="MK114" s="15"/>
      <c r="ML114" s="15"/>
      <c r="MM114" s="15"/>
      <c r="MN114" s="15"/>
      <c r="MO114" s="15"/>
      <c r="MP114" s="15">
        <v>0</v>
      </c>
      <c r="MQ114" s="15"/>
      <c r="MR114" s="15"/>
      <c r="MS114" s="15"/>
      <c r="MT114" s="15"/>
      <c r="MU114" s="15"/>
      <c r="MV114" s="15"/>
      <c r="MW114" s="15"/>
      <c r="MX114" s="15"/>
      <c r="MY114" s="15"/>
      <c r="MZ114" s="15"/>
      <c r="NA114" s="15"/>
      <c r="NB114" s="15">
        <v>0</v>
      </c>
      <c r="NC114" s="15"/>
      <c r="ND114" s="15"/>
      <c r="NE114" s="15"/>
      <c r="NF114" s="15"/>
      <c r="NG114" s="15"/>
      <c r="NH114" s="15"/>
      <c r="NI114" s="15"/>
      <c r="NJ114" s="15"/>
      <c r="NK114" s="15"/>
      <c r="NL114" s="15"/>
      <c r="NM114" s="15"/>
      <c r="NN114" s="15">
        <v>0</v>
      </c>
      <c r="NO114" s="15"/>
      <c r="NP114" s="15"/>
      <c r="NQ114" s="15"/>
      <c r="NR114" s="15"/>
      <c r="NS114" s="15"/>
      <c r="NT114" s="15"/>
      <c r="NU114" s="15"/>
      <c r="NV114" s="15"/>
      <c r="NW114" s="15"/>
      <c r="NX114" s="15"/>
      <c r="NY114" s="15"/>
      <c r="NZ114" s="15">
        <v>0</v>
      </c>
      <c r="OA114" s="15"/>
      <c r="OB114" s="15"/>
      <c r="OC114" s="15"/>
      <c r="OD114" s="15"/>
      <c r="OE114" s="15"/>
      <c r="OF114" s="15"/>
      <c r="OG114" s="15"/>
      <c r="OH114" s="15"/>
      <c r="OI114" s="15"/>
      <c r="OJ114" s="15"/>
      <c r="OK114" s="15"/>
      <c r="OL114" s="15">
        <v>0</v>
      </c>
      <c r="OM114" s="15"/>
      <c r="ON114" s="15"/>
      <c r="OO114" s="15"/>
      <c r="OP114" s="15"/>
      <c r="OQ114" s="15"/>
      <c r="OR114" s="15"/>
      <c r="OS114" s="15"/>
      <c r="OT114" s="15"/>
      <c r="OU114" s="15"/>
      <c r="OV114" s="15"/>
      <c r="OW114" s="15"/>
      <c r="OX114" s="15">
        <v>0</v>
      </c>
      <c r="OY114" s="15"/>
      <c r="OZ114" s="15"/>
      <c r="PA114" s="15"/>
      <c r="PB114" s="15"/>
      <c r="PC114" s="15"/>
      <c r="PD114" s="15"/>
      <c r="PE114" s="15"/>
      <c r="PF114" s="15"/>
      <c r="PG114" s="15"/>
      <c r="PH114" s="15"/>
      <c r="PI114" s="15"/>
      <c r="PJ114" s="15">
        <v>0</v>
      </c>
      <c r="PK114" s="15"/>
      <c r="PL114" s="15"/>
      <c r="PM114" s="15"/>
      <c r="PN114" s="15"/>
      <c r="PO114" s="15"/>
      <c r="PP114" s="15"/>
      <c r="PQ114" s="15"/>
      <c r="PR114" s="15"/>
      <c r="PS114" s="15"/>
      <c r="PT114" s="15"/>
      <c r="PU114" s="15"/>
      <c r="PV114" s="15">
        <v>0</v>
      </c>
      <c r="PW114" s="15"/>
      <c r="PX114" s="15"/>
      <c r="PY114" s="15"/>
      <c r="PZ114" s="15"/>
      <c r="QA114" s="15"/>
      <c r="QB114" s="15"/>
      <c r="QC114" s="15"/>
      <c r="QD114" s="15"/>
      <c r="QE114" s="15"/>
      <c r="QF114" s="15"/>
      <c r="QG114" s="15"/>
      <c r="QH114" s="15">
        <v>0</v>
      </c>
      <c r="QI114" s="15"/>
    </row>
    <row r="115" spans="16:451">
      <c r="P115" s="11"/>
      <c r="Q115" s="11"/>
      <c r="R115" s="13"/>
      <c r="S115" s="13" t="s">
        <v>56</v>
      </c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>
        <v>122</v>
      </c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>
        <v>0</v>
      </c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>
        <v>0</v>
      </c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>
        <v>0</v>
      </c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>
        <v>0</v>
      </c>
      <c r="CB115" s="17" t="e">
        <v>#DIV/0!</v>
      </c>
      <c r="CC115" s="17" t="e">
        <v>#DIV/0!</v>
      </c>
      <c r="CD115" s="17" t="e">
        <v>#DIV/0!</v>
      </c>
      <c r="CE115" s="17" t="e">
        <v>#DIV/0!</v>
      </c>
      <c r="CF115" s="17" t="e">
        <v>#DIV/0!</v>
      </c>
      <c r="CG115" s="17" t="e">
        <v>#DIV/0!</v>
      </c>
      <c r="CH115" s="17" t="e">
        <v>#DIV/0!</v>
      </c>
      <c r="CI115" s="17" t="e">
        <v>#DIV/0!</v>
      </c>
      <c r="CJ115" s="17" t="e">
        <v>#DIV/0!</v>
      </c>
      <c r="CK115" s="17" t="e">
        <v>#DIV/0!</v>
      </c>
      <c r="CL115" s="17" t="e">
        <v>#DIV/0!</v>
      </c>
      <c r="CM115" s="17" t="e">
        <v>#DIV/0!</v>
      </c>
      <c r="CN115" s="17" t="e">
        <v>#DIV/0!</v>
      </c>
      <c r="CO115" s="17" t="e">
        <v>#DIV/0!</v>
      </c>
      <c r="CP115" s="17" t="e">
        <v>#DIV/0!</v>
      </c>
      <c r="CQ115" s="17" t="e">
        <v>#DIV/0!</v>
      </c>
      <c r="CR115" s="17" t="e">
        <v>#DIV/0!</v>
      </c>
      <c r="CS115" s="17" t="e">
        <v>#DIV/0!</v>
      </c>
      <c r="CT115" s="17" t="e">
        <v>#DIV/0!</v>
      </c>
      <c r="CU115" s="17" t="e">
        <v>#DIV/0!</v>
      </c>
      <c r="CV115" s="17" t="e">
        <v>#DIV/0!</v>
      </c>
      <c r="CW115" s="17" t="e">
        <v>#DIV/0!</v>
      </c>
      <c r="CX115" s="17" t="e">
        <v>#DIV/0!</v>
      </c>
      <c r="CY115" s="17" t="e">
        <v>#DIV/0!</v>
      </c>
      <c r="CZ115" s="17">
        <v>0</v>
      </c>
      <c r="DA115" s="17">
        <v>0</v>
      </c>
      <c r="DB115" s="17">
        <v>0</v>
      </c>
      <c r="DC115" s="17">
        <v>0</v>
      </c>
      <c r="DD115" s="17">
        <v>0</v>
      </c>
      <c r="DE115" s="17">
        <v>0</v>
      </c>
      <c r="DF115" s="17">
        <v>0</v>
      </c>
      <c r="DG115" s="17">
        <v>0</v>
      </c>
      <c r="DH115" s="17">
        <v>0</v>
      </c>
      <c r="DI115" s="17">
        <v>0</v>
      </c>
      <c r="DJ115" s="17">
        <v>0</v>
      </c>
      <c r="DK115" s="17">
        <v>0.15775000389195926</v>
      </c>
      <c r="DL115" s="18">
        <v>0</v>
      </c>
      <c r="DM115" s="18">
        <v>0</v>
      </c>
      <c r="DN115" s="18">
        <v>0</v>
      </c>
      <c r="DO115" s="18">
        <v>0</v>
      </c>
      <c r="DP115" s="18">
        <v>0</v>
      </c>
      <c r="DQ115" s="18">
        <v>0</v>
      </c>
      <c r="DR115" s="18">
        <v>0</v>
      </c>
      <c r="DS115" s="18">
        <v>0</v>
      </c>
      <c r="DT115" s="18">
        <v>0</v>
      </c>
      <c r="DU115" s="18">
        <v>0</v>
      </c>
      <c r="DV115" s="18">
        <v>0</v>
      </c>
      <c r="DW115" s="18">
        <v>117.27360730324186</v>
      </c>
      <c r="DX115" s="18">
        <v>0</v>
      </c>
      <c r="DY115" s="18">
        <v>0</v>
      </c>
      <c r="DZ115" s="18">
        <v>0</v>
      </c>
      <c r="EA115" s="18">
        <v>0</v>
      </c>
      <c r="EB115" s="18">
        <v>0</v>
      </c>
      <c r="EC115" s="18">
        <v>0</v>
      </c>
      <c r="ED115" s="18">
        <v>0</v>
      </c>
      <c r="EE115" s="18">
        <v>0</v>
      </c>
      <c r="EF115" s="18">
        <v>0</v>
      </c>
      <c r="EG115" s="18">
        <v>0</v>
      </c>
      <c r="EH115" s="18">
        <v>0</v>
      </c>
      <c r="EI115" s="18">
        <v>109.30081228699154</v>
      </c>
      <c r="EJ115" s="18">
        <v>0</v>
      </c>
      <c r="EK115" s="18">
        <v>0</v>
      </c>
      <c r="EL115" s="18">
        <v>0</v>
      </c>
      <c r="EM115" s="18">
        <v>0</v>
      </c>
      <c r="EN115" s="18">
        <v>0</v>
      </c>
      <c r="EO115" s="18">
        <v>0</v>
      </c>
      <c r="EP115" s="18">
        <v>0</v>
      </c>
      <c r="EQ115" s="18">
        <v>0</v>
      </c>
      <c r="ER115" s="18">
        <v>0</v>
      </c>
      <c r="ES115" s="18">
        <v>0</v>
      </c>
      <c r="ET115" s="18">
        <v>0</v>
      </c>
      <c r="EU115" s="18">
        <v>7.9700061080865767</v>
      </c>
      <c r="EV115" s="18">
        <v>0</v>
      </c>
      <c r="EW115" s="18">
        <v>0</v>
      </c>
      <c r="EX115" s="18">
        <v>0</v>
      </c>
      <c r="EY115" s="18">
        <v>0</v>
      </c>
      <c r="EZ115" s="18">
        <v>0</v>
      </c>
      <c r="FA115" s="18">
        <v>0</v>
      </c>
      <c r="FB115" s="18">
        <v>0</v>
      </c>
      <c r="FC115" s="18">
        <v>0</v>
      </c>
      <c r="FD115" s="18">
        <v>0</v>
      </c>
      <c r="FE115" s="18">
        <v>0</v>
      </c>
      <c r="FF115" s="18">
        <v>0</v>
      </c>
      <c r="FG115" s="18">
        <v>733.05572033782016</v>
      </c>
      <c r="FH115" s="14">
        <v>0</v>
      </c>
      <c r="FI115" s="14">
        <v>0</v>
      </c>
      <c r="FJ115" s="14">
        <v>0</v>
      </c>
      <c r="FK115" s="14">
        <v>0</v>
      </c>
      <c r="FL115" s="14">
        <v>0</v>
      </c>
      <c r="FM115" s="14">
        <v>0</v>
      </c>
      <c r="FN115" s="14">
        <v>0</v>
      </c>
      <c r="FO115" s="14">
        <v>0</v>
      </c>
      <c r="FP115" s="14">
        <v>0</v>
      </c>
      <c r="FQ115" s="14">
        <v>0</v>
      </c>
      <c r="FR115" s="14">
        <v>0</v>
      </c>
      <c r="FS115" s="14">
        <v>1988377</v>
      </c>
      <c r="FT115" s="17">
        <v>0</v>
      </c>
      <c r="FU115" s="17">
        <v>0</v>
      </c>
      <c r="FV115" s="17">
        <v>0</v>
      </c>
      <c r="FW115" s="17">
        <v>0</v>
      </c>
      <c r="FX115" s="17">
        <v>0</v>
      </c>
      <c r="FY115" s="17">
        <v>0</v>
      </c>
      <c r="FZ115" s="17">
        <v>0</v>
      </c>
      <c r="GA115" s="17">
        <v>0</v>
      </c>
      <c r="GB115" s="17">
        <v>0</v>
      </c>
      <c r="GC115" s="17">
        <v>0</v>
      </c>
      <c r="GD115" s="17">
        <v>0</v>
      </c>
      <c r="GE115" s="17">
        <v>0.18311139185375813</v>
      </c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>
        <v>0</v>
      </c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>
        <v>0</v>
      </c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>
        <v>0</v>
      </c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>
        <v>0</v>
      </c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>
        <v>0</v>
      </c>
      <c r="IN115" s="16"/>
      <c r="IO115" s="16"/>
      <c r="IP115" s="16"/>
      <c r="IQ115" s="16"/>
      <c r="IR115" s="16"/>
      <c r="IS115" s="16"/>
      <c r="IT115" s="16"/>
      <c r="IU115" s="16"/>
      <c r="IV115" s="16"/>
      <c r="IW115" s="16"/>
      <c r="IX115" s="16"/>
      <c r="IY115" s="16">
        <v>0</v>
      </c>
      <c r="IZ115" s="16"/>
      <c r="JA115" s="16"/>
      <c r="JB115" s="16"/>
      <c r="JC115" s="16"/>
      <c r="JD115" s="16"/>
      <c r="JE115" s="16"/>
      <c r="JF115" s="16"/>
      <c r="JG115" s="16"/>
      <c r="JH115" s="16"/>
      <c r="JI115" s="16"/>
      <c r="JJ115" s="16"/>
      <c r="JK115" s="16">
        <v>0</v>
      </c>
      <c r="JL115" s="16"/>
      <c r="JM115" s="16"/>
      <c r="JN115" s="16"/>
      <c r="JO115" s="16"/>
      <c r="JP115" s="16"/>
      <c r="JQ115" s="16"/>
      <c r="JR115" s="16"/>
      <c r="JS115" s="16"/>
      <c r="JT115" s="16"/>
      <c r="JU115" s="16"/>
      <c r="JV115" s="16"/>
      <c r="JW115" s="16">
        <v>0</v>
      </c>
      <c r="JX115" s="16"/>
      <c r="JY115" s="16"/>
      <c r="JZ115" s="16"/>
      <c r="KA115" s="16"/>
      <c r="KB115" s="16"/>
      <c r="KC115" s="16"/>
      <c r="KD115" s="16"/>
      <c r="KE115" s="16"/>
      <c r="KF115" s="16"/>
      <c r="KG115" s="16"/>
      <c r="KH115" s="16"/>
      <c r="KI115" s="16">
        <v>0</v>
      </c>
      <c r="KJ115" s="16"/>
      <c r="KK115" s="16"/>
      <c r="KL115" s="16"/>
      <c r="KM115" s="16"/>
      <c r="KN115" s="16"/>
      <c r="KO115" s="16"/>
      <c r="KP115" s="16"/>
      <c r="KQ115" s="16"/>
      <c r="KR115" s="16"/>
      <c r="KS115" s="16"/>
      <c r="KT115" s="16"/>
      <c r="KU115" s="16">
        <v>0</v>
      </c>
      <c r="KV115" s="16"/>
      <c r="KW115" s="16"/>
      <c r="KX115" s="16"/>
      <c r="KY115" s="16"/>
      <c r="KZ115" s="16"/>
      <c r="LA115" s="16"/>
      <c r="LB115" s="16"/>
      <c r="LC115" s="16"/>
      <c r="LD115" s="16"/>
      <c r="LE115" s="16"/>
      <c r="LF115" s="16"/>
      <c r="LG115" s="16">
        <v>0</v>
      </c>
      <c r="LH115" s="16"/>
      <c r="LI115" s="16"/>
      <c r="LJ115" s="16"/>
      <c r="LK115" s="16"/>
      <c r="LL115" s="16"/>
      <c r="LM115" s="16"/>
      <c r="LN115" s="16"/>
      <c r="LO115" s="16"/>
      <c r="LP115" s="16"/>
      <c r="LQ115" s="16"/>
      <c r="LR115" s="16"/>
      <c r="LS115" s="16">
        <v>122</v>
      </c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>
        <v>0</v>
      </c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>
        <v>0</v>
      </c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>
        <v>0</v>
      </c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>
        <v>0</v>
      </c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>
        <v>0</v>
      </c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>
        <v>0</v>
      </c>
      <c r="ON115" s="15"/>
      <c r="OO115" s="15"/>
      <c r="OP115" s="15"/>
      <c r="OQ115" s="15"/>
      <c r="OR115" s="15"/>
      <c r="OS115" s="15"/>
      <c r="OT115" s="15"/>
      <c r="OU115" s="15"/>
      <c r="OV115" s="15"/>
      <c r="OW115" s="15"/>
      <c r="OX115" s="15"/>
      <c r="OY115" s="15">
        <v>0</v>
      </c>
      <c r="OZ115" s="15"/>
      <c r="PA115" s="15"/>
      <c r="PB115" s="15"/>
      <c r="PC115" s="15"/>
      <c r="PD115" s="15"/>
      <c r="PE115" s="15"/>
      <c r="PF115" s="15"/>
      <c r="PG115" s="15"/>
      <c r="PH115" s="15"/>
      <c r="PI115" s="15"/>
      <c r="PJ115" s="15"/>
      <c r="PK115" s="15">
        <v>0</v>
      </c>
      <c r="PL115" s="15"/>
      <c r="PM115" s="15"/>
      <c r="PN115" s="15"/>
      <c r="PO115" s="15"/>
      <c r="PP115" s="15"/>
      <c r="PQ115" s="15"/>
      <c r="PR115" s="15"/>
      <c r="PS115" s="15"/>
      <c r="PT115" s="15"/>
      <c r="PU115" s="15"/>
      <c r="PV115" s="15"/>
      <c r="PW115" s="15">
        <v>0</v>
      </c>
      <c r="PX115" s="15"/>
      <c r="PY115" s="15"/>
      <c r="PZ115" s="15"/>
      <c r="QA115" s="15"/>
      <c r="QB115" s="15"/>
      <c r="QC115" s="15"/>
      <c r="QD115" s="15"/>
      <c r="QE115" s="15"/>
      <c r="QF115" s="15"/>
      <c r="QG115" s="15"/>
      <c r="QH115" s="15"/>
      <c r="QI115" s="15">
        <v>0</v>
      </c>
    </row>
    <row r="116" spans="16:451">
      <c r="P116" s="11"/>
      <c r="Q116" s="11"/>
      <c r="R116" s="13"/>
      <c r="S116" s="13" t="s">
        <v>57</v>
      </c>
      <c r="T116" s="16"/>
      <c r="U116" s="16"/>
      <c r="V116" s="16"/>
      <c r="W116" s="16"/>
      <c r="X116" s="16"/>
      <c r="Y116" s="16"/>
      <c r="Z116" s="16"/>
      <c r="AA116" s="16"/>
      <c r="AB116" s="16"/>
      <c r="AC116" s="14">
        <v>1</v>
      </c>
      <c r="AD116" s="14"/>
      <c r="AE116" s="1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>
        <v>0</v>
      </c>
      <c r="AP116" s="24"/>
      <c r="AQ116" s="24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>
        <v>0</v>
      </c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>
        <v>0</v>
      </c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>
        <v>0</v>
      </c>
      <c r="BZ116" s="15"/>
      <c r="CA116" s="15"/>
      <c r="CB116" s="17" t="e">
        <v>#DIV/0!</v>
      </c>
      <c r="CC116" s="17" t="e">
        <v>#DIV/0!</v>
      </c>
      <c r="CD116" s="17" t="e">
        <v>#DIV/0!</v>
      </c>
      <c r="CE116" s="17" t="e">
        <v>#DIV/0!</v>
      </c>
      <c r="CF116" s="17" t="e">
        <v>#DIV/0!</v>
      </c>
      <c r="CG116" s="17" t="e">
        <v>#DIV/0!</v>
      </c>
      <c r="CH116" s="17" t="e">
        <v>#DIV/0!</v>
      </c>
      <c r="CI116" s="17" t="e">
        <v>#DIV/0!</v>
      </c>
      <c r="CJ116" s="17" t="e">
        <v>#DIV/0!</v>
      </c>
      <c r="CK116" s="17" t="e">
        <v>#DIV/0!</v>
      </c>
      <c r="CL116" s="17" t="e">
        <v>#DIV/0!</v>
      </c>
      <c r="CM116" s="17" t="e">
        <v>#DIV/0!</v>
      </c>
      <c r="CN116" s="17" t="e">
        <v>#DIV/0!</v>
      </c>
      <c r="CO116" s="17" t="e">
        <v>#DIV/0!</v>
      </c>
      <c r="CP116" s="17" t="e">
        <v>#DIV/0!</v>
      </c>
      <c r="CQ116" s="17" t="e">
        <v>#DIV/0!</v>
      </c>
      <c r="CR116" s="17" t="e">
        <v>#DIV/0!</v>
      </c>
      <c r="CS116" s="17" t="e">
        <v>#DIV/0!</v>
      </c>
      <c r="CT116" s="17" t="e">
        <v>#DIV/0!</v>
      </c>
      <c r="CU116" s="17" t="e">
        <v>#DIV/0!</v>
      </c>
      <c r="CV116" s="17" t="e">
        <v>#DIV/0!</v>
      </c>
      <c r="CW116" s="17" t="e">
        <v>#DIV/0!</v>
      </c>
      <c r="CX116" s="17" t="e">
        <v>#DIV/0!</v>
      </c>
      <c r="CY116" s="17" t="e">
        <v>#DIV/0!</v>
      </c>
      <c r="CZ116" s="17">
        <v>0</v>
      </c>
      <c r="DA116" s="17">
        <v>0</v>
      </c>
      <c r="DB116" s="17">
        <v>0</v>
      </c>
      <c r="DC116" s="17">
        <v>0</v>
      </c>
      <c r="DD116" s="17">
        <v>0</v>
      </c>
      <c r="DE116" s="17">
        <v>0</v>
      </c>
      <c r="DF116" s="17">
        <v>0</v>
      </c>
      <c r="DG116" s="17">
        <v>0</v>
      </c>
      <c r="DH116" s="17">
        <v>0</v>
      </c>
      <c r="DI116" s="17">
        <v>0.15783736094994225</v>
      </c>
      <c r="DJ116" s="17">
        <v>0</v>
      </c>
      <c r="DK116" s="17">
        <v>0</v>
      </c>
      <c r="DL116" s="18">
        <v>0</v>
      </c>
      <c r="DM116" s="18">
        <v>0</v>
      </c>
      <c r="DN116" s="18">
        <v>0</v>
      </c>
      <c r="DO116" s="18">
        <v>0</v>
      </c>
      <c r="DP116" s="18">
        <v>0</v>
      </c>
      <c r="DQ116" s="18">
        <v>0</v>
      </c>
      <c r="DR116" s="18">
        <v>0</v>
      </c>
      <c r="DS116" s="18">
        <v>0</v>
      </c>
      <c r="DT116" s="18">
        <v>0</v>
      </c>
      <c r="DU116" s="18">
        <v>115.48909994534752</v>
      </c>
      <c r="DV116" s="18">
        <v>0</v>
      </c>
      <c r="DW116" s="18">
        <v>0</v>
      </c>
      <c r="DX116" s="18">
        <v>0</v>
      </c>
      <c r="DY116" s="18">
        <v>0</v>
      </c>
      <c r="DZ116" s="18">
        <v>0</v>
      </c>
      <c r="EA116" s="18">
        <v>0</v>
      </c>
      <c r="EB116" s="18">
        <v>0</v>
      </c>
      <c r="EC116" s="18">
        <v>0</v>
      </c>
      <c r="ED116" s="18">
        <v>0</v>
      </c>
      <c r="EE116" s="18">
        <v>0</v>
      </c>
      <c r="EF116" s="18">
        <v>0</v>
      </c>
      <c r="EG116" s="18">
        <v>108.06556365020499</v>
      </c>
      <c r="EH116" s="18">
        <v>0</v>
      </c>
      <c r="EI116" s="18">
        <v>0</v>
      </c>
      <c r="EJ116" s="18">
        <v>0</v>
      </c>
      <c r="EK116" s="18">
        <v>0</v>
      </c>
      <c r="EL116" s="18">
        <v>0</v>
      </c>
      <c r="EM116" s="18">
        <v>0</v>
      </c>
      <c r="EN116" s="18">
        <v>0</v>
      </c>
      <c r="EO116" s="18">
        <v>0</v>
      </c>
      <c r="EP116" s="18">
        <v>0</v>
      </c>
      <c r="EQ116" s="18">
        <v>0</v>
      </c>
      <c r="ER116" s="18">
        <v>0</v>
      </c>
      <c r="ES116" s="18">
        <v>8.0131784281994598</v>
      </c>
      <c r="ET116" s="18">
        <v>0</v>
      </c>
      <c r="EU116" s="18">
        <v>0</v>
      </c>
      <c r="EV116" s="18">
        <v>0</v>
      </c>
      <c r="EW116" s="18">
        <v>0</v>
      </c>
      <c r="EX116" s="18">
        <v>0</v>
      </c>
      <c r="EY116" s="18">
        <v>0</v>
      </c>
      <c r="EZ116" s="18">
        <v>0</v>
      </c>
      <c r="FA116" s="18">
        <v>0</v>
      </c>
      <c r="FB116" s="18">
        <v>0</v>
      </c>
      <c r="FC116" s="18">
        <v>0</v>
      </c>
      <c r="FD116" s="18">
        <v>0</v>
      </c>
      <c r="FE116" s="18">
        <v>712.66120610226039</v>
      </c>
      <c r="FF116" s="18">
        <v>0</v>
      </c>
      <c r="FG116" s="18">
        <v>0</v>
      </c>
      <c r="FH116" s="14">
        <v>0</v>
      </c>
      <c r="FI116" s="14">
        <v>0</v>
      </c>
      <c r="FJ116" s="14">
        <v>0</v>
      </c>
      <c r="FK116" s="14">
        <v>0</v>
      </c>
      <c r="FL116" s="14">
        <v>0</v>
      </c>
      <c r="FM116" s="14">
        <v>0</v>
      </c>
      <c r="FN116" s="14">
        <v>0</v>
      </c>
      <c r="FO116" s="14">
        <v>0</v>
      </c>
      <c r="FP116" s="14">
        <v>0</v>
      </c>
      <c r="FQ116" s="14">
        <v>6478345</v>
      </c>
      <c r="FR116" s="14">
        <v>0</v>
      </c>
      <c r="FS116" s="14">
        <v>0</v>
      </c>
      <c r="FT116" s="17">
        <v>0</v>
      </c>
      <c r="FU116" s="17">
        <v>0</v>
      </c>
      <c r="FV116" s="17">
        <v>0</v>
      </c>
      <c r="FW116" s="17">
        <v>0</v>
      </c>
      <c r="FX116" s="17">
        <v>0</v>
      </c>
      <c r="FY116" s="17">
        <v>0</v>
      </c>
      <c r="FZ116" s="17">
        <v>0</v>
      </c>
      <c r="GA116" s="17">
        <v>0</v>
      </c>
      <c r="GB116" s="17">
        <v>0</v>
      </c>
      <c r="GC116" s="17">
        <v>0.1771485387085745</v>
      </c>
      <c r="GD116" s="17">
        <v>0</v>
      </c>
      <c r="GE116" s="17">
        <v>0</v>
      </c>
      <c r="GF116" s="16"/>
      <c r="GG116" s="16"/>
      <c r="GH116" s="16"/>
      <c r="GI116" s="16"/>
      <c r="GJ116" s="16"/>
      <c r="GK116" s="16"/>
      <c r="GL116" s="16"/>
      <c r="GM116" s="16"/>
      <c r="GN116" s="16"/>
      <c r="GO116" s="16">
        <v>0</v>
      </c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>
        <v>0</v>
      </c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>
        <v>0</v>
      </c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>
        <v>0</v>
      </c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>
        <v>0</v>
      </c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>
        <v>0</v>
      </c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>
        <v>0</v>
      </c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>
        <v>0</v>
      </c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>
        <v>0</v>
      </c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>
        <v>450</v>
      </c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>
        <v>0</v>
      </c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>
        <v>0</v>
      </c>
      <c r="LR116" s="16"/>
      <c r="LS116" s="16"/>
      <c r="LT116" s="15"/>
      <c r="LU116" s="15"/>
      <c r="LV116" s="15"/>
      <c r="LW116" s="15"/>
      <c r="LX116" s="15"/>
      <c r="LY116" s="15"/>
      <c r="LZ116" s="15"/>
      <c r="MA116" s="15"/>
      <c r="MB116" s="15"/>
      <c r="MC116" s="15">
        <v>0</v>
      </c>
      <c r="MD116" s="15"/>
      <c r="ME116" s="15"/>
      <c r="MF116" s="15"/>
      <c r="MG116" s="15"/>
      <c r="MH116" s="15"/>
      <c r="MI116" s="15"/>
      <c r="MJ116" s="15"/>
      <c r="MK116" s="15"/>
      <c r="ML116" s="15"/>
      <c r="MM116" s="15"/>
      <c r="MN116" s="15"/>
      <c r="MO116" s="15">
        <v>0</v>
      </c>
      <c r="MP116" s="15"/>
      <c r="MQ116" s="15"/>
      <c r="MR116" s="15"/>
      <c r="MS116" s="15"/>
      <c r="MT116" s="15"/>
      <c r="MU116" s="15"/>
      <c r="MV116" s="15"/>
      <c r="MW116" s="15"/>
      <c r="MX116" s="15"/>
      <c r="MY116" s="15"/>
      <c r="MZ116" s="15"/>
      <c r="NA116" s="15">
        <v>0</v>
      </c>
      <c r="NB116" s="15"/>
      <c r="NC116" s="15"/>
      <c r="ND116" s="15"/>
      <c r="NE116" s="15"/>
      <c r="NF116" s="15"/>
      <c r="NG116" s="15"/>
      <c r="NH116" s="15"/>
      <c r="NI116" s="15"/>
      <c r="NJ116" s="15"/>
      <c r="NK116" s="15"/>
      <c r="NL116" s="15"/>
      <c r="NM116" s="15">
        <v>0</v>
      </c>
      <c r="NN116" s="15"/>
      <c r="NO116" s="15"/>
      <c r="NP116" s="15"/>
      <c r="NQ116" s="15"/>
      <c r="NR116" s="15"/>
      <c r="NS116" s="15"/>
      <c r="NT116" s="15"/>
      <c r="NU116" s="15"/>
      <c r="NV116" s="15"/>
      <c r="NW116" s="15"/>
      <c r="NX116" s="15"/>
      <c r="NY116" s="15">
        <v>0</v>
      </c>
      <c r="NZ116" s="15"/>
      <c r="OA116" s="15"/>
      <c r="OB116" s="15"/>
      <c r="OC116" s="15"/>
      <c r="OD116" s="15"/>
      <c r="OE116" s="15"/>
      <c r="OF116" s="15"/>
      <c r="OG116" s="15"/>
      <c r="OH116" s="15"/>
      <c r="OI116" s="15"/>
      <c r="OJ116" s="15"/>
      <c r="OK116" s="15">
        <v>0</v>
      </c>
      <c r="OL116" s="15"/>
      <c r="OM116" s="15"/>
      <c r="ON116" s="15"/>
      <c r="OO116" s="15"/>
      <c r="OP116" s="15"/>
      <c r="OQ116" s="15"/>
      <c r="OR116" s="15"/>
      <c r="OS116" s="15"/>
      <c r="OT116" s="15"/>
      <c r="OU116" s="15"/>
      <c r="OV116" s="15"/>
      <c r="OW116" s="15">
        <v>0</v>
      </c>
      <c r="OX116" s="15"/>
      <c r="OY116" s="15"/>
      <c r="OZ116" s="15"/>
      <c r="PA116" s="15"/>
      <c r="PB116" s="15"/>
      <c r="PC116" s="15"/>
      <c r="PD116" s="15"/>
      <c r="PE116" s="15"/>
      <c r="PF116" s="15"/>
      <c r="PG116" s="15"/>
      <c r="PH116" s="15"/>
      <c r="PI116" s="15">
        <v>0</v>
      </c>
      <c r="PJ116" s="15"/>
      <c r="PK116" s="15"/>
      <c r="PL116" s="15"/>
      <c r="PM116" s="15"/>
      <c r="PN116" s="15"/>
      <c r="PO116" s="15"/>
      <c r="PP116" s="15"/>
      <c r="PQ116" s="15"/>
      <c r="PR116" s="15"/>
      <c r="PS116" s="15"/>
      <c r="PT116" s="15"/>
      <c r="PU116" s="15">
        <v>0</v>
      </c>
      <c r="PV116" s="15"/>
      <c r="PW116" s="15"/>
      <c r="PX116" s="15"/>
      <c r="PY116" s="15"/>
      <c r="PZ116" s="15"/>
      <c r="QA116" s="15"/>
      <c r="QB116" s="15"/>
      <c r="QC116" s="15"/>
      <c r="QD116" s="15"/>
      <c r="QE116" s="15"/>
      <c r="QF116" s="15"/>
      <c r="QG116" s="15">
        <v>0</v>
      </c>
      <c r="QH116" s="15"/>
      <c r="QI116" s="15"/>
    </row>
    <row r="117" spans="16:451">
      <c r="P117" s="11"/>
      <c r="Q117" s="11"/>
      <c r="R117" s="13"/>
      <c r="S117" s="13" t="s">
        <v>58</v>
      </c>
      <c r="T117" s="16"/>
      <c r="U117" s="16"/>
      <c r="V117" s="16"/>
      <c r="W117" s="16"/>
      <c r="X117" s="16"/>
      <c r="Y117" s="16"/>
      <c r="Z117" s="16"/>
      <c r="AA117" s="16"/>
      <c r="AB117" s="16"/>
      <c r="AC117" s="14"/>
      <c r="AD117" s="14">
        <v>1</v>
      </c>
      <c r="AE117" s="1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>
        <v>0</v>
      </c>
      <c r="AQ117" s="24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>
        <v>0</v>
      </c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>
        <v>0</v>
      </c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>
        <v>0</v>
      </c>
      <c r="CA117" s="15"/>
      <c r="CB117" s="17" t="e">
        <v>#DIV/0!</v>
      </c>
      <c r="CC117" s="17" t="e">
        <v>#DIV/0!</v>
      </c>
      <c r="CD117" s="17" t="e">
        <v>#DIV/0!</v>
      </c>
      <c r="CE117" s="17" t="e">
        <v>#DIV/0!</v>
      </c>
      <c r="CF117" s="17" t="e">
        <v>#DIV/0!</v>
      </c>
      <c r="CG117" s="17" t="e">
        <v>#DIV/0!</v>
      </c>
      <c r="CH117" s="17" t="e">
        <v>#DIV/0!</v>
      </c>
      <c r="CI117" s="17" t="e">
        <v>#DIV/0!</v>
      </c>
      <c r="CJ117" s="17" t="e">
        <v>#DIV/0!</v>
      </c>
      <c r="CK117" s="17" t="e">
        <v>#DIV/0!</v>
      </c>
      <c r="CL117" s="17" t="e">
        <v>#DIV/0!</v>
      </c>
      <c r="CM117" s="17" t="e">
        <v>#DIV/0!</v>
      </c>
      <c r="CN117" s="17" t="e">
        <v>#DIV/0!</v>
      </c>
      <c r="CO117" s="17" t="e">
        <v>#DIV/0!</v>
      </c>
      <c r="CP117" s="17" t="e">
        <v>#DIV/0!</v>
      </c>
      <c r="CQ117" s="17" t="e">
        <v>#DIV/0!</v>
      </c>
      <c r="CR117" s="17" t="e">
        <v>#DIV/0!</v>
      </c>
      <c r="CS117" s="17" t="e">
        <v>#DIV/0!</v>
      </c>
      <c r="CT117" s="17" t="e">
        <v>#DIV/0!</v>
      </c>
      <c r="CU117" s="17" t="e">
        <v>#DIV/0!</v>
      </c>
      <c r="CV117" s="17" t="e">
        <v>#DIV/0!</v>
      </c>
      <c r="CW117" s="17" t="e">
        <v>#DIV/0!</v>
      </c>
      <c r="CX117" s="17" t="e">
        <v>#DIV/0!</v>
      </c>
      <c r="CY117" s="17" t="e">
        <v>#DIV/0!</v>
      </c>
      <c r="CZ117" s="17">
        <v>0</v>
      </c>
      <c r="DA117" s="17">
        <v>0</v>
      </c>
      <c r="DB117" s="17">
        <v>0</v>
      </c>
      <c r="DC117" s="17">
        <v>0</v>
      </c>
      <c r="DD117" s="17">
        <v>0</v>
      </c>
      <c r="DE117" s="17">
        <v>0</v>
      </c>
      <c r="DF117" s="17">
        <v>0</v>
      </c>
      <c r="DG117" s="17">
        <v>0</v>
      </c>
      <c r="DH117" s="17">
        <v>0</v>
      </c>
      <c r="DI117" s="17">
        <v>0</v>
      </c>
      <c r="DJ117" s="17">
        <v>0.16827696466298292</v>
      </c>
      <c r="DK117" s="17">
        <v>0</v>
      </c>
      <c r="DL117" s="18">
        <v>0</v>
      </c>
      <c r="DM117" s="18">
        <v>0</v>
      </c>
      <c r="DN117" s="18">
        <v>0</v>
      </c>
      <c r="DO117" s="18">
        <v>0</v>
      </c>
      <c r="DP117" s="18">
        <v>0</v>
      </c>
      <c r="DQ117" s="18">
        <v>0</v>
      </c>
      <c r="DR117" s="18">
        <v>0</v>
      </c>
      <c r="DS117" s="18">
        <v>0</v>
      </c>
      <c r="DT117" s="18">
        <v>0</v>
      </c>
      <c r="DU117" s="18">
        <v>0</v>
      </c>
      <c r="DV117" s="18">
        <v>116.79369258037754</v>
      </c>
      <c r="DW117" s="18">
        <v>0</v>
      </c>
      <c r="DX117" s="18">
        <v>0</v>
      </c>
      <c r="DY117" s="18">
        <v>0</v>
      </c>
      <c r="DZ117" s="18">
        <v>0</v>
      </c>
      <c r="EA117" s="18">
        <v>0</v>
      </c>
      <c r="EB117" s="18">
        <v>0</v>
      </c>
      <c r="EC117" s="18">
        <v>0</v>
      </c>
      <c r="ED117" s="18">
        <v>0</v>
      </c>
      <c r="EE117" s="18">
        <v>0</v>
      </c>
      <c r="EF117" s="18">
        <v>0</v>
      </c>
      <c r="EG117" s="18">
        <v>0</v>
      </c>
      <c r="EH117" s="18">
        <v>108.64362966506835</v>
      </c>
      <c r="EI117" s="18">
        <v>0</v>
      </c>
      <c r="EJ117" s="18">
        <v>0</v>
      </c>
      <c r="EK117" s="18">
        <v>0</v>
      </c>
      <c r="EL117" s="18">
        <v>0</v>
      </c>
      <c r="EM117" s="18">
        <v>0</v>
      </c>
      <c r="EN117" s="18">
        <v>0</v>
      </c>
      <c r="EO117" s="18">
        <v>0</v>
      </c>
      <c r="EP117" s="18">
        <v>0</v>
      </c>
      <c r="EQ117" s="18">
        <v>0</v>
      </c>
      <c r="ER117" s="18">
        <v>0</v>
      </c>
      <c r="ES117" s="18">
        <v>0</v>
      </c>
      <c r="ET117" s="18">
        <v>8.3777091688817773</v>
      </c>
      <c r="EU117" s="18">
        <v>0</v>
      </c>
      <c r="EV117" s="18">
        <v>0</v>
      </c>
      <c r="EW117" s="18">
        <v>0</v>
      </c>
      <c r="EX117" s="18">
        <v>0</v>
      </c>
      <c r="EY117" s="18">
        <v>0</v>
      </c>
      <c r="EZ117" s="18">
        <v>0</v>
      </c>
      <c r="FA117" s="18">
        <v>0</v>
      </c>
      <c r="FB117" s="18">
        <v>0</v>
      </c>
      <c r="FC117" s="18">
        <v>0</v>
      </c>
      <c r="FD117" s="18">
        <v>0</v>
      </c>
      <c r="FE117" s="18">
        <v>0</v>
      </c>
      <c r="FF117" s="18">
        <v>670.48660774556572</v>
      </c>
      <c r="FG117" s="18">
        <v>0</v>
      </c>
      <c r="FH117" s="14">
        <v>0</v>
      </c>
      <c r="FI117" s="14">
        <v>0</v>
      </c>
      <c r="FJ117" s="14">
        <v>0</v>
      </c>
      <c r="FK117" s="14">
        <v>0</v>
      </c>
      <c r="FL117" s="14">
        <v>0</v>
      </c>
      <c r="FM117" s="14">
        <v>0</v>
      </c>
      <c r="FN117" s="14">
        <v>0</v>
      </c>
      <c r="FO117" s="14">
        <v>0</v>
      </c>
      <c r="FP117" s="14">
        <v>0</v>
      </c>
      <c r="FQ117" s="14">
        <v>0</v>
      </c>
      <c r="FR117" s="14">
        <v>2622208</v>
      </c>
      <c r="FS117" s="14">
        <v>0</v>
      </c>
      <c r="FT117" s="17">
        <v>0</v>
      </c>
      <c r="FU117" s="17">
        <v>0</v>
      </c>
      <c r="FV117" s="17">
        <v>0</v>
      </c>
      <c r="FW117" s="17">
        <v>0</v>
      </c>
      <c r="FX117" s="17">
        <v>0</v>
      </c>
      <c r="FY117" s="17">
        <v>0</v>
      </c>
      <c r="FZ117" s="17">
        <v>0</v>
      </c>
      <c r="GA117" s="17">
        <v>0</v>
      </c>
      <c r="GB117" s="17">
        <v>0</v>
      </c>
      <c r="GC117" s="17">
        <v>0</v>
      </c>
      <c r="GD117" s="17">
        <v>0.1503390577711608</v>
      </c>
      <c r="GE117" s="17">
        <v>0</v>
      </c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>
        <v>0</v>
      </c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>
        <v>0</v>
      </c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>
        <v>0</v>
      </c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>
        <v>0</v>
      </c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>
        <v>0</v>
      </c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  <c r="IW117" s="16"/>
      <c r="IX117" s="16">
        <v>0</v>
      </c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6">
        <v>0</v>
      </c>
      <c r="JK117" s="16"/>
      <c r="JL117" s="16"/>
      <c r="JM117" s="16"/>
      <c r="JN117" s="16"/>
      <c r="JO117" s="16"/>
      <c r="JP117" s="16"/>
      <c r="JQ117" s="16"/>
      <c r="JR117" s="16"/>
      <c r="JS117" s="16"/>
      <c r="JT117" s="16"/>
      <c r="JU117" s="16"/>
      <c r="JV117" s="16">
        <v>0</v>
      </c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16"/>
      <c r="KH117" s="16">
        <v>0</v>
      </c>
      <c r="KI117" s="16"/>
      <c r="KJ117" s="16"/>
      <c r="KK117" s="16"/>
      <c r="KL117" s="16"/>
      <c r="KM117" s="16"/>
      <c r="KN117" s="16"/>
      <c r="KO117" s="16"/>
      <c r="KP117" s="16"/>
      <c r="KQ117" s="16"/>
      <c r="KR117" s="16"/>
      <c r="KS117" s="16"/>
      <c r="KT117" s="16">
        <v>0</v>
      </c>
      <c r="KU117" s="16"/>
      <c r="KV117" s="16"/>
      <c r="KW117" s="16"/>
      <c r="KX117" s="16"/>
      <c r="KY117" s="16"/>
      <c r="KZ117" s="16"/>
      <c r="LA117" s="16"/>
      <c r="LB117" s="16"/>
      <c r="LC117" s="16"/>
      <c r="LD117" s="16"/>
      <c r="LE117" s="16"/>
      <c r="LF117" s="16">
        <v>170</v>
      </c>
      <c r="LG117" s="16"/>
      <c r="LH117" s="16"/>
      <c r="LI117" s="16"/>
      <c r="LJ117" s="16"/>
      <c r="LK117" s="16"/>
      <c r="LL117" s="16"/>
      <c r="LM117" s="16"/>
      <c r="LN117" s="16"/>
      <c r="LO117" s="16"/>
      <c r="LP117" s="16"/>
      <c r="LQ117" s="16"/>
      <c r="LR117" s="16">
        <v>0</v>
      </c>
      <c r="LS117" s="16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>
        <v>0</v>
      </c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>
        <v>0</v>
      </c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>
        <v>0</v>
      </c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>
        <v>0</v>
      </c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>
        <v>0</v>
      </c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>
        <v>0</v>
      </c>
      <c r="OM117" s="15"/>
      <c r="ON117" s="15"/>
      <c r="OO117" s="15"/>
      <c r="OP117" s="15"/>
      <c r="OQ117" s="15"/>
      <c r="OR117" s="15"/>
      <c r="OS117" s="15"/>
      <c r="OT117" s="15"/>
      <c r="OU117" s="15"/>
      <c r="OV117" s="15"/>
      <c r="OW117" s="15"/>
      <c r="OX117" s="15">
        <v>0</v>
      </c>
      <c r="OY117" s="15"/>
      <c r="OZ117" s="15"/>
      <c r="PA117" s="15"/>
      <c r="PB117" s="15"/>
      <c r="PC117" s="15"/>
      <c r="PD117" s="15"/>
      <c r="PE117" s="15"/>
      <c r="PF117" s="15"/>
      <c r="PG117" s="15"/>
      <c r="PH117" s="15"/>
      <c r="PI117" s="15"/>
      <c r="PJ117" s="15">
        <v>0</v>
      </c>
      <c r="PK117" s="15"/>
      <c r="PL117" s="15"/>
      <c r="PM117" s="15"/>
      <c r="PN117" s="15"/>
      <c r="PO117" s="15"/>
      <c r="PP117" s="15"/>
      <c r="PQ117" s="15"/>
      <c r="PR117" s="15"/>
      <c r="PS117" s="15"/>
      <c r="PT117" s="15"/>
      <c r="PU117" s="15"/>
      <c r="PV117" s="15">
        <v>0</v>
      </c>
      <c r="PW117" s="15"/>
      <c r="PX117" s="15"/>
      <c r="PY117" s="15"/>
      <c r="PZ117" s="15"/>
      <c r="QA117" s="15"/>
      <c r="QB117" s="15"/>
      <c r="QC117" s="15"/>
      <c r="QD117" s="15"/>
      <c r="QE117" s="15"/>
      <c r="QF117" s="15"/>
      <c r="QG117" s="15"/>
      <c r="QH117" s="15">
        <v>0</v>
      </c>
      <c r="QI117" s="15"/>
    </row>
    <row r="118" spans="16:451">
      <c r="P118" s="11"/>
      <c r="Q118" s="11"/>
      <c r="R118" s="13"/>
      <c r="S118" s="13" t="s">
        <v>59</v>
      </c>
      <c r="T118" s="16"/>
      <c r="U118" s="16"/>
      <c r="V118" s="16"/>
      <c r="W118" s="16"/>
      <c r="X118" s="16"/>
      <c r="Y118" s="16"/>
      <c r="Z118" s="16"/>
      <c r="AA118" s="16"/>
      <c r="AB118" s="16"/>
      <c r="AC118" s="14"/>
      <c r="AD118" s="14"/>
      <c r="AE118" s="14">
        <v>1</v>
      </c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>
        <v>87561</v>
      </c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>
        <v>87561</v>
      </c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>
        <v>0</v>
      </c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>
        <v>0</v>
      </c>
      <c r="CB118" s="17" t="e">
        <v>#DIV/0!</v>
      </c>
      <c r="CC118" s="17" t="e">
        <v>#DIV/0!</v>
      </c>
      <c r="CD118" s="17" t="e">
        <v>#DIV/0!</v>
      </c>
      <c r="CE118" s="17" t="e">
        <v>#DIV/0!</v>
      </c>
      <c r="CF118" s="17" t="e">
        <v>#DIV/0!</v>
      </c>
      <c r="CG118" s="17" t="e">
        <v>#DIV/0!</v>
      </c>
      <c r="CH118" s="17" t="e">
        <v>#DIV/0!</v>
      </c>
      <c r="CI118" s="17" t="e">
        <v>#DIV/0!</v>
      </c>
      <c r="CJ118" s="17" t="e">
        <v>#DIV/0!</v>
      </c>
      <c r="CK118" s="17" t="e">
        <v>#DIV/0!</v>
      </c>
      <c r="CL118" s="17" t="e">
        <v>#DIV/0!</v>
      </c>
      <c r="CM118" s="17" t="e">
        <v>#DIV/0!</v>
      </c>
      <c r="CN118" s="17" t="e">
        <v>#DIV/0!</v>
      </c>
      <c r="CO118" s="17" t="e">
        <v>#DIV/0!</v>
      </c>
      <c r="CP118" s="17" t="e">
        <v>#DIV/0!</v>
      </c>
      <c r="CQ118" s="17" t="e">
        <v>#DIV/0!</v>
      </c>
      <c r="CR118" s="17" t="e">
        <v>#DIV/0!</v>
      </c>
      <c r="CS118" s="17" t="e">
        <v>#DIV/0!</v>
      </c>
      <c r="CT118" s="17" t="e">
        <v>#DIV/0!</v>
      </c>
      <c r="CU118" s="17" t="e">
        <v>#DIV/0!</v>
      </c>
      <c r="CV118" s="17" t="e">
        <v>#DIV/0!</v>
      </c>
      <c r="CW118" s="17" t="e">
        <v>#DIV/0!</v>
      </c>
      <c r="CX118" s="17" t="e">
        <v>#DIV/0!</v>
      </c>
      <c r="CY118" s="17" t="e">
        <v>#DIV/0!</v>
      </c>
      <c r="CZ118" s="17">
        <v>0</v>
      </c>
      <c r="DA118" s="17">
        <v>0</v>
      </c>
      <c r="DB118" s="17">
        <v>0</v>
      </c>
      <c r="DC118" s="17">
        <v>0</v>
      </c>
      <c r="DD118" s="17">
        <v>0</v>
      </c>
      <c r="DE118" s="17">
        <v>0</v>
      </c>
      <c r="DF118" s="17">
        <v>0</v>
      </c>
      <c r="DG118" s="17">
        <v>0</v>
      </c>
      <c r="DH118" s="17">
        <v>0</v>
      </c>
      <c r="DI118" s="17">
        <v>0</v>
      </c>
      <c r="DJ118" s="17">
        <v>0</v>
      </c>
      <c r="DK118" s="17">
        <v>0.15612980790477279</v>
      </c>
      <c r="DL118" s="18">
        <v>0</v>
      </c>
      <c r="DM118" s="18">
        <v>0</v>
      </c>
      <c r="DN118" s="18">
        <v>0</v>
      </c>
      <c r="DO118" s="18">
        <v>0</v>
      </c>
      <c r="DP118" s="18">
        <v>0</v>
      </c>
      <c r="DQ118" s="18">
        <v>0</v>
      </c>
      <c r="DR118" s="18">
        <v>0</v>
      </c>
      <c r="DS118" s="18">
        <v>0</v>
      </c>
      <c r="DT118" s="18">
        <v>0</v>
      </c>
      <c r="DU118" s="18">
        <v>0</v>
      </c>
      <c r="DV118" s="18">
        <v>0</v>
      </c>
      <c r="DW118" s="18">
        <v>115.86221383163692</v>
      </c>
      <c r="DX118" s="18">
        <v>0</v>
      </c>
      <c r="DY118" s="18">
        <v>0</v>
      </c>
      <c r="DZ118" s="18">
        <v>0</v>
      </c>
      <c r="EA118" s="18">
        <v>0</v>
      </c>
      <c r="EB118" s="18">
        <v>0</v>
      </c>
      <c r="EC118" s="18">
        <v>0</v>
      </c>
      <c r="ED118" s="18">
        <v>0</v>
      </c>
      <c r="EE118" s="18">
        <v>0</v>
      </c>
      <c r="EF118" s="18">
        <v>0</v>
      </c>
      <c r="EG118" s="18">
        <v>0</v>
      </c>
      <c r="EH118" s="18">
        <v>0</v>
      </c>
      <c r="EI118" s="18">
        <v>107.90824989651131</v>
      </c>
      <c r="EJ118" s="18">
        <v>0</v>
      </c>
      <c r="EK118" s="18">
        <v>0</v>
      </c>
      <c r="EL118" s="18">
        <v>0</v>
      </c>
      <c r="EM118" s="18">
        <v>0</v>
      </c>
      <c r="EN118" s="18">
        <v>0</v>
      </c>
      <c r="EO118" s="18">
        <v>0</v>
      </c>
      <c r="EP118" s="18">
        <v>0</v>
      </c>
      <c r="EQ118" s="18">
        <v>0</v>
      </c>
      <c r="ER118" s="18">
        <v>0</v>
      </c>
      <c r="ES118" s="18">
        <v>0</v>
      </c>
      <c r="ET118" s="18">
        <v>0</v>
      </c>
      <c r="EU118" s="18">
        <v>8.0490807787673671</v>
      </c>
      <c r="EV118" s="18">
        <v>0</v>
      </c>
      <c r="EW118" s="18">
        <v>0</v>
      </c>
      <c r="EX118" s="18">
        <v>0</v>
      </c>
      <c r="EY118" s="18">
        <v>0</v>
      </c>
      <c r="EZ118" s="18">
        <v>0</v>
      </c>
      <c r="FA118" s="18">
        <v>0</v>
      </c>
      <c r="FB118" s="18">
        <v>0</v>
      </c>
      <c r="FC118" s="18">
        <v>0</v>
      </c>
      <c r="FD118" s="18">
        <v>0</v>
      </c>
      <c r="FE118" s="18">
        <v>0</v>
      </c>
      <c r="FF118" s="18">
        <v>0</v>
      </c>
      <c r="FG118" s="18">
        <v>757.92895279018842</v>
      </c>
      <c r="FH118" s="14">
        <v>0</v>
      </c>
      <c r="FI118" s="14">
        <v>0</v>
      </c>
      <c r="FJ118" s="14">
        <v>0</v>
      </c>
      <c r="FK118" s="14">
        <v>0</v>
      </c>
      <c r="FL118" s="14">
        <v>0</v>
      </c>
      <c r="FM118" s="14">
        <v>0</v>
      </c>
      <c r="FN118" s="14">
        <v>0</v>
      </c>
      <c r="FO118" s="14">
        <v>0</v>
      </c>
      <c r="FP118" s="14">
        <v>0</v>
      </c>
      <c r="FQ118" s="14">
        <v>0</v>
      </c>
      <c r="FR118" s="14">
        <v>0</v>
      </c>
      <c r="FS118" s="14">
        <v>60232018</v>
      </c>
      <c r="FT118" s="17">
        <v>0</v>
      </c>
      <c r="FU118" s="17">
        <v>0</v>
      </c>
      <c r="FV118" s="17">
        <v>0</v>
      </c>
      <c r="FW118" s="17">
        <v>0</v>
      </c>
      <c r="FX118" s="17">
        <v>0</v>
      </c>
      <c r="FY118" s="17">
        <v>0</v>
      </c>
      <c r="FZ118" s="17">
        <v>0</v>
      </c>
      <c r="GA118" s="17">
        <v>0</v>
      </c>
      <c r="GB118" s="17">
        <v>0</v>
      </c>
      <c r="GC118" s="17">
        <v>0</v>
      </c>
      <c r="GD118" s="17">
        <v>0</v>
      </c>
      <c r="GE118" s="17">
        <v>0.19799444674093433</v>
      </c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>
        <v>0</v>
      </c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>
        <v>0</v>
      </c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>
        <v>0</v>
      </c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>
        <v>0</v>
      </c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>
        <v>0</v>
      </c>
      <c r="IN118" s="16"/>
      <c r="IO118" s="16"/>
      <c r="IP118" s="16"/>
      <c r="IQ118" s="16"/>
      <c r="IR118" s="16"/>
      <c r="IS118" s="16"/>
      <c r="IT118" s="16"/>
      <c r="IU118" s="16"/>
      <c r="IV118" s="16"/>
      <c r="IW118" s="16"/>
      <c r="IX118" s="16"/>
      <c r="IY118" s="16">
        <v>0</v>
      </c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6"/>
      <c r="JK118" s="16">
        <v>0</v>
      </c>
      <c r="JL118" s="16"/>
      <c r="JM118" s="16"/>
      <c r="JN118" s="16"/>
      <c r="JO118" s="16"/>
      <c r="JP118" s="16"/>
      <c r="JQ118" s="16"/>
      <c r="JR118" s="16"/>
      <c r="JS118" s="16"/>
      <c r="JT118" s="16"/>
      <c r="JU118" s="16"/>
      <c r="JV118" s="16"/>
      <c r="JW118" s="16">
        <v>0</v>
      </c>
      <c r="JX118" s="16"/>
      <c r="JY118" s="16"/>
      <c r="JZ118" s="16"/>
      <c r="KA118" s="16"/>
      <c r="KB118" s="16"/>
      <c r="KC118" s="16"/>
      <c r="KD118" s="16"/>
      <c r="KE118" s="16"/>
      <c r="KF118" s="16"/>
      <c r="KG118" s="16"/>
      <c r="KH118" s="16"/>
      <c r="KI118" s="16">
        <v>0</v>
      </c>
      <c r="KJ118" s="16"/>
      <c r="KK118" s="16"/>
      <c r="KL118" s="16"/>
      <c r="KM118" s="16"/>
      <c r="KN118" s="16"/>
      <c r="KO118" s="16"/>
      <c r="KP118" s="16"/>
      <c r="KQ118" s="16"/>
      <c r="KR118" s="16"/>
      <c r="KS118" s="16"/>
      <c r="KT118" s="16"/>
      <c r="KU118" s="16">
        <v>0</v>
      </c>
      <c r="KV118" s="16"/>
      <c r="KW118" s="16"/>
      <c r="KX118" s="16"/>
      <c r="KY118" s="16"/>
      <c r="KZ118" s="16"/>
      <c r="LA118" s="16"/>
      <c r="LB118" s="16"/>
      <c r="LC118" s="16"/>
      <c r="LD118" s="16"/>
      <c r="LE118" s="16"/>
      <c r="LF118" s="16"/>
      <c r="LG118" s="16">
        <v>0</v>
      </c>
      <c r="LH118" s="16"/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>
        <v>3628</v>
      </c>
      <c r="LT118" s="15"/>
      <c r="LU118" s="15"/>
      <c r="LV118" s="15"/>
      <c r="LW118" s="15"/>
      <c r="LX118" s="15"/>
      <c r="LY118" s="15"/>
      <c r="LZ118" s="15"/>
      <c r="MA118" s="15"/>
      <c r="MB118" s="15"/>
      <c r="MC118" s="15"/>
      <c r="MD118" s="15"/>
      <c r="ME118" s="15">
        <v>0</v>
      </c>
      <c r="MF118" s="15"/>
      <c r="MG118" s="15"/>
      <c r="MH118" s="15"/>
      <c r="MI118" s="15"/>
      <c r="MJ118" s="15"/>
      <c r="MK118" s="15"/>
      <c r="ML118" s="15"/>
      <c r="MM118" s="15"/>
      <c r="MN118" s="15"/>
      <c r="MO118" s="15"/>
      <c r="MP118" s="15"/>
      <c r="MQ118" s="15">
        <v>0</v>
      </c>
      <c r="MR118" s="15"/>
      <c r="MS118" s="15"/>
      <c r="MT118" s="15"/>
      <c r="MU118" s="15"/>
      <c r="MV118" s="15"/>
      <c r="MW118" s="15"/>
      <c r="MX118" s="15"/>
      <c r="MY118" s="15"/>
      <c r="MZ118" s="15"/>
      <c r="NA118" s="15"/>
      <c r="NB118" s="15"/>
      <c r="NC118" s="15">
        <v>0</v>
      </c>
      <c r="ND118" s="15"/>
      <c r="NE118" s="15"/>
      <c r="NF118" s="15"/>
      <c r="NG118" s="15"/>
      <c r="NH118" s="15"/>
      <c r="NI118" s="15"/>
      <c r="NJ118" s="15"/>
      <c r="NK118" s="15"/>
      <c r="NL118" s="15"/>
      <c r="NM118" s="15"/>
      <c r="NN118" s="15"/>
      <c r="NO118" s="15">
        <v>0</v>
      </c>
      <c r="NP118" s="15"/>
      <c r="NQ118" s="15"/>
      <c r="NR118" s="15"/>
      <c r="NS118" s="15"/>
      <c r="NT118" s="15"/>
      <c r="NU118" s="15"/>
      <c r="NV118" s="15"/>
      <c r="NW118" s="15"/>
      <c r="NX118" s="15"/>
      <c r="NY118" s="15"/>
      <c r="NZ118" s="15"/>
      <c r="OA118" s="15">
        <v>0</v>
      </c>
      <c r="OB118" s="15"/>
      <c r="OC118" s="15"/>
      <c r="OD118" s="15"/>
      <c r="OE118" s="15"/>
      <c r="OF118" s="15"/>
      <c r="OG118" s="15"/>
      <c r="OH118" s="15"/>
      <c r="OI118" s="15"/>
      <c r="OJ118" s="15"/>
      <c r="OK118" s="15"/>
      <c r="OL118" s="15"/>
      <c r="OM118" s="15">
        <v>0</v>
      </c>
      <c r="ON118" s="15"/>
      <c r="OO118" s="15"/>
      <c r="OP118" s="15"/>
      <c r="OQ118" s="15"/>
      <c r="OR118" s="15"/>
      <c r="OS118" s="15"/>
      <c r="OT118" s="15"/>
      <c r="OU118" s="15"/>
      <c r="OV118" s="15"/>
      <c r="OW118" s="15"/>
      <c r="OX118" s="15"/>
      <c r="OY118" s="15">
        <v>0</v>
      </c>
      <c r="OZ118" s="15"/>
      <c r="PA118" s="15"/>
      <c r="PB118" s="15"/>
      <c r="PC118" s="15"/>
      <c r="PD118" s="15"/>
      <c r="PE118" s="15"/>
      <c r="PF118" s="15"/>
      <c r="PG118" s="15"/>
      <c r="PH118" s="15"/>
      <c r="PI118" s="15"/>
      <c r="PJ118" s="15"/>
      <c r="PK118" s="15">
        <v>0</v>
      </c>
      <c r="PL118" s="15"/>
      <c r="PM118" s="15"/>
      <c r="PN118" s="15"/>
      <c r="PO118" s="15"/>
      <c r="PP118" s="15"/>
      <c r="PQ118" s="15"/>
      <c r="PR118" s="15"/>
      <c r="PS118" s="15"/>
      <c r="PT118" s="15"/>
      <c r="PU118" s="15"/>
      <c r="PV118" s="15"/>
      <c r="PW118" s="15">
        <v>0</v>
      </c>
      <c r="PX118" s="15"/>
      <c r="PY118" s="15"/>
      <c r="PZ118" s="15"/>
      <c r="QA118" s="15"/>
      <c r="QB118" s="15"/>
      <c r="QC118" s="15"/>
      <c r="QD118" s="15"/>
      <c r="QE118" s="15"/>
      <c r="QF118" s="15"/>
      <c r="QG118" s="15"/>
      <c r="QH118" s="15"/>
      <c r="QI118" s="15">
        <v>0</v>
      </c>
    </row>
    <row r="119" spans="16:451">
      <c r="P119" s="11"/>
      <c r="Q119" s="11"/>
      <c r="R119" s="13" t="s">
        <v>108</v>
      </c>
      <c r="S119" s="13" t="s">
        <v>48</v>
      </c>
      <c r="T119" s="16"/>
      <c r="U119" s="16">
        <v>7</v>
      </c>
      <c r="V119" s="16"/>
      <c r="W119" s="16"/>
      <c r="X119" s="16"/>
      <c r="Y119" s="16"/>
      <c r="Z119" s="16"/>
      <c r="AA119" s="16"/>
      <c r="AB119" s="16">
        <v>1</v>
      </c>
      <c r="AC119" s="16"/>
      <c r="AD119" s="16"/>
      <c r="AE119" s="16"/>
      <c r="AF119" s="24"/>
      <c r="AG119" s="24">
        <v>25887.98</v>
      </c>
      <c r="AH119" s="24"/>
      <c r="AI119" s="24"/>
      <c r="AJ119" s="24"/>
      <c r="AK119" s="24"/>
      <c r="AL119" s="24"/>
      <c r="AM119" s="24"/>
      <c r="AN119" s="24">
        <v>0</v>
      </c>
      <c r="AO119" s="24"/>
      <c r="AP119" s="24"/>
      <c r="AQ119" s="24"/>
      <c r="AR119" s="15"/>
      <c r="AS119" s="15">
        <v>25887.98</v>
      </c>
      <c r="AT119" s="15"/>
      <c r="AU119" s="15"/>
      <c r="AV119" s="15"/>
      <c r="AW119" s="15"/>
      <c r="AX119" s="15"/>
      <c r="AY119" s="15"/>
      <c r="AZ119" s="15">
        <v>0</v>
      </c>
      <c r="BA119" s="15"/>
      <c r="BB119" s="15"/>
      <c r="BC119" s="15"/>
      <c r="BD119" s="15"/>
      <c r="BE119" s="15">
        <v>0</v>
      </c>
      <c r="BF119" s="15"/>
      <c r="BG119" s="15"/>
      <c r="BH119" s="15"/>
      <c r="BI119" s="15"/>
      <c r="BJ119" s="15"/>
      <c r="BK119" s="15"/>
      <c r="BL119" s="15">
        <v>0</v>
      </c>
      <c r="BM119" s="15"/>
      <c r="BN119" s="15"/>
      <c r="BO119" s="15"/>
      <c r="BP119" s="15"/>
      <c r="BQ119" s="15">
        <v>388.103966833333</v>
      </c>
      <c r="BR119" s="15"/>
      <c r="BS119" s="15"/>
      <c r="BT119" s="15"/>
      <c r="BU119" s="15"/>
      <c r="BV119" s="15"/>
      <c r="BW119" s="15"/>
      <c r="BX119" s="15">
        <v>0</v>
      </c>
      <c r="BY119" s="15"/>
      <c r="BZ119" s="15"/>
      <c r="CA119" s="15"/>
      <c r="CB119" s="17" t="e">
        <v>#DIV/0!</v>
      </c>
      <c r="CC119" s="17">
        <v>0</v>
      </c>
      <c r="CD119" s="17" t="e">
        <v>#DIV/0!</v>
      </c>
      <c r="CE119" s="17" t="e">
        <v>#DIV/0!</v>
      </c>
      <c r="CF119" s="17" t="e">
        <v>#DIV/0!</v>
      </c>
      <c r="CG119" s="17" t="e">
        <v>#DIV/0!</v>
      </c>
      <c r="CH119" s="17" t="e">
        <v>#DIV/0!</v>
      </c>
      <c r="CI119" s="17" t="e">
        <v>#DIV/0!</v>
      </c>
      <c r="CJ119" s="17" t="e">
        <v>#DIV/0!</v>
      </c>
      <c r="CK119" s="17" t="e">
        <v>#DIV/0!</v>
      </c>
      <c r="CL119" s="17" t="e">
        <v>#DIV/0!</v>
      </c>
      <c r="CM119" s="17" t="e">
        <v>#DIV/0!</v>
      </c>
      <c r="CN119" s="17" t="e">
        <v>#DIV/0!</v>
      </c>
      <c r="CO119" s="17">
        <v>0</v>
      </c>
      <c r="CP119" s="17" t="e">
        <v>#DIV/0!</v>
      </c>
      <c r="CQ119" s="17" t="e">
        <v>#DIV/0!</v>
      </c>
      <c r="CR119" s="17" t="e">
        <v>#DIV/0!</v>
      </c>
      <c r="CS119" s="17" t="e">
        <v>#DIV/0!</v>
      </c>
      <c r="CT119" s="17" t="e">
        <v>#DIV/0!</v>
      </c>
      <c r="CU119" s="17" t="e">
        <v>#DIV/0!</v>
      </c>
      <c r="CV119" s="17" t="e">
        <v>#DIV/0!</v>
      </c>
      <c r="CW119" s="17" t="e">
        <v>#DIV/0!</v>
      </c>
      <c r="CX119" s="17" t="e">
        <v>#DIV/0!</v>
      </c>
      <c r="CY119" s="17" t="e">
        <v>#DIV/0!</v>
      </c>
      <c r="CZ119" s="17">
        <v>0</v>
      </c>
      <c r="DA119" s="17">
        <v>0.1769856004793452</v>
      </c>
      <c r="DB119" s="17">
        <v>0</v>
      </c>
      <c r="DC119" s="17">
        <v>0</v>
      </c>
      <c r="DD119" s="17">
        <v>0</v>
      </c>
      <c r="DE119" s="17">
        <v>0</v>
      </c>
      <c r="DF119" s="17">
        <v>0</v>
      </c>
      <c r="DG119" s="17">
        <v>0</v>
      </c>
      <c r="DH119" s="17">
        <v>0.17990000000000003</v>
      </c>
      <c r="DI119" s="17">
        <v>0</v>
      </c>
      <c r="DJ119" s="17">
        <v>0</v>
      </c>
      <c r="DK119" s="17">
        <v>0</v>
      </c>
      <c r="DL119" s="18">
        <v>0</v>
      </c>
      <c r="DM119" s="18">
        <v>110.62074720604325</v>
      </c>
      <c r="DN119" s="18">
        <v>0</v>
      </c>
      <c r="DO119" s="18">
        <v>0</v>
      </c>
      <c r="DP119" s="18">
        <v>0</v>
      </c>
      <c r="DQ119" s="18">
        <v>0</v>
      </c>
      <c r="DR119" s="18">
        <v>0</v>
      </c>
      <c r="DS119" s="18">
        <v>0</v>
      </c>
      <c r="DT119" s="18">
        <v>120</v>
      </c>
      <c r="DU119" s="18">
        <v>0</v>
      </c>
      <c r="DV119" s="18">
        <v>0</v>
      </c>
      <c r="DW119" s="18">
        <v>0</v>
      </c>
      <c r="DX119" s="18">
        <v>0</v>
      </c>
      <c r="DY119" s="18">
        <v>99.326733441849072</v>
      </c>
      <c r="DZ119" s="18">
        <v>0</v>
      </c>
      <c r="EA119" s="18">
        <v>0</v>
      </c>
      <c r="EB119" s="18">
        <v>0</v>
      </c>
      <c r="EC119" s="18">
        <v>0</v>
      </c>
      <c r="ED119" s="18">
        <v>0</v>
      </c>
      <c r="EE119" s="18">
        <v>0</v>
      </c>
      <c r="EF119" s="18">
        <v>109</v>
      </c>
      <c r="EG119" s="18">
        <v>0</v>
      </c>
      <c r="EH119" s="18">
        <v>0</v>
      </c>
      <c r="EI119" s="18">
        <v>0</v>
      </c>
      <c r="EJ119" s="18">
        <v>0</v>
      </c>
      <c r="EK119" s="18">
        <v>11.505614597711466</v>
      </c>
      <c r="EL119" s="18">
        <v>0</v>
      </c>
      <c r="EM119" s="18">
        <v>0</v>
      </c>
      <c r="EN119" s="18">
        <v>0</v>
      </c>
      <c r="EO119" s="18">
        <v>0</v>
      </c>
      <c r="EP119" s="18">
        <v>0</v>
      </c>
      <c r="EQ119" s="18">
        <v>0</v>
      </c>
      <c r="ER119" s="18">
        <v>11</v>
      </c>
      <c r="ES119" s="18">
        <v>0</v>
      </c>
      <c r="ET119" s="18">
        <v>0</v>
      </c>
      <c r="EU119" s="18">
        <v>0</v>
      </c>
      <c r="EV119" s="18">
        <v>0</v>
      </c>
      <c r="EW119" s="18">
        <v>629.29885173910623</v>
      </c>
      <c r="EX119" s="18">
        <v>0</v>
      </c>
      <c r="EY119" s="18">
        <v>0</v>
      </c>
      <c r="EZ119" s="18">
        <v>0</v>
      </c>
      <c r="FA119" s="18">
        <v>0</v>
      </c>
      <c r="FB119" s="18">
        <v>0</v>
      </c>
      <c r="FC119" s="18">
        <v>0</v>
      </c>
      <c r="FD119" s="18">
        <v>0</v>
      </c>
      <c r="FE119" s="18">
        <v>0</v>
      </c>
      <c r="FF119" s="18">
        <v>0</v>
      </c>
      <c r="FG119" s="18">
        <v>0</v>
      </c>
      <c r="FH119" s="14">
        <v>0</v>
      </c>
      <c r="FI119" s="14">
        <v>16811.428571428572</v>
      </c>
      <c r="FJ119" s="14">
        <v>0</v>
      </c>
      <c r="FK119" s="14">
        <v>0</v>
      </c>
      <c r="FL119" s="14">
        <v>0</v>
      </c>
      <c r="FM119" s="14">
        <v>0</v>
      </c>
      <c r="FN119" s="14">
        <v>0</v>
      </c>
      <c r="FO119" s="14">
        <v>0</v>
      </c>
      <c r="FP119" s="14">
        <v>13100</v>
      </c>
      <c r="FQ119" s="14">
        <v>0</v>
      </c>
      <c r="FR119" s="14">
        <v>0</v>
      </c>
      <c r="FS119" s="14">
        <v>0</v>
      </c>
      <c r="FT119" s="17">
        <v>0</v>
      </c>
      <c r="FU119" s="17">
        <v>0.12425858259687288</v>
      </c>
      <c r="FV119" s="17">
        <v>0</v>
      </c>
      <c r="FW119" s="17">
        <v>0</v>
      </c>
      <c r="FX119" s="17">
        <v>0</v>
      </c>
      <c r="FY119" s="17">
        <v>0</v>
      </c>
      <c r="FZ119" s="17">
        <v>0</v>
      </c>
      <c r="GA119" s="17">
        <v>0</v>
      </c>
      <c r="GB119" s="17">
        <v>0.105</v>
      </c>
      <c r="GC119" s="17">
        <v>0</v>
      </c>
      <c r="GD119" s="17">
        <v>0</v>
      </c>
      <c r="GE119" s="17">
        <v>0</v>
      </c>
      <c r="GF119" s="16"/>
      <c r="GG119" s="16">
        <v>0</v>
      </c>
      <c r="GH119" s="16"/>
      <c r="GI119" s="16"/>
      <c r="GJ119" s="16"/>
      <c r="GK119" s="16"/>
      <c r="GL119" s="16"/>
      <c r="GM119" s="16"/>
      <c r="GN119" s="16">
        <v>0</v>
      </c>
      <c r="GO119" s="16"/>
      <c r="GP119" s="16"/>
      <c r="GQ119" s="16"/>
      <c r="GR119" s="16"/>
      <c r="GS119" s="16">
        <v>7</v>
      </c>
      <c r="GT119" s="16"/>
      <c r="GU119" s="16"/>
      <c r="GV119" s="16"/>
      <c r="GW119" s="16"/>
      <c r="GX119" s="16"/>
      <c r="GY119" s="16"/>
      <c r="GZ119" s="16">
        <v>0</v>
      </c>
      <c r="HA119" s="16"/>
      <c r="HB119" s="16"/>
      <c r="HC119" s="16"/>
      <c r="HD119" s="16"/>
      <c r="HE119" s="16">
        <v>0</v>
      </c>
      <c r="HF119" s="16"/>
      <c r="HG119" s="16"/>
      <c r="HH119" s="16"/>
      <c r="HI119" s="16"/>
      <c r="HJ119" s="16"/>
      <c r="HK119" s="16"/>
      <c r="HL119" s="16">
        <v>0</v>
      </c>
      <c r="HM119" s="16"/>
      <c r="HN119" s="16"/>
      <c r="HO119" s="16"/>
      <c r="HP119" s="16"/>
      <c r="HQ119" s="16">
        <v>0</v>
      </c>
      <c r="HR119" s="16"/>
      <c r="HS119" s="16"/>
      <c r="HT119" s="16"/>
      <c r="HU119" s="16"/>
      <c r="HV119" s="16"/>
      <c r="HW119" s="16"/>
      <c r="HX119" s="16">
        <v>0</v>
      </c>
      <c r="HY119" s="16"/>
      <c r="HZ119" s="16"/>
      <c r="IA119" s="16"/>
      <c r="IB119" s="16"/>
      <c r="IC119" s="16">
        <v>0</v>
      </c>
      <c r="ID119" s="16"/>
      <c r="IE119" s="16"/>
      <c r="IF119" s="16"/>
      <c r="IG119" s="16"/>
      <c r="IH119" s="16"/>
      <c r="II119" s="16"/>
      <c r="IJ119" s="16">
        <v>0</v>
      </c>
      <c r="IK119" s="16"/>
      <c r="IL119" s="16"/>
      <c r="IM119" s="16"/>
      <c r="IN119" s="16"/>
      <c r="IO119" s="16">
        <v>0</v>
      </c>
      <c r="IP119" s="16"/>
      <c r="IQ119" s="16"/>
      <c r="IR119" s="16"/>
      <c r="IS119" s="16"/>
      <c r="IT119" s="16"/>
      <c r="IU119" s="16"/>
      <c r="IV119" s="16">
        <v>0</v>
      </c>
      <c r="IW119" s="16"/>
      <c r="IX119" s="16"/>
      <c r="IY119" s="16"/>
      <c r="IZ119" s="16"/>
      <c r="JA119" s="16">
        <v>0</v>
      </c>
      <c r="JB119" s="16"/>
      <c r="JC119" s="16"/>
      <c r="JD119" s="16"/>
      <c r="JE119" s="16"/>
      <c r="JF119" s="16"/>
      <c r="JG119" s="16"/>
      <c r="JH119" s="16">
        <v>0</v>
      </c>
      <c r="JI119" s="16"/>
      <c r="JJ119" s="16"/>
      <c r="JK119" s="16"/>
      <c r="JL119" s="16"/>
      <c r="JM119" s="16">
        <v>0</v>
      </c>
      <c r="JN119" s="16"/>
      <c r="JO119" s="16"/>
      <c r="JP119" s="16"/>
      <c r="JQ119" s="16"/>
      <c r="JR119" s="16"/>
      <c r="JS119" s="16"/>
      <c r="JT119" s="16">
        <v>0</v>
      </c>
      <c r="JU119" s="16"/>
      <c r="JV119" s="16"/>
      <c r="JW119" s="16"/>
      <c r="JX119" s="16"/>
      <c r="JY119" s="16">
        <v>0</v>
      </c>
      <c r="JZ119" s="16"/>
      <c r="KA119" s="16"/>
      <c r="KB119" s="16"/>
      <c r="KC119" s="16"/>
      <c r="KD119" s="16"/>
      <c r="KE119" s="16"/>
      <c r="KF119" s="16">
        <v>1</v>
      </c>
      <c r="KG119" s="16"/>
      <c r="KH119" s="16"/>
      <c r="KI119" s="16"/>
      <c r="KJ119" s="16"/>
      <c r="KK119" s="16">
        <v>0</v>
      </c>
      <c r="KL119" s="16"/>
      <c r="KM119" s="16"/>
      <c r="KN119" s="16"/>
      <c r="KO119" s="16"/>
      <c r="KP119" s="16"/>
      <c r="KQ119" s="16"/>
      <c r="KR119" s="16">
        <v>0</v>
      </c>
      <c r="KS119" s="16"/>
      <c r="KT119" s="16"/>
      <c r="KU119" s="16"/>
      <c r="KV119" s="16"/>
      <c r="KW119" s="16">
        <v>0</v>
      </c>
      <c r="KX119" s="16"/>
      <c r="KY119" s="16"/>
      <c r="KZ119" s="16"/>
      <c r="LA119" s="16"/>
      <c r="LB119" s="16"/>
      <c r="LC119" s="16"/>
      <c r="LD119" s="16">
        <v>0</v>
      </c>
      <c r="LE119" s="16"/>
      <c r="LF119" s="16"/>
      <c r="LG119" s="16"/>
      <c r="LH119" s="16"/>
      <c r="LI119" s="16">
        <v>0</v>
      </c>
      <c r="LJ119" s="16"/>
      <c r="LK119" s="16"/>
      <c r="LL119" s="16"/>
      <c r="LM119" s="16"/>
      <c r="LN119" s="16"/>
      <c r="LO119" s="16"/>
      <c r="LP119" s="16">
        <v>0</v>
      </c>
      <c r="LQ119" s="16"/>
      <c r="LR119" s="16"/>
      <c r="LS119" s="16"/>
      <c r="LT119" s="15"/>
      <c r="LU119" s="15">
        <v>0</v>
      </c>
      <c r="LV119" s="15"/>
      <c r="LW119" s="15"/>
      <c r="LX119" s="15"/>
      <c r="LY119" s="15"/>
      <c r="LZ119" s="15"/>
      <c r="MA119" s="15"/>
      <c r="MB119" s="15">
        <v>0</v>
      </c>
      <c r="MC119" s="15"/>
      <c r="MD119" s="15"/>
      <c r="ME119" s="15"/>
      <c r="MF119" s="15"/>
      <c r="MG119" s="15">
        <v>25887.98</v>
      </c>
      <c r="MH119" s="15"/>
      <c r="MI119" s="15"/>
      <c r="MJ119" s="15"/>
      <c r="MK119" s="15"/>
      <c r="ML119" s="15"/>
      <c r="MM119" s="15"/>
      <c r="MN119" s="15">
        <v>0</v>
      </c>
      <c r="MO119" s="15"/>
      <c r="MP119" s="15"/>
      <c r="MQ119" s="15"/>
      <c r="MR119" s="15"/>
      <c r="MS119" s="15">
        <v>0</v>
      </c>
      <c r="MT119" s="15"/>
      <c r="MU119" s="15"/>
      <c r="MV119" s="15"/>
      <c r="MW119" s="15"/>
      <c r="MX119" s="15"/>
      <c r="MY119" s="15"/>
      <c r="MZ119" s="15">
        <v>0</v>
      </c>
      <c r="NA119" s="15"/>
      <c r="NB119" s="15"/>
      <c r="NC119" s="15"/>
      <c r="ND119" s="15"/>
      <c r="NE119" s="15">
        <v>0</v>
      </c>
      <c r="NF119" s="15"/>
      <c r="NG119" s="15"/>
      <c r="NH119" s="15"/>
      <c r="NI119" s="15"/>
      <c r="NJ119" s="15"/>
      <c r="NK119" s="15"/>
      <c r="NL119" s="15">
        <v>0</v>
      </c>
      <c r="NM119" s="15"/>
      <c r="NN119" s="15"/>
      <c r="NO119" s="15"/>
      <c r="NP119" s="15"/>
      <c r="NQ119" s="15">
        <v>0</v>
      </c>
      <c r="NR119" s="15"/>
      <c r="NS119" s="15"/>
      <c r="NT119" s="15"/>
      <c r="NU119" s="15"/>
      <c r="NV119" s="15"/>
      <c r="NW119" s="15"/>
      <c r="NX119" s="15">
        <v>0</v>
      </c>
      <c r="NY119" s="15"/>
      <c r="NZ119" s="15"/>
      <c r="OA119" s="15"/>
      <c r="OB119" s="15"/>
      <c r="OC119" s="15">
        <v>0</v>
      </c>
      <c r="OD119" s="15"/>
      <c r="OE119" s="15"/>
      <c r="OF119" s="15"/>
      <c r="OG119" s="15"/>
      <c r="OH119" s="15"/>
      <c r="OI119" s="15"/>
      <c r="OJ119" s="15">
        <v>0</v>
      </c>
      <c r="OK119" s="15"/>
      <c r="OL119" s="15"/>
      <c r="OM119" s="15"/>
      <c r="ON119" s="15"/>
      <c r="OO119" s="15">
        <v>0</v>
      </c>
      <c r="OP119" s="15"/>
      <c r="OQ119" s="15"/>
      <c r="OR119" s="15"/>
      <c r="OS119" s="15"/>
      <c r="OT119" s="15"/>
      <c r="OU119" s="15"/>
      <c r="OV119" s="15">
        <v>0</v>
      </c>
      <c r="OW119" s="15"/>
      <c r="OX119" s="15"/>
      <c r="OY119" s="15"/>
      <c r="OZ119" s="15"/>
      <c r="PA119" s="15">
        <v>0</v>
      </c>
      <c r="PB119" s="15"/>
      <c r="PC119" s="15"/>
      <c r="PD119" s="15"/>
      <c r="PE119" s="15"/>
      <c r="PF119" s="15"/>
      <c r="PG119" s="15"/>
      <c r="PH119" s="15">
        <v>0</v>
      </c>
      <c r="PI119" s="15"/>
      <c r="PJ119" s="15"/>
      <c r="PK119" s="15"/>
      <c r="PL119" s="15"/>
      <c r="PM119" s="15">
        <v>0</v>
      </c>
      <c r="PN119" s="15"/>
      <c r="PO119" s="15"/>
      <c r="PP119" s="15"/>
      <c r="PQ119" s="15"/>
      <c r="PR119" s="15"/>
      <c r="PS119" s="15"/>
      <c r="PT119" s="15">
        <v>0</v>
      </c>
      <c r="PU119" s="15"/>
      <c r="PV119" s="15"/>
      <c r="PW119" s="15"/>
      <c r="PX119" s="15"/>
      <c r="PY119" s="15">
        <v>0</v>
      </c>
      <c r="PZ119" s="15"/>
      <c r="QA119" s="15"/>
      <c r="QB119" s="15"/>
      <c r="QC119" s="15"/>
      <c r="QD119" s="15"/>
      <c r="QE119" s="15"/>
      <c r="QF119" s="15">
        <v>0</v>
      </c>
      <c r="QG119" s="15"/>
      <c r="QH119" s="15"/>
      <c r="QI119" s="15"/>
    </row>
    <row r="120" spans="16:451">
      <c r="P120" s="11">
        <v>1.2177947146052522E-2</v>
      </c>
      <c r="Q120" s="11"/>
      <c r="R120" s="13"/>
      <c r="S120" s="13" t="s">
        <v>49</v>
      </c>
      <c r="T120" s="16"/>
      <c r="U120" s="16">
        <v>11814</v>
      </c>
      <c r="V120" s="16">
        <v>147</v>
      </c>
      <c r="W120" s="16">
        <v>3</v>
      </c>
      <c r="X120" s="16">
        <v>1</v>
      </c>
      <c r="Y120" s="16"/>
      <c r="Z120" s="16">
        <v>2</v>
      </c>
      <c r="AA120" s="16">
        <v>4</v>
      </c>
      <c r="AB120" s="16">
        <v>100</v>
      </c>
      <c r="AC120" s="16"/>
      <c r="AD120" s="16"/>
      <c r="AE120" s="16"/>
      <c r="AF120" s="24"/>
      <c r="AG120" s="24">
        <v>138015705.10281333</v>
      </c>
      <c r="AH120" s="24">
        <v>1863125.7629660896</v>
      </c>
      <c r="AI120" s="24">
        <v>42823.920333333299</v>
      </c>
      <c r="AJ120" s="24">
        <v>36476.81</v>
      </c>
      <c r="AK120" s="24"/>
      <c r="AL120" s="24">
        <v>22422.30333333333</v>
      </c>
      <c r="AM120" s="24">
        <v>12013.64</v>
      </c>
      <c r="AN120" s="24">
        <v>1024330.4101313128</v>
      </c>
      <c r="AO120" s="24"/>
      <c r="AP120" s="24"/>
      <c r="AQ120" s="24"/>
      <c r="AR120" s="15"/>
      <c r="AS120" s="15">
        <v>137208783.33066589</v>
      </c>
      <c r="AT120" s="15">
        <v>1857836.8799999994</v>
      </c>
      <c r="AU120" s="15">
        <v>42763.839999999997</v>
      </c>
      <c r="AV120" s="15">
        <v>36476.81</v>
      </c>
      <c r="AW120" s="15"/>
      <c r="AX120" s="15">
        <v>0</v>
      </c>
      <c r="AY120" s="15">
        <v>0</v>
      </c>
      <c r="AZ120" s="15">
        <v>57408.01</v>
      </c>
      <c r="BA120" s="15"/>
      <c r="BB120" s="15"/>
      <c r="BC120" s="15"/>
      <c r="BD120" s="15"/>
      <c r="BE120" s="15">
        <v>799698.09365161229</v>
      </c>
      <c r="BF120" s="15">
        <v>5267.5862994228046</v>
      </c>
      <c r="BG120" s="15">
        <v>77.910333333333298</v>
      </c>
      <c r="BH120" s="15">
        <v>0</v>
      </c>
      <c r="BI120" s="15"/>
      <c r="BJ120" s="15">
        <v>0</v>
      </c>
      <c r="BK120" s="15">
        <v>0</v>
      </c>
      <c r="BL120" s="15">
        <v>0</v>
      </c>
      <c r="BM120" s="15"/>
      <c r="BN120" s="15"/>
      <c r="BO120" s="15"/>
      <c r="BP120" s="15"/>
      <c r="BQ120" s="15">
        <v>1872963.1653192046</v>
      </c>
      <c r="BR120" s="15">
        <v>0</v>
      </c>
      <c r="BS120" s="15">
        <v>0</v>
      </c>
      <c r="BT120" s="15">
        <v>0</v>
      </c>
      <c r="BU120" s="15"/>
      <c r="BV120" s="15">
        <v>0</v>
      </c>
      <c r="BW120" s="15">
        <v>160.08000000000001</v>
      </c>
      <c r="BX120" s="15">
        <v>564.35</v>
      </c>
      <c r="BY120" s="15"/>
      <c r="BZ120" s="15"/>
      <c r="CA120" s="15"/>
      <c r="CB120" s="17" t="e">
        <v>#DIV/0!</v>
      </c>
      <c r="CC120" s="17">
        <v>0</v>
      </c>
      <c r="CD120" s="17">
        <v>0</v>
      </c>
      <c r="CE120" s="17">
        <v>0</v>
      </c>
      <c r="CF120" s="17">
        <v>0</v>
      </c>
      <c r="CG120" s="17" t="e">
        <v>#DIV/0!</v>
      </c>
      <c r="CH120" s="17">
        <v>0</v>
      </c>
      <c r="CI120" s="17">
        <v>1</v>
      </c>
      <c r="CJ120" s="17">
        <v>0</v>
      </c>
      <c r="CK120" s="17" t="e">
        <v>#DIV/0!</v>
      </c>
      <c r="CL120" s="17" t="e">
        <v>#DIV/0!</v>
      </c>
      <c r="CM120" s="17" t="e">
        <v>#DIV/0!</v>
      </c>
      <c r="CN120" s="17" t="e">
        <v>#DIV/0!</v>
      </c>
      <c r="CO120" s="17">
        <v>0</v>
      </c>
      <c r="CP120" s="17">
        <v>0</v>
      </c>
      <c r="CQ120" s="17">
        <v>0</v>
      </c>
      <c r="CR120" s="17">
        <v>0</v>
      </c>
      <c r="CS120" s="17" t="e">
        <v>#DIV/0!</v>
      </c>
      <c r="CT120" s="17">
        <v>0</v>
      </c>
      <c r="CU120" s="17">
        <v>0</v>
      </c>
      <c r="CV120" s="17">
        <v>0.999999999999999</v>
      </c>
      <c r="CW120" s="17" t="e">
        <v>#DIV/0!</v>
      </c>
      <c r="CX120" s="17" t="e">
        <v>#DIV/0!</v>
      </c>
      <c r="CY120" s="17" t="e">
        <v>#DIV/0!</v>
      </c>
      <c r="CZ120" s="17">
        <v>0</v>
      </c>
      <c r="DA120" s="17">
        <v>0.16257096956451803</v>
      </c>
      <c r="DB120" s="17">
        <v>0.17013682687142842</v>
      </c>
      <c r="DC120" s="17">
        <v>0.17989999999999998</v>
      </c>
      <c r="DD120" s="17">
        <v>0.17989999999999998</v>
      </c>
      <c r="DE120" s="17">
        <v>0</v>
      </c>
      <c r="DF120" s="17">
        <v>0.16406796267496113</v>
      </c>
      <c r="DG120" s="17">
        <v>0.16635087529116283</v>
      </c>
      <c r="DH120" s="17">
        <v>0.1600001831355802</v>
      </c>
      <c r="DI120" s="17">
        <v>0</v>
      </c>
      <c r="DJ120" s="17">
        <v>0</v>
      </c>
      <c r="DK120" s="17">
        <v>0</v>
      </c>
      <c r="DL120" s="18">
        <v>0</v>
      </c>
      <c r="DM120" s="18">
        <v>118.1374360192969</v>
      </c>
      <c r="DN120" s="18">
        <v>117.623417930426</v>
      </c>
      <c r="DO120" s="18">
        <v>120</v>
      </c>
      <c r="DP120" s="18">
        <v>120</v>
      </c>
      <c r="DQ120" s="18">
        <v>0</v>
      </c>
      <c r="DR120" s="18">
        <v>120</v>
      </c>
      <c r="DS120" s="18">
        <v>120</v>
      </c>
      <c r="DT120" s="18">
        <v>116.7964863806702</v>
      </c>
      <c r="DU120" s="18">
        <v>0</v>
      </c>
      <c r="DV120" s="18">
        <v>0</v>
      </c>
      <c r="DW120" s="18">
        <v>0</v>
      </c>
      <c r="DX120" s="18">
        <v>0</v>
      </c>
      <c r="DY120" s="18">
        <v>107.21713815907481</v>
      </c>
      <c r="DZ120" s="18">
        <v>106.8484604321102</v>
      </c>
      <c r="EA120" s="18">
        <v>109.78470641784251</v>
      </c>
      <c r="EB120" s="18">
        <v>112</v>
      </c>
      <c r="EC120" s="18">
        <v>0</v>
      </c>
      <c r="ED120" s="18">
        <v>109.41679626749611</v>
      </c>
      <c r="EE120" s="18">
        <v>109.81078429764572</v>
      </c>
      <c r="EF120" s="18">
        <v>105.8627068964621</v>
      </c>
      <c r="EG120" s="18">
        <v>0</v>
      </c>
      <c r="EH120" s="18">
        <v>0</v>
      </c>
      <c r="EI120" s="18">
        <v>0</v>
      </c>
      <c r="EJ120" s="18">
        <v>0</v>
      </c>
      <c r="EK120" s="18">
        <v>11.016323369633607</v>
      </c>
      <c r="EL120" s="18">
        <v>11.017825546676997</v>
      </c>
      <c r="EM120" s="18">
        <v>11.405097860719163</v>
      </c>
      <c r="EN120" s="18">
        <v>10</v>
      </c>
      <c r="EO120" s="18">
        <v>0</v>
      </c>
      <c r="EP120" s="18">
        <v>10.583203732503888</v>
      </c>
      <c r="EQ120" s="18">
        <v>11.023518933824839</v>
      </c>
      <c r="ER120" s="18">
        <v>10.937359905155887</v>
      </c>
      <c r="ES120" s="18">
        <v>0</v>
      </c>
      <c r="ET120" s="18">
        <v>0</v>
      </c>
      <c r="EU120" s="18">
        <v>0</v>
      </c>
      <c r="EV120" s="18">
        <v>0</v>
      </c>
      <c r="EW120" s="18">
        <v>685.71188322973728</v>
      </c>
      <c r="EX120" s="18">
        <v>668.12581262561184</v>
      </c>
      <c r="EY120" s="18">
        <v>652.35229858898504</v>
      </c>
      <c r="EZ120" s="18">
        <v>648</v>
      </c>
      <c r="FA120" s="18">
        <v>0</v>
      </c>
      <c r="FB120" s="18">
        <v>650.80948678071536</v>
      </c>
      <c r="FC120" s="18">
        <v>512.14314516129036</v>
      </c>
      <c r="FD120" s="18">
        <v>712.84808210110134</v>
      </c>
      <c r="FE120" s="18">
        <v>0</v>
      </c>
      <c r="FF120" s="18">
        <v>0</v>
      </c>
      <c r="FG120" s="18">
        <v>0</v>
      </c>
      <c r="FH120" s="14">
        <v>0</v>
      </c>
      <c r="FI120" s="14">
        <v>14176.500592517352</v>
      </c>
      <c r="FJ120" s="14">
        <v>14988.666666666666</v>
      </c>
      <c r="FK120" s="14">
        <v>17066.666666666668</v>
      </c>
      <c r="FL120" s="14">
        <v>42500</v>
      </c>
      <c r="FM120" s="14">
        <v>0</v>
      </c>
      <c r="FN120" s="14">
        <v>12860</v>
      </c>
      <c r="FO120" s="14">
        <v>6200</v>
      </c>
      <c r="FP120" s="14">
        <v>15000.5</v>
      </c>
      <c r="FQ120" s="14">
        <v>0</v>
      </c>
      <c r="FR120" s="14">
        <v>0</v>
      </c>
      <c r="FS120" s="14">
        <v>0</v>
      </c>
      <c r="FT120" s="17">
        <v>0</v>
      </c>
      <c r="FU120" s="17">
        <v>0.1499231825918971</v>
      </c>
      <c r="FV120" s="17">
        <v>0.12775486149625975</v>
      </c>
      <c r="FW120" s="17">
        <v>0.14179687499999999</v>
      </c>
      <c r="FX120" s="17">
        <v>0.10705882352941176</v>
      </c>
      <c r="FY120" s="17">
        <v>0</v>
      </c>
      <c r="FZ120" s="17">
        <v>0.1</v>
      </c>
      <c r="GA120" s="17">
        <v>0.2</v>
      </c>
      <c r="GB120" s="17">
        <v>0.18964743841871934</v>
      </c>
      <c r="GC120" s="17">
        <v>0</v>
      </c>
      <c r="GD120" s="17">
        <v>0</v>
      </c>
      <c r="GE120" s="17">
        <v>0</v>
      </c>
      <c r="GF120" s="16"/>
      <c r="GG120" s="16">
        <v>0</v>
      </c>
      <c r="GH120" s="16">
        <v>0</v>
      </c>
      <c r="GI120" s="16">
        <v>0</v>
      </c>
      <c r="GJ120" s="16">
        <v>0</v>
      </c>
      <c r="GK120" s="16"/>
      <c r="GL120" s="16">
        <v>0</v>
      </c>
      <c r="GM120" s="16">
        <v>0</v>
      </c>
      <c r="GN120" s="16">
        <v>0</v>
      </c>
      <c r="GO120" s="16"/>
      <c r="GP120" s="16"/>
      <c r="GQ120" s="16"/>
      <c r="GR120" s="16"/>
      <c r="GS120" s="16">
        <v>11814</v>
      </c>
      <c r="GT120" s="16">
        <v>0</v>
      </c>
      <c r="GU120" s="16">
        <v>0</v>
      </c>
      <c r="GV120" s="16">
        <v>0</v>
      </c>
      <c r="GW120" s="16"/>
      <c r="GX120" s="16">
        <v>0</v>
      </c>
      <c r="GY120" s="16">
        <v>0</v>
      </c>
      <c r="GZ120" s="16">
        <v>0</v>
      </c>
      <c r="HA120" s="16"/>
      <c r="HB120" s="16"/>
      <c r="HC120" s="16"/>
      <c r="HD120" s="16"/>
      <c r="HE120" s="16">
        <v>0</v>
      </c>
      <c r="HF120" s="16">
        <v>147</v>
      </c>
      <c r="HG120" s="16">
        <v>0</v>
      </c>
      <c r="HH120" s="16">
        <v>0</v>
      </c>
      <c r="HI120" s="16"/>
      <c r="HJ120" s="16">
        <v>0</v>
      </c>
      <c r="HK120" s="16">
        <v>0</v>
      </c>
      <c r="HL120" s="16">
        <v>0</v>
      </c>
      <c r="HM120" s="16"/>
      <c r="HN120" s="16"/>
      <c r="HO120" s="16"/>
      <c r="HP120" s="16"/>
      <c r="HQ120" s="16">
        <v>0</v>
      </c>
      <c r="HR120" s="16">
        <v>0</v>
      </c>
      <c r="HS120" s="16">
        <v>3</v>
      </c>
      <c r="HT120" s="16">
        <v>0</v>
      </c>
      <c r="HU120" s="16"/>
      <c r="HV120" s="16">
        <v>0</v>
      </c>
      <c r="HW120" s="16">
        <v>0</v>
      </c>
      <c r="HX120" s="16">
        <v>0</v>
      </c>
      <c r="HY120" s="16"/>
      <c r="HZ120" s="16"/>
      <c r="IA120" s="16"/>
      <c r="IB120" s="16"/>
      <c r="IC120" s="16">
        <v>0</v>
      </c>
      <c r="ID120" s="16">
        <v>0</v>
      </c>
      <c r="IE120" s="16">
        <v>0</v>
      </c>
      <c r="IF120" s="16">
        <v>1</v>
      </c>
      <c r="IG120" s="16"/>
      <c r="IH120" s="16">
        <v>0</v>
      </c>
      <c r="II120" s="16">
        <v>0</v>
      </c>
      <c r="IJ120" s="16">
        <v>0</v>
      </c>
      <c r="IK120" s="16"/>
      <c r="IL120" s="16"/>
      <c r="IM120" s="16"/>
      <c r="IN120" s="16"/>
      <c r="IO120" s="16">
        <v>0</v>
      </c>
      <c r="IP120" s="16">
        <v>0</v>
      </c>
      <c r="IQ120" s="16">
        <v>0</v>
      </c>
      <c r="IR120" s="16">
        <v>0</v>
      </c>
      <c r="IS120" s="16"/>
      <c r="IT120" s="16">
        <v>0</v>
      </c>
      <c r="IU120" s="16">
        <v>0</v>
      </c>
      <c r="IV120" s="16">
        <v>0</v>
      </c>
      <c r="IW120" s="16"/>
      <c r="IX120" s="16"/>
      <c r="IY120" s="16"/>
      <c r="IZ120" s="16"/>
      <c r="JA120" s="16">
        <v>0</v>
      </c>
      <c r="JB120" s="16">
        <v>0</v>
      </c>
      <c r="JC120" s="16">
        <v>0</v>
      </c>
      <c r="JD120" s="16">
        <v>0</v>
      </c>
      <c r="JE120" s="16"/>
      <c r="JF120" s="16">
        <v>2</v>
      </c>
      <c r="JG120" s="16">
        <v>0</v>
      </c>
      <c r="JH120" s="16">
        <v>0</v>
      </c>
      <c r="JI120" s="16"/>
      <c r="JJ120" s="16"/>
      <c r="JK120" s="16"/>
      <c r="JL120" s="16"/>
      <c r="JM120" s="16">
        <v>0</v>
      </c>
      <c r="JN120" s="16">
        <v>0</v>
      </c>
      <c r="JO120" s="16">
        <v>0</v>
      </c>
      <c r="JP120" s="16">
        <v>0</v>
      </c>
      <c r="JQ120" s="16"/>
      <c r="JR120" s="16">
        <v>0</v>
      </c>
      <c r="JS120" s="16">
        <v>4</v>
      </c>
      <c r="JT120" s="16">
        <v>0</v>
      </c>
      <c r="JU120" s="16"/>
      <c r="JV120" s="16"/>
      <c r="JW120" s="16"/>
      <c r="JX120" s="16"/>
      <c r="JY120" s="16">
        <v>0</v>
      </c>
      <c r="JZ120" s="16">
        <v>0</v>
      </c>
      <c r="KA120" s="16">
        <v>0</v>
      </c>
      <c r="KB120" s="16">
        <v>0</v>
      </c>
      <c r="KC120" s="16"/>
      <c r="KD120" s="16">
        <v>0</v>
      </c>
      <c r="KE120" s="16">
        <v>0</v>
      </c>
      <c r="KF120" s="16">
        <v>100</v>
      </c>
      <c r="KG120" s="16"/>
      <c r="KH120" s="16"/>
      <c r="KI120" s="16"/>
      <c r="KJ120" s="16"/>
      <c r="KK120" s="16">
        <v>0</v>
      </c>
      <c r="KL120" s="16">
        <v>0</v>
      </c>
      <c r="KM120" s="16">
        <v>0</v>
      </c>
      <c r="KN120" s="16">
        <v>0</v>
      </c>
      <c r="KO120" s="16"/>
      <c r="KP120" s="16">
        <v>0</v>
      </c>
      <c r="KQ120" s="16">
        <v>0</v>
      </c>
      <c r="KR120" s="16">
        <v>0</v>
      </c>
      <c r="KS120" s="16"/>
      <c r="KT120" s="16"/>
      <c r="KU120" s="16"/>
      <c r="KV120" s="16"/>
      <c r="KW120" s="16">
        <v>0</v>
      </c>
      <c r="KX120" s="16">
        <v>0</v>
      </c>
      <c r="KY120" s="16">
        <v>0</v>
      </c>
      <c r="KZ120" s="16">
        <v>0</v>
      </c>
      <c r="LA120" s="16"/>
      <c r="LB120" s="16">
        <v>0</v>
      </c>
      <c r="LC120" s="16">
        <v>0</v>
      </c>
      <c r="LD120" s="16">
        <v>0</v>
      </c>
      <c r="LE120" s="16"/>
      <c r="LF120" s="16"/>
      <c r="LG120" s="16"/>
      <c r="LH120" s="16"/>
      <c r="LI120" s="16">
        <v>0</v>
      </c>
      <c r="LJ120" s="16">
        <v>0</v>
      </c>
      <c r="LK120" s="16">
        <v>0</v>
      </c>
      <c r="LL120" s="16">
        <v>0</v>
      </c>
      <c r="LM120" s="16"/>
      <c r="LN120" s="16">
        <v>0</v>
      </c>
      <c r="LO120" s="16">
        <v>0</v>
      </c>
      <c r="LP120" s="16">
        <v>0</v>
      </c>
      <c r="LQ120" s="16"/>
      <c r="LR120" s="16"/>
      <c r="LS120" s="16"/>
      <c r="LT120" s="15"/>
      <c r="LU120" s="15">
        <v>0</v>
      </c>
      <c r="LV120" s="15">
        <v>0</v>
      </c>
      <c r="LW120" s="15">
        <v>0</v>
      </c>
      <c r="LX120" s="15">
        <v>0</v>
      </c>
      <c r="LY120" s="15"/>
      <c r="LZ120" s="15">
        <v>0</v>
      </c>
      <c r="MA120" s="15">
        <v>0</v>
      </c>
      <c r="MB120" s="15">
        <v>0</v>
      </c>
      <c r="MC120" s="15"/>
      <c r="MD120" s="15"/>
      <c r="ME120" s="15"/>
      <c r="MF120" s="15"/>
      <c r="MG120" s="15">
        <v>137208783.33066589</v>
      </c>
      <c r="MH120" s="15">
        <v>0</v>
      </c>
      <c r="MI120" s="15">
        <v>0</v>
      </c>
      <c r="MJ120" s="15">
        <v>0</v>
      </c>
      <c r="MK120" s="15"/>
      <c r="ML120" s="15">
        <v>0</v>
      </c>
      <c r="MM120" s="15">
        <v>0</v>
      </c>
      <c r="MN120" s="15">
        <v>0</v>
      </c>
      <c r="MO120" s="15"/>
      <c r="MP120" s="15"/>
      <c r="MQ120" s="15"/>
      <c r="MR120" s="15"/>
      <c r="MS120" s="15">
        <v>0</v>
      </c>
      <c r="MT120" s="15">
        <v>1857836.8799999994</v>
      </c>
      <c r="MU120" s="15">
        <v>0</v>
      </c>
      <c r="MV120" s="15">
        <v>0</v>
      </c>
      <c r="MW120" s="15"/>
      <c r="MX120" s="15">
        <v>0</v>
      </c>
      <c r="MY120" s="15">
        <v>0</v>
      </c>
      <c r="MZ120" s="15">
        <v>0</v>
      </c>
      <c r="NA120" s="15"/>
      <c r="NB120" s="15"/>
      <c r="NC120" s="15"/>
      <c r="ND120" s="15"/>
      <c r="NE120" s="15">
        <v>0</v>
      </c>
      <c r="NF120" s="15">
        <v>0</v>
      </c>
      <c r="NG120" s="15">
        <v>42763.839999999997</v>
      </c>
      <c r="NH120" s="15">
        <v>0</v>
      </c>
      <c r="NI120" s="15"/>
      <c r="NJ120" s="15">
        <v>0</v>
      </c>
      <c r="NK120" s="15">
        <v>0</v>
      </c>
      <c r="NL120" s="15">
        <v>0</v>
      </c>
      <c r="NM120" s="15"/>
      <c r="NN120" s="15"/>
      <c r="NO120" s="15"/>
      <c r="NP120" s="15"/>
      <c r="NQ120" s="15">
        <v>0</v>
      </c>
      <c r="NR120" s="15">
        <v>0</v>
      </c>
      <c r="NS120" s="15">
        <v>0</v>
      </c>
      <c r="NT120" s="15">
        <v>36476.81</v>
      </c>
      <c r="NU120" s="15"/>
      <c r="NV120" s="15">
        <v>0</v>
      </c>
      <c r="NW120" s="15">
        <v>0</v>
      </c>
      <c r="NX120" s="15">
        <v>0</v>
      </c>
      <c r="NY120" s="15"/>
      <c r="NZ120" s="15"/>
      <c r="OA120" s="15"/>
      <c r="OB120" s="15"/>
      <c r="OC120" s="15">
        <v>0</v>
      </c>
      <c r="OD120" s="15">
        <v>0</v>
      </c>
      <c r="OE120" s="15">
        <v>0</v>
      </c>
      <c r="OF120" s="15">
        <v>0</v>
      </c>
      <c r="OG120" s="15"/>
      <c r="OH120" s="15">
        <v>0</v>
      </c>
      <c r="OI120" s="15">
        <v>0</v>
      </c>
      <c r="OJ120" s="15">
        <v>0</v>
      </c>
      <c r="OK120" s="15"/>
      <c r="OL120" s="15"/>
      <c r="OM120" s="15"/>
      <c r="ON120" s="15"/>
      <c r="OO120" s="15">
        <v>0</v>
      </c>
      <c r="OP120" s="15">
        <v>0</v>
      </c>
      <c r="OQ120" s="15">
        <v>0</v>
      </c>
      <c r="OR120" s="15">
        <v>0</v>
      </c>
      <c r="OS120" s="15"/>
      <c r="OT120" s="15">
        <v>22422.30333333333</v>
      </c>
      <c r="OU120" s="15">
        <v>0</v>
      </c>
      <c r="OV120" s="15">
        <v>0</v>
      </c>
      <c r="OW120" s="15"/>
      <c r="OX120" s="15"/>
      <c r="OY120" s="15"/>
      <c r="OZ120" s="15"/>
      <c r="PA120" s="15">
        <v>0</v>
      </c>
      <c r="PB120" s="15">
        <v>0</v>
      </c>
      <c r="PC120" s="15">
        <v>0</v>
      </c>
      <c r="PD120" s="15">
        <v>0</v>
      </c>
      <c r="PE120" s="15"/>
      <c r="PF120" s="15">
        <v>0</v>
      </c>
      <c r="PG120" s="15">
        <v>12013.64</v>
      </c>
      <c r="PH120" s="15">
        <v>0</v>
      </c>
      <c r="PI120" s="15"/>
      <c r="PJ120" s="15"/>
      <c r="PK120" s="15"/>
      <c r="PL120" s="15"/>
      <c r="PM120" s="15">
        <v>0</v>
      </c>
      <c r="PN120" s="15">
        <v>0</v>
      </c>
      <c r="PO120" s="15">
        <v>0</v>
      </c>
      <c r="PP120" s="15">
        <v>0</v>
      </c>
      <c r="PQ120" s="15"/>
      <c r="PR120" s="15">
        <v>0</v>
      </c>
      <c r="PS120" s="15">
        <v>0</v>
      </c>
      <c r="PT120" s="15">
        <v>1024330.4101313128</v>
      </c>
      <c r="PU120" s="15"/>
      <c r="PV120" s="15"/>
      <c r="PW120" s="15"/>
      <c r="PX120" s="15"/>
      <c r="PY120" s="15">
        <v>0</v>
      </c>
      <c r="PZ120" s="15">
        <v>0</v>
      </c>
      <c r="QA120" s="15">
        <v>0</v>
      </c>
      <c r="QB120" s="15">
        <v>0</v>
      </c>
      <c r="QC120" s="15"/>
      <c r="QD120" s="15">
        <v>0</v>
      </c>
      <c r="QE120" s="15">
        <v>0</v>
      </c>
      <c r="QF120" s="15">
        <v>0</v>
      </c>
      <c r="QG120" s="15"/>
      <c r="QH120" s="15"/>
      <c r="QI120" s="15"/>
    </row>
    <row r="121" spans="16:451">
      <c r="P121" s="11"/>
      <c r="Q121" s="11"/>
      <c r="R121" s="13"/>
      <c r="S121" s="13" t="s">
        <v>50</v>
      </c>
      <c r="T121" s="16"/>
      <c r="U121" s="16">
        <v>28</v>
      </c>
      <c r="V121" s="16">
        <v>12</v>
      </c>
      <c r="W121" s="16">
        <v>127</v>
      </c>
      <c r="X121" s="16">
        <v>7</v>
      </c>
      <c r="Y121" s="16"/>
      <c r="Z121" s="16"/>
      <c r="AA121" s="16"/>
      <c r="AB121" s="16"/>
      <c r="AC121" s="16"/>
      <c r="AD121" s="16"/>
      <c r="AE121" s="16"/>
      <c r="AF121" s="24"/>
      <c r="AG121" s="24">
        <v>343280.22000000009</v>
      </c>
      <c r="AH121" s="24">
        <v>159813.19</v>
      </c>
      <c r="AI121" s="24">
        <v>1607834.48</v>
      </c>
      <c r="AJ121" s="24">
        <v>75410.880000000005</v>
      </c>
      <c r="AK121" s="24"/>
      <c r="AL121" s="24"/>
      <c r="AM121" s="24"/>
      <c r="AN121" s="24"/>
      <c r="AO121" s="24"/>
      <c r="AP121" s="24"/>
      <c r="AQ121" s="24"/>
      <c r="AR121" s="15"/>
      <c r="AS121" s="15">
        <v>341389.1241338384</v>
      </c>
      <c r="AT121" s="15">
        <v>159204.96999999997</v>
      </c>
      <c r="AU121" s="15">
        <v>1607794.99</v>
      </c>
      <c r="AV121" s="15">
        <v>75410.880000000005</v>
      </c>
      <c r="AW121" s="15"/>
      <c r="AX121" s="15"/>
      <c r="AY121" s="15"/>
      <c r="AZ121" s="15"/>
      <c r="BA121" s="15"/>
      <c r="BB121" s="15"/>
      <c r="BC121" s="15"/>
      <c r="BD121" s="15"/>
      <c r="BE121" s="15">
        <v>1908.925866161617</v>
      </c>
      <c r="BF121" s="15">
        <v>608.22000000000151</v>
      </c>
      <c r="BG121" s="15">
        <v>39.489999999999803</v>
      </c>
      <c r="BH121" s="15">
        <v>0</v>
      </c>
      <c r="BI121" s="15"/>
      <c r="BJ121" s="15"/>
      <c r="BK121" s="15"/>
      <c r="BL121" s="15"/>
      <c r="BM121" s="15"/>
      <c r="BN121" s="15"/>
      <c r="BO121" s="15"/>
      <c r="BP121" s="15"/>
      <c r="BQ121" s="15">
        <v>5075.6595806666664</v>
      </c>
      <c r="BR121" s="15">
        <v>200.47</v>
      </c>
      <c r="BS121" s="15">
        <v>0</v>
      </c>
      <c r="BT121" s="15">
        <v>0</v>
      </c>
      <c r="BU121" s="15"/>
      <c r="BV121" s="15"/>
      <c r="BW121" s="15"/>
      <c r="BX121" s="15"/>
      <c r="BY121" s="15"/>
      <c r="BZ121" s="15"/>
      <c r="CA121" s="15"/>
      <c r="CB121" s="17" t="e">
        <v>#DIV/0!</v>
      </c>
      <c r="CC121" s="17">
        <v>0</v>
      </c>
      <c r="CD121" s="17">
        <v>0</v>
      </c>
      <c r="CE121" s="17">
        <v>0</v>
      </c>
      <c r="CF121" s="17">
        <v>0</v>
      </c>
      <c r="CG121" s="17" t="e">
        <v>#DIV/0!</v>
      </c>
      <c r="CH121" s="17" t="e">
        <v>#DIV/0!</v>
      </c>
      <c r="CI121" s="17" t="e">
        <v>#DIV/0!</v>
      </c>
      <c r="CJ121" s="17" t="e">
        <v>#DIV/0!</v>
      </c>
      <c r="CK121" s="17" t="e">
        <v>#DIV/0!</v>
      </c>
      <c r="CL121" s="17" t="e">
        <v>#DIV/0!</v>
      </c>
      <c r="CM121" s="17" t="e">
        <v>#DIV/0!</v>
      </c>
      <c r="CN121" s="17" t="e">
        <v>#DIV/0!</v>
      </c>
      <c r="CO121" s="17">
        <v>0</v>
      </c>
      <c r="CP121" s="17">
        <v>0</v>
      </c>
      <c r="CQ121" s="17">
        <v>0</v>
      </c>
      <c r="CR121" s="17">
        <v>0</v>
      </c>
      <c r="CS121" s="17" t="e">
        <v>#DIV/0!</v>
      </c>
      <c r="CT121" s="17" t="e">
        <v>#DIV/0!</v>
      </c>
      <c r="CU121" s="17" t="e">
        <v>#DIV/0!</v>
      </c>
      <c r="CV121" s="17" t="e">
        <v>#DIV/0!</v>
      </c>
      <c r="CW121" s="17" t="e">
        <v>#DIV/0!</v>
      </c>
      <c r="CX121" s="17" t="e">
        <v>#DIV/0!</v>
      </c>
      <c r="CY121" s="17" t="e">
        <v>#DIV/0!</v>
      </c>
      <c r="CZ121" s="17">
        <v>0</v>
      </c>
      <c r="DA121" s="17">
        <v>0.17387978220364927</v>
      </c>
      <c r="DB121" s="17">
        <v>0.17618366573445812</v>
      </c>
      <c r="DC121" s="17">
        <v>0.17016742270718907</v>
      </c>
      <c r="DD121" s="17">
        <v>0.17873474723974528</v>
      </c>
      <c r="DE121" s="17">
        <v>0</v>
      </c>
      <c r="DF121" s="17">
        <v>0</v>
      </c>
      <c r="DG121" s="17">
        <v>0</v>
      </c>
      <c r="DH121" s="17">
        <v>0</v>
      </c>
      <c r="DI121" s="17">
        <v>0</v>
      </c>
      <c r="DJ121" s="17">
        <v>0</v>
      </c>
      <c r="DK121" s="17">
        <v>0</v>
      </c>
      <c r="DL121" s="18">
        <v>0</v>
      </c>
      <c r="DM121" s="18">
        <v>120.00000000000003</v>
      </c>
      <c r="DN121" s="18">
        <v>117.4161955909013</v>
      </c>
      <c r="DO121" s="18">
        <v>116.83185288205982</v>
      </c>
      <c r="DP121" s="18">
        <v>120</v>
      </c>
      <c r="DQ121" s="18">
        <v>0</v>
      </c>
      <c r="DR121" s="18">
        <v>0</v>
      </c>
      <c r="DS121" s="18">
        <v>0</v>
      </c>
      <c r="DT121" s="18">
        <v>0</v>
      </c>
      <c r="DU121" s="18">
        <v>0</v>
      </c>
      <c r="DV121" s="18">
        <v>0</v>
      </c>
      <c r="DW121" s="18">
        <v>0</v>
      </c>
      <c r="DX121" s="18">
        <v>0</v>
      </c>
      <c r="DY121" s="18">
        <v>109.63093601810311</v>
      </c>
      <c r="DZ121" s="18">
        <v>107.35139715613499</v>
      </c>
      <c r="EA121" s="18">
        <v>105.96725409336702</v>
      </c>
      <c r="EB121" s="18">
        <v>108.73644771202123</v>
      </c>
      <c r="EC121" s="18">
        <v>0</v>
      </c>
      <c r="ED121" s="18">
        <v>0</v>
      </c>
      <c r="EE121" s="18">
        <v>0</v>
      </c>
      <c r="EF121" s="18">
        <v>0</v>
      </c>
      <c r="EG121" s="18">
        <v>0</v>
      </c>
      <c r="EH121" s="18">
        <v>0</v>
      </c>
      <c r="EI121" s="18">
        <v>0</v>
      </c>
      <c r="EJ121" s="18">
        <v>0</v>
      </c>
      <c r="EK121" s="18">
        <v>10.987061963770264</v>
      </c>
      <c r="EL121" s="18">
        <v>11.142844619874426</v>
      </c>
      <c r="EM121" s="18">
        <v>10.996460727270653</v>
      </c>
      <c r="EN121" s="18">
        <v>10.999129546228666</v>
      </c>
      <c r="EO121" s="18">
        <v>0</v>
      </c>
      <c r="EP121" s="18">
        <v>0</v>
      </c>
      <c r="EQ121" s="18">
        <v>0</v>
      </c>
      <c r="ER121" s="18">
        <v>0</v>
      </c>
      <c r="ES121" s="18">
        <v>0</v>
      </c>
      <c r="ET121" s="18">
        <v>0</v>
      </c>
      <c r="EU121" s="18">
        <v>0</v>
      </c>
      <c r="EV121" s="18">
        <v>0</v>
      </c>
      <c r="EW121" s="18">
        <v>655.85112954428109</v>
      </c>
      <c r="EX121" s="18">
        <v>644.16032096220033</v>
      </c>
      <c r="EY121" s="18">
        <v>661.34643569162722</v>
      </c>
      <c r="EZ121" s="18">
        <v>644.84213912520397</v>
      </c>
      <c r="FA121" s="18">
        <v>0</v>
      </c>
      <c r="FB121" s="18">
        <v>0</v>
      </c>
      <c r="FC121" s="18">
        <v>0</v>
      </c>
      <c r="FD121" s="18">
        <v>0</v>
      </c>
      <c r="FE121" s="18">
        <v>0</v>
      </c>
      <c r="FF121" s="18">
        <v>0</v>
      </c>
      <c r="FG121" s="18">
        <v>0</v>
      </c>
      <c r="FH121" s="14">
        <v>0</v>
      </c>
      <c r="FI121" s="14">
        <v>14580.785714285714</v>
      </c>
      <c r="FJ121" s="14">
        <v>15333.333333333334</v>
      </c>
      <c r="FK121" s="14">
        <v>15002.606299212599</v>
      </c>
      <c r="FL121" s="14">
        <v>15974.285714285714</v>
      </c>
      <c r="FM121" s="14">
        <v>0</v>
      </c>
      <c r="FN121" s="14">
        <v>0</v>
      </c>
      <c r="FO121" s="14">
        <v>0</v>
      </c>
      <c r="FP121" s="14">
        <v>0</v>
      </c>
      <c r="FQ121" s="14">
        <v>0</v>
      </c>
      <c r="FR121" s="14">
        <v>0</v>
      </c>
      <c r="FS121" s="14">
        <v>0</v>
      </c>
      <c r="FT121" s="17">
        <v>0</v>
      </c>
      <c r="FU121" s="17">
        <v>0.13637708138401322</v>
      </c>
      <c r="FV121" s="17">
        <v>0.10723152173913043</v>
      </c>
      <c r="FW121" s="17">
        <v>0.11808670514467039</v>
      </c>
      <c r="FX121" s="17">
        <v>0.10206224289035951</v>
      </c>
      <c r="FY121" s="17">
        <v>0</v>
      </c>
      <c r="FZ121" s="17">
        <v>0</v>
      </c>
      <c r="GA121" s="17">
        <v>0</v>
      </c>
      <c r="GB121" s="17">
        <v>0</v>
      </c>
      <c r="GC121" s="17">
        <v>0</v>
      </c>
      <c r="GD121" s="17">
        <v>0</v>
      </c>
      <c r="GE121" s="17">
        <v>0</v>
      </c>
      <c r="GF121" s="16"/>
      <c r="GG121" s="16">
        <v>0</v>
      </c>
      <c r="GH121" s="16">
        <v>0</v>
      </c>
      <c r="GI121" s="16">
        <v>0</v>
      </c>
      <c r="GJ121" s="16">
        <v>0</v>
      </c>
      <c r="GK121" s="16"/>
      <c r="GL121" s="16"/>
      <c r="GM121" s="16"/>
      <c r="GN121" s="16"/>
      <c r="GO121" s="16"/>
      <c r="GP121" s="16"/>
      <c r="GQ121" s="16"/>
      <c r="GR121" s="16"/>
      <c r="GS121" s="16">
        <v>28</v>
      </c>
      <c r="GT121" s="16">
        <v>0</v>
      </c>
      <c r="GU121" s="16">
        <v>0</v>
      </c>
      <c r="GV121" s="16">
        <v>0</v>
      </c>
      <c r="GW121" s="16"/>
      <c r="GX121" s="16"/>
      <c r="GY121" s="16"/>
      <c r="GZ121" s="16"/>
      <c r="HA121" s="16"/>
      <c r="HB121" s="16"/>
      <c r="HC121" s="16"/>
      <c r="HD121" s="16"/>
      <c r="HE121" s="16">
        <v>0</v>
      </c>
      <c r="HF121" s="16">
        <v>12</v>
      </c>
      <c r="HG121" s="16">
        <v>0</v>
      </c>
      <c r="HH121" s="16">
        <v>0</v>
      </c>
      <c r="HI121" s="16"/>
      <c r="HJ121" s="16"/>
      <c r="HK121" s="16"/>
      <c r="HL121" s="16"/>
      <c r="HM121" s="16"/>
      <c r="HN121" s="16"/>
      <c r="HO121" s="16"/>
      <c r="HP121" s="16"/>
      <c r="HQ121" s="16">
        <v>0</v>
      </c>
      <c r="HR121" s="16">
        <v>0</v>
      </c>
      <c r="HS121" s="16">
        <v>127</v>
      </c>
      <c r="HT121" s="16">
        <v>0</v>
      </c>
      <c r="HU121" s="16"/>
      <c r="HV121" s="16"/>
      <c r="HW121" s="16"/>
      <c r="HX121" s="16"/>
      <c r="HY121" s="16"/>
      <c r="HZ121" s="16"/>
      <c r="IA121" s="16"/>
      <c r="IB121" s="16"/>
      <c r="IC121" s="16">
        <v>0</v>
      </c>
      <c r="ID121" s="16">
        <v>0</v>
      </c>
      <c r="IE121" s="16">
        <v>0</v>
      </c>
      <c r="IF121" s="16">
        <v>7</v>
      </c>
      <c r="IG121" s="16"/>
      <c r="IH121" s="16"/>
      <c r="II121" s="16"/>
      <c r="IJ121" s="16"/>
      <c r="IK121" s="16"/>
      <c r="IL121" s="16"/>
      <c r="IM121" s="16"/>
      <c r="IN121" s="16"/>
      <c r="IO121" s="16">
        <v>0</v>
      </c>
      <c r="IP121" s="16">
        <v>0</v>
      </c>
      <c r="IQ121" s="16">
        <v>0</v>
      </c>
      <c r="IR121" s="16">
        <v>0</v>
      </c>
      <c r="IS121" s="16"/>
      <c r="IT121" s="16"/>
      <c r="IU121" s="16"/>
      <c r="IV121" s="16"/>
      <c r="IW121" s="16"/>
      <c r="IX121" s="16"/>
      <c r="IY121" s="16"/>
      <c r="IZ121" s="16"/>
      <c r="JA121" s="16">
        <v>0</v>
      </c>
      <c r="JB121" s="16">
        <v>0</v>
      </c>
      <c r="JC121" s="16">
        <v>0</v>
      </c>
      <c r="JD121" s="16">
        <v>0</v>
      </c>
      <c r="JE121" s="16"/>
      <c r="JF121" s="16"/>
      <c r="JG121" s="16"/>
      <c r="JH121" s="16"/>
      <c r="JI121" s="16"/>
      <c r="JJ121" s="16"/>
      <c r="JK121" s="16"/>
      <c r="JL121" s="16"/>
      <c r="JM121" s="16">
        <v>0</v>
      </c>
      <c r="JN121" s="16">
        <v>0</v>
      </c>
      <c r="JO121" s="16">
        <v>0</v>
      </c>
      <c r="JP121" s="16">
        <v>0</v>
      </c>
      <c r="JQ121" s="16"/>
      <c r="JR121" s="16"/>
      <c r="JS121" s="16"/>
      <c r="JT121" s="16"/>
      <c r="JU121" s="16"/>
      <c r="JV121" s="16"/>
      <c r="JW121" s="16"/>
      <c r="JX121" s="16"/>
      <c r="JY121" s="16">
        <v>0</v>
      </c>
      <c r="JZ121" s="16">
        <v>0</v>
      </c>
      <c r="KA121" s="16">
        <v>0</v>
      </c>
      <c r="KB121" s="16">
        <v>0</v>
      </c>
      <c r="KC121" s="16"/>
      <c r="KD121" s="16"/>
      <c r="KE121" s="16"/>
      <c r="KF121" s="16"/>
      <c r="KG121" s="16"/>
      <c r="KH121" s="16"/>
      <c r="KI121" s="16"/>
      <c r="KJ121" s="16"/>
      <c r="KK121" s="16">
        <v>0</v>
      </c>
      <c r="KL121" s="16">
        <v>0</v>
      </c>
      <c r="KM121" s="16">
        <v>0</v>
      </c>
      <c r="KN121" s="16">
        <v>0</v>
      </c>
      <c r="KO121" s="16"/>
      <c r="KP121" s="16"/>
      <c r="KQ121" s="16"/>
      <c r="KR121" s="16"/>
      <c r="KS121" s="16"/>
      <c r="KT121" s="16"/>
      <c r="KU121" s="16"/>
      <c r="KV121" s="16"/>
      <c r="KW121" s="16">
        <v>0</v>
      </c>
      <c r="KX121" s="16">
        <v>0</v>
      </c>
      <c r="KY121" s="16">
        <v>0</v>
      </c>
      <c r="KZ121" s="16">
        <v>0</v>
      </c>
      <c r="LA121" s="16"/>
      <c r="LB121" s="16"/>
      <c r="LC121" s="16"/>
      <c r="LD121" s="16"/>
      <c r="LE121" s="16"/>
      <c r="LF121" s="16"/>
      <c r="LG121" s="16"/>
      <c r="LH121" s="16"/>
      <c r="LI121" s="16">
        <v>0</v>
      </c>
      <c r="LJ121" s="16">
        <v>0</v>
      </c>
      <c r="LK121" s="16">
        <v>0</v>
      </c>
      <c r="LL121" s="16">
        <v>0</v>
      </c>
      <c r="LM121" s="16"/>
      <c r="LN121" s="16"/>
      <c r="LO121" s="16"/>
      <c r="LP121" s="16"/>
      <c r="LQ121" s="16"/>
      <c r="LR121" s="16"/>
      <c r="LS121" s="16"/>
      <c r="LT121" s="15"/>
      <c r="LU121" s="15">
        <v>0</v>
      </c>
      <c r="LV121" s="15">
        <v>0</v>
      </c>
      <c r="LW121" s="15">
        <v>0</v>
      </c>
      <c r="LX121" s="15">
        <v>0</v>
      </c>
      <c r="LY121" s="15"/>
      <c r="LZ121" s="15"/>
      <c r="MA121" s="15"/>
      <c r="MB121" s="15"/>
      <c r="MC121" s="15"/>
      <c r="MD121" s="15"/>
      <c r="ME121" s="15"/>
      <c r="MF121" s="15"/>
      <c r="MG121" s="15">
        <v>341389.1241338384</v>
      </c>
      <c r="MH121" s="15">
        <v>0</v>
      </c>
      <c r="MI121" s="15">
        <v>0</v>
      </c>
      <c r="MJ121" s="15">
        <v>0</v>
      </c>
      <c r="MK121" s="15"/>
      <c r="ML121" s="15"/>
      <c r="MM121" s="15"/>
      <c r="MN121" s="15"/>
      <c r="MO121" s="15"/>
      <c r="MP121" s="15"/>
      <c r="MQ121" s="15"/>
      <c r="MR121" s="15"/>
      <c r="MS121" s="15">
        <v>0</v>
      </c>
      <c r="MT121" s="15">
        <v>159204.96999999997</v>
      </c>
      <c r="MU121" s="15">
        <v>0</v>
      </c>
      <c r="MV121" s="15">
        <v>0</v>
      </c>
      <c r="MW121" s="15"/>
      <c r="MX121" s="15"/>
      <c r="MY121" s="15"/>
      <c r="MZ121" s="15"/>
      <c r="NA121" s="15"/>
      <c r="NB121" s="15"/>
      <c r="NC121" s="15"/>
      <c r="ND121" s="15"/>
      <c r="NE121" s="15">
        <v>0</v>
      </c>
      <c r="NF121" s="15">
        <v>0</v>
      </c>
      <c r="NG121" s="15">
        <v>1607794.99</v>
      </c>
      <c r="NH121" s="15">
        <v>0</v>
      </c>
      <c r="NI121" s="15"/>
      <c r="NJ121" s="15"/>
      <c r="NK121" s="15"/>
      <c r="NL121" s="15"/>
      <c r="NM121" s="15"/>
      <c r="NN121" s="15"/>
      <c r="NO121" s="15"/>
      <c r="NP121" s="15"/>
      <c r="NQ121" s="15">
        <v>0</v>
      </c>
      <c r="NR121" s="15">
        <v>0</v>
      </c>
      <c r="NS121" s="15">
        <v>0</v>
      </c>
      <c r="NT121" s="15">
        <v>75410.880000000005</v>
      </c>
      <c r="NU121" s="15"/>
      <c r="NV121" s="15"/>
      <c r="NW121" s="15"/>
      <c r="NX121" s="15"/>
      <c r="NY121" s="15"/>
      <c r="NZ121" s="15"/>
      <c r="OA121" s="15"/>
      <c r="OB121" s="15"/>
      <c r="OC121" s="15">
        <v>0</v>
      </c>
      <c r="OD121" s="15">
        <v>0</v>
      </c>
      <c r="OE121" s="15">
        <v>0</v>
      </c>
      <c r="OF121" s="15">
        <v>0</v>
      </c>
      <c r="OG121" s="15"/>
      <c r="OH121" s="15"/>
      <c r="OI121" s="15"/>
      <c r="OJ121" s="15"/>
      <c r="OK121" s="15"/>
      <c r="OL121" s="15"/>
      <c r="OM121" s="15"/>
      <c r="ON121" s="15"/>
      <c r="OO121" s="15">
        <v>0</v>
      </c>
      <c r="OP121" s="15">
        <v>0</v>
      </c>
      <c r="OQ121" s="15">
        <v>0</v>
      </c>
      <c r="OR121" s="15">
        <v>0</v>
      </c>
      <c r="OS121" s="15"/>
      <c r="OT121" s="15"/>
      <c r="OU121" s="15"/>
      <c r="OV121" s="15"/>
      <c r="OW121" s="15"/>
      <c r="OX121" s="15"/>
      <c r="OY121" s="15"/>
      <c r="OZ121" s="15"/>
      <c r="PA121" s="15">
        <v>0</v>
      </c>
      <c r="PB121" s="15">
        <v>0</v>
      </c>
      <c r="PC121" s="15">
        <v>0</v>
      </c>
      <c r="PD121" s="15">
        <v>0</v>
      </c>
      <c r="PE121" s="15"/>
      <c r="PF121" s="15"/>
      <c r="PG121" s="15"/>
      <c r="PH121" s="15"/>
      <c r="PI121" s="15"/>
      <c r="PJ121" s="15"/>
      <c r="PK121" s="15"/>
      <c r="PL121" s="15"/>
      <c r="PM121" s="15">
        <v>0</v>
      </c>
      <c r="PN121" s="15">
        <v>0</v>
      </c>
      <c r="PO121" s="15">
        <v>0</v>
      </c>
      <c r="PP121" s="15">
        <v>0</v>
      </c>
      <c r="PQ121" s="15"/>
      <c r="PR121" s="15"/>
      <c r="PS121" s="15"/>
      <c r="PT121" s="15"/>
      <c r="PU121" s="15"/>
      <c r="PV121" s="15"/>
      <c r="PW121" s="15"/>
      <c r="PX121" s="15"/>
      <c r="PY121" s="15">
        <v>0</v>
      </c>
      <c r="PZ121" s="15">
        <v>0</v>
      </c>
      <c r="QA121" s="15">
        <v>0</v>
      </c>
      <c r="QB121" s="15">
        <v>0</v>
      </c>
      <c r="QC121" s="15"/>
      <c r="QD121" s="15"/>
      <c r="QE121" s="15"/>
      <c r="QF121" s="15"/>
      <c r="QG121" s="15"/>
      <c r="QH121" s="15"/>
      <c r="QI121" s="15"/>
    </row>
    <row r="122" spans="16:451">
      <c r="P122" s="11"/>
      <c r="Q122" s="11"/>
      <c r="R122" s="13"/>
      <c r="S122" s="13" t="s">
        <v>51</v>
      </c>
      <c r="T122" s="16"/>
      <c r="U122" s="16">
        <v>8</v>
      </c>
      <c r="V122" s="16">
        <v>1</v>
      </c>
      <c r="W122" s="16">
        <v>3</v>
      </c>
      <c r="X122" s="16">
        <v>125</v>
      </c>
      <c r="Y122" s="16">
        <v>4</v>
      </c>
      <c r="Z122" s="16"/>
      <c r="AA122" s="16">
        <v>2</v>
      </c>
      <c r="AB122" s="16"/>
      <c r="AC122" s="16"/>
      <c r="AD122" s="16"/>
      <c r="AE122" s="16"/>
      <c r="AF122" s="24"/>
      <c r="AG122" s="24">
        <v>95746.67</v>
      </c>
      <c r="AH122" s="24">
        <v>4151.04</v>
      </c>
      <c r="AI122" s="24">
        <v>31186.19</v>
      </c>
      <c r="AJ122" s="24">
        <v>1651881.3899999992</v>
      </c>
      <c r="AK122" s="24">
        <v>58122.130000000005</v>
      </c>
      <c r="AL122" s="24"/>
      <c r="AM122" s="24">
        <v>20270.949999999997</v>
      </c>
      <c r="AN122" s="24"/>
      <c r="AO122" s="24"/>
      <c r="AP122" s="24"/>
      <c r="AQ122" s="24"/>
      <c r="AR122" s="15"/>
      <c r="AS122" s="15">
        <v>93974.641030303115</v>
      </c>
      <c r="AT122" s="15">
        <v>3729.65</v>
      </c>
      <c r="AU122" s="15">
        <v>31087.17</v>
      </c>
      <c r="AV122" s="15">
        <v>1651881.3899999992</v>
      </c>
      <c r="AW122" s="15">
        <v>57925.708333333299</v>
      </c>
      <c r="AX122" s="15"/>
      <c r="AY122" s="15">
        <v>0</v>
      </c>
      <c r="AZ122" s="15"/>
      <c r="BA122" s="15"/>
      <c r="BB122" s="15"/>
      <c r="BC122" s="15"/>
      <c r="BD122" s="15"/>
      <c r="BE122" s="15">
        <v>1772.028969696966</v>
      </c>
      <c r="BF122" s="15">
        <v>421.39</v>
      </c>
      <c r="BG122" s="15">
        <v>99.020000000002199</v>
      </c>
      <c r="BH122" s="15">
        <v>0</v>
      </c>
      <c r="BI122" s="15">
        <v>196.42166666666711</v>
      </c>
      <c r="BJ122" s="15"/>
      <c r="BK122" s="15">
        <v>0</v>
      </c>
      <c r="BL122" s="15"/>
      <c r="BM122" s="15"/>
      <c r="BN122" s="15"/>
      <c r="BO122" s="15"/>
      <c r="BP122" s="15"/>
      <c r="BQ122" s="15">
        <v>1474.4445865833341</v>
      </c>
      <c r="BR122" s="15">
        <v>0</v>
      </c>
      <c r="BS122" s="15">
        <v>0</v>
      </c>
      <c r="BT122" s="15">
        <v>0</v>
      </c>
      <c r="BU122" s="15">
        <v>850.87758225000084</v>
      </c>
      <c r="BV122" s="15"/>
      <c r="BW122" s="15">
        <v>0</v>
      </c>
      <c r="BX122" s="15"/>
      <c r="BY122" s="15"/>
      <c r="BZ122" s="15"/>
      <c r="CA122" s="15"/>
      <c r="CB122" s="17" t="e">
        <v>#DIV/0!</v>
      </c>
      <c r="CC122" s="17">
        <v>0</v>
      </c>
      <c r="CD122" s="17">
        <v>0</v>
      </c>
      <c r="CE122" s="17">
        <v>0</v>
      </c>
      <c r="CF122" s="17">
        <v>0</v>
      </c>
      <c r="CG122" s="17">
        <v>0</v>
      </c>
      <c r="CH122" s="17" t="e">
        <v>#DIV/0!</v>
      </c>
      <c r="CI122" s="17">
        <v>1</v>
      </c>
      <c r="CJ122" s="17" t="e">
        <v>#DIV/0!</v>
      </c>
      <c r="CK122" s="17" t="e">
        <v>#DIV/0!</v>
      </c>
      <c r="CL122" s="17" t="e">
        <v>#DIV/0!</v>
      </c>
      <c r="CM122" s="17" t="e">
        <v>#DIV/0!</v>
      </c>
      <c r="CN122" s="17" t="e">
        <v>#DIV/0!</v>
      </c>
      <c r="CO122" s="17">
        <v>0</v>
      </c>
      <c r="CP122" s="17">
        <v>0</v>
      </c>
      <c r="CQ122" s="17">
        <v>0</v>
      </c>
      <c r="CR122" s="17">
        <v>0</v>
      </c>
      <c r="CS122" s="17">
        <v>0</v>
      </c>
      <c r="CT122" s="17" t="e">
        <v>#DIV/0!</v>
      </c>
      <c r="CU122" s="17">
        <v>0</v>
      </c>
      <c r="CV122" s="17" t="e">
        <v>#DIV/0!</v>
      </c>
      <c r="CW122" s="17" t="e">
        <v>#DIV/0!</v>
      </c>
      <c r="CX122" s="17" t="e">
        <v>#DIV/0!</v>
      </c>
      <c r="CY122" s="17" t="e">
        <v>#DIV/0!</v>
      </c>
      <c r="CZ122" s="17">
        <v>0</v>
      </c>
      <c r="DA122" s="17">
        <v>0.17260221849138913</v>
      </c>
      <c r="DB122" s="17">
        <v>0.17989999999999998</v>
      </c>
      <c r="DC122" s="17">
        <v>0.15999975062344141</v>
      </c>
      <c r="DD122" s="17">
        <v>0.17022634372632747</v>
      </c>
      <c r="DE122" s="17">
        <v>0.17568101329742464</v>
      </c>
      <c r="DF122" s="17">
        <v>0</v>
      </c>
      <c r="DG122" s="17">
        <v>0.17411338155515371</v>
      </c>
      <c r="DH122" s="17">
        <v>0</v>
      </c>
      <c r="DI122" s="17">
        <v>0</v>
      </c>
      <c r="DJ122" s="17">
        <v>0</v>
      </c>
      <c r="DK122" s="17">
        <v>0</v>
      </c>
      <c r="DL122" s="18">
        <v>0</v>
      </c>
      <c r="DM122" s="18">
        <v>119.99999999999999</v>
      </c>
      <c r="DN122" s="18">
        <v>120</v>
      </c>
      <c r="DO122" s="18">
        <v>120</v>
      </c>
      <c r="DP122" s="18">
        <v>117.63137941063243</v>
      </c>
      <c r="DQ122" s="18">
        <v>120</v>
      </c>
      <c r="DR122" s="18">
        <v>0</v>
      </c>
      <c r="DS122" s="18">
        <v>120</v>
      </c>
      <c r="DT122" s="18">
        <v>0</v>
      </c>
      <c r="DU122" s="18">
        <v>0</v>
      </c>
      <c r="DV122" s="18">
        <v>0</v>
      </c>
      <c r="DW122" s="18">
        <v>0</v>
      </c>
      <c r="DX122" s="18">
        <v>0</v>
      </c>
      <c r="DY122" s="18">
        <v>109.37640099610522</v>
      </c>
      <c r="DZ122" s="18">
        <v>109</v>
      </c>
      <c r="EA122" s="18">
        <v>108.53865336658355</v>
      </c>
      <c r="EB122" s="18">
        <v>106.80502240967729</v>
      </c>
      <c r="EC122" s="18">
        <v>111.4815687594681</v>
      </c>
      <c r="ED122" s="18">
        <v>0</v>
      </c>
      <c r="EE122" s="18">
        <v>109.13200723327306</v>
      </c>
      <c r="EF122" s="18">
        <v>0</v>
      </c>
      <c r="EG122" s="18">
        <v>0</v>
      </c>
      <c r="EH122" s="18">
        <v>0</v>
      </c>
      <c r="EI122" s="18">
        <v>0</v>
      </c>
      <c r="EJ122" s="18">
        <v>0</v>
      </c>
      <c r="EK122" s="18">
        <v>10.991757091486953</v>
      </c>
      <c r="EL122" s="18">
        <v>11</v>
      </c>
      <c r="EM122" s="18">
        <v>11.274314214463841</v>
      </c>
      <c r="EN122" s="18">
        <v>10.936501477881706</v>
      </c>
      <c r="EO122" s="18">
        <v>10.518431240531896</v>
      </c>
      <c r="EP122" s="18">
        <v>0</v>
      </c>
      <c r="EQ122" s="18">
        <v>10.57866184448463</v>
      </c>
      <c r="ER122" s="18">
        <v>0</v>
      </c>
      <c r="ES122" s="18">
        <v>0</v>
      </c>
      <c r="ET122" s="18">
        <v>0</v>
      </c>
      <c r="EU122" s="18">
        <v>0</v>
      </c>
      <c r="EV122" s="18">
        <v>0</v>
      </c>
      <c r="EW122" s="18">
        <v>655.990156754488</v>
      </c>
      <c r="EX122" s="18">
        <v>656</v>
      </c>
      <c r="EY122" s="18">
        <v>639.28802992518706</v>
      </c>
      <c r="EZ122" s="18">
        <v>671.04946160294185</v>
      </c>
      <c r="FA122" s="18">
        <v>590.76426527520618</v>
      </c>
      <c r="FB122" s="18">
        <v>0</v>
      </c>
      <c r="FC122" s="18">
        <v>595.34810126582283</v>
      </c>
      <c r="FD122" s="18">
        <v>0</v>
      </c>
      <c r="FE122" s="18">
        <v>0</v>
      </c>
      <c r="FF122" s="18">
        <v>0</v>
      </c>
      <c r="FG122" s="18">
        <v>0</v>
      </c>
      <c r="FH122" s="14">
        <v>0</v>
      </c>
      <c r="FI122" s="14">
        <v>13739.5</v>
      </c>
      <c r="FJ122" s="14">
        <v>30000</v>
      </c>
      <c r="FK122" s="14">
        <v>12566.666666666666</v>
      </c>
      <c r="FL122" s="14">
        <v>15458.335999999999</v>
      </c>
      <c r="FM122" s="14">
        <v>17037.5</v>
      </c>
      <c r="FN122" s="14">
        <v>0</v>
      </c>
      <c r="FO122" s="14">
        <v>11937.5</v>
      </c>
      <c r="FP122" s="14">
        <v>0</v>
      </c>
      <c r="FQ122" s="14">
        <v>0</v>
      </c>
      <c r="FR122" s="14">
        <v>0</v>
      </c>
      <c r="FS122" s="14">
        <v>0</v>
      </c>
      <c r="FT122" s="17">
        <v>0</v>
      </c>
      <c r="FU122" s="17">
        <v>0.108029313293788</v>
      </c>
      <c r="FV122" s="17">
        <v>0.105</v>
      </c>
      <c r="FW122" s="17">
        <v>0.14907161803713528</v>
      </c>
      <c r="FX122" s="17">
        <v>0.12298704854131777</v>
      </c>
      <c r="FY122" s="17">
        <v>0.12824651504035217</v>
      </c>
      <c r="FZ122" s="17">
        <v>0</v>
      </c>
      <c r="GA122" s="17">
        <v>0.13141361256544504</v>
      </c>
      <c r="GB122" s="17">
        <v>0</v>
      </c>
      <c r="GC122" s="17">
        <v>0</v>
      </c>
      <c r="GD122" s="17">
        <v>0</v>
      </c>
      <c r="GE122" s="17">
        <v>0</v>
      </c>
      <c r="GF122" s="16"/>
      <c r="GG122" s="16">
        <v>0</v>
      </c>
      <c r="GH122" s="16">
        <v>0</v>
      </c>
      <c r="GI122" s="16">
        <v>0</v>
      </c>
      <c r="GJ122" s="16">
        <v>0</v>
      </c>
      <c r="GK122" s="16">
        <v>0</v>
      </c>
      <c r="GL122" s="16"/>
      <c r="GM122" s="16">
        <v>0</v>
      </c>
      <c r="GN122" s="16"/>
      <c r="GO122" s="16"/>
      <c r="GP122" s="16"/>
      <c r="GQ122" s="16"/>
      <c r="GR122" s="16"/>
      <c r="GS122" s="16">
        <v>8</v>
      </c>
      <c r="GT122" s="16">
        <v>0</v>
      </c>
      <c r="GU122" s="16">
        <v>0</v>
      </c>
      <c r="GV122" s="16">
        <v>0</v>
      </c>
      <c r="GW122" s="16">
        <v>0</v>
      </c>
      <c r="GX122" s="16"/>
      <c r="GY122" s="16">
        <v>0</v>
      </c>
      <c r="GZ122" s="16"/>
      <c r="HA122" s="16"/>
      <c r="HB122" s="16"/>
      <c r="HC122" s="16"/>
      <c r="HD122" s="16"/>
      <c r="HE122" s="16">
        <v>0</v>
      </c>
      <c r="HF122" s="16">
        <v>1</v>
      </c>
      <c r="HG122" s="16">
        <v>0</v>
      </c>
      <c r="HH122" s="16">
        <v>0</v>
      </c>
      <c r="HI122" s="16">
        <v>0</v>
      </c>
      <c r="HJ122" s="16"/>
      <c r="HK122" s="16">
        <v>0</v>
      </c>
      <c r="HL122" s="16"/>
      <c r="HM122" s="16"/>
      <c r="HN122" s="16"/>
      <c r="HO122" s="16"/>
      <c r="HP122" s="16"/>
      <c r="HQ122" s="16">
        <v>0</v>
      </c>
      <c r="HR122" s="16">
        <v>0</v>
      </c>
      <c r="HS122" s="16">
        <v>3</v>
      </c>
      <c r="HT122" s="16">
        <v>0</v>
      </c>
      <c r="HU122" s="16">
        <v>0</v>
      </c>
      <c r="HV122" s="16"/>
      <c r="HW122" s="16">
        <v>0</v>
      </c>
      <c r="HX122" s="16"/>
      <c r="HY122" s="16"/>
      <c r="HZ122" s="16"/>
      <c r="IA122" s="16"/>
      <c r="IB122" s="16"/>
      <c r="IC122" s="16">
        <v>0</v>
      </c>
      <c r="ID122" s="16">
        <v>0</v>
      </c>
      <c r="IE122" s="16">
        <v>0</v>
      </c>
      <c r="IF122" s="16">
        <v>125</v>
      </c>
      <c r="IG122" s="16">
        <v>0</v>
      </c>
      <c r="IH122" s="16"/>
      <c r="II122" s="16">
        <v>0</v>
      </c>
      <c r="IJ122" s="16"/>
      <c r="IK122" s="16"/>
      <c r="IL122" s="16"/>
      <c r="IM122" s="16"/>
      <c r="IN122" s="16"/>
      <c r="IO122" s="16">
        <v>0</v>
      </c>
      <c r="IP122" s="16">
        <v>0</v>
      </c>
      <c r="IQ122" s="16">
        <v>0</v>
      </c>
      <c r="IR122" s="16">
        <v>0</v>
      </c>
      <c r="IS122" s="16">
        <v>0</v>
      </c>
      <c r="IT122" s="16"/>
      <c r="IU122" s="16">
        <v>0</v>
      </c>
      <c r="IV122" s="16"/>
      <c r="IW122" s="16"/>
      <c r="IX122" s="16"/>
      <c r="IY122" s="16"/>
      <c r="IZ122" s="16"/>
      <c r="JA122" s="16">
        <v>0</v>
      </c>
      <c r="JB122" s="16">
        <v>0</v>
      </c>
      <c r="JC122" s="16">
        <v>0</v>
      </c>
      <c r="JD122" s="16">
        <v>0</v>
      </c>
      <c r="JE122" s="16">
        <v>0</v>
      </c>
      <c r="JF122" s="16"/>
      <c r="JG122" s="16">
        <v>0</v>
      </c>
      <c r="JH122" s="16"/>
      <c r="JI122" s="16"/>
      <c r="JJ122" s="16"/>
      <c r="JK122" s="16"/>
      <c r="JL122" s="16"/>
      <c r="JM122" s="16">
        <v>0</v>
      </c>
      <c r="JN122" s="16">
        <v>0</v>
      </c>
      <c r="JO122" s="16">
        <v>0</v>
      </c>
      <c r="JP122" s="16">
        <v>0</v>
      </c>
      <c r="JQ122" s="16">
        <v>0</v>
      </c>
      <c r="JR122" s="16"/>
      <c r="JS122" s="16">
        <v>2</v>
      </c>
      <c r="JT122" s="16"/>
      <c r="JU122" s="16"/>
      <c r="JV122" s="16"/>
      <c r="JW122" s="16"/>
      <c r="JX122" s="16"/>
      <c r="JY122" s="16">
        <v>0</v>
      </c>
      <c r="JZ122" s="16">
        <v>0</v>
      </c>
      <c r="KA122" s="16">
        <v>0</v>
      </c>
      <c r="KB122" s="16">
        <v>0</v>
      </c>
      <c r="KC122" s="16">
        <v>0</v>
      </c>
      <c r="KD122" s="16"/>
      <c r="KE122" s="16">
        <v>0</v>
      </c>
      <c r="KF122" s="16"/>
      <c r="KG122" s="16"/>
      <c r="KH122" s="16"/>
      <c r="KI122" s="16"/>
      <c r="KJ122" s="16"/>
      <c r="KK122" s="16">
        <v>0</v>
      </c>
      <c r="KL122" s="16">
        <v>0</v>
      </c>
      <c r="KM122" s="16">
        <v>0</v>
      </c>
      <c r="KN122" s="16">
        <v>0</v>
      </c>
      <c r="KO122" s="16">
        <v>0</v>
      </c>
      <c r="KP122" s="16"/>
      <c r="KQ122" s="16">
        <v>0</v>
      </c>
      <c r="KR122" s="16"/>
      <c r="KS122" s="16"/>
      <c r="KT122" s="16"/>
      <c r="KU122" s="16"/>
      <c r="KV122" s="16"/>
      <c r="KW122" s="16">
        <v>0</v>
      </c>
      <c r="KX122" s="16">
        <v>0</v>
      </c>
      <c r="KY122" s="16">
        <v>0</v>
      </c>
      <c r="KZ122" s="16">
        <v>0</v>
      </c>
      <c r="LA122" s="16">
        <v>0</v>
      </c>
      <c r="LB122" s="16"/>
      <c r="LC122" s="16">
        <v>0</v>
      </c>
      <c r="LD122" s="16"/>
      <c r="LE122" s="16"/>
      <c r="LF122" s="16"/>
      <c r="LG122" s="16"/>
      <c r="LH122" s="16"/>
      <c r="LI122" s="16">
        <v>0</v>
      </c>
      <c r="LJ122" s="16">
        <v>0</v>
      </c>
      <c r="LK122" s="16">
        <v>0</v>
      </c>
      <c r="LL122" s="16">
        <v>0</v>
      </c>
      <c r="LM122" s="16">
        <v>0</v>
      </c>
      <c r="LN122" s="16"/>
      <c r="LO122" s="16">
        <v>0</v>
      </c>
      <c r="LP122" s="16"/>
      <c r="LQ122" s="16"/>
      <c r="LR122" s="16"/>
      <c r="LS122" s="16"/>
      <c r="LT122" s="15"/>
      <c r="LU122" s="15">
        <v>0</v>
      </c>
      <c r="LV122" s="15">
        <v>0</v>
      </c>
      <c r="LW122" s="15">
        <v>0</v>
      </c>
      <c r="LX122" s="15">
        <v>0</v>
      </c>
      <c r="LY122" s="15">
        <v>0</v>
      </c>
      <c r="LZ122" s="15"/>
      <c r="MA122" s="15">
        <v>0</v>
      </c>
      <c r="MB122" s="15"/>
      <c r="MC122" s="15"/>
      <c r="MD122" s="15"/>
      <c r="ME122" s="15"/>
      <c r="MF122" s="15"/>
      <c r="MG122" s="15">
        <v>93974.641030303115</v>
      </c>
      <c r="MH122" s="15">
        <v>0</v>
      </c>
      <c r="MI122" s="15">
        <v>0</v>
      </c>
      <c r="MJ122" s="15">
        <v>0</v>
      </c>
      <c r="MK122" s="15">
        <v>0</v>
      </c>
      <c r="ML122" s="15"/>
      <c r="MM122" s="15">
        <v>0</v>
      </c>
      <c r="MN122" s="15"/>
      <c r="MO122" s="15"/>
      <c r="MP122" s="15"/>
      <c r="MQ122" s="15"/>
      <c r="MR122" s="15"/>
      <c r="MS122" s="15">
        <v>0</v>
      </c>
      <c r="MT122" s="15">
        <v>3729.65</v>
      </c>
      <c r="MU122" s="15">
        <v>0</v>
      </c>
      <c r="MV122" s="15">
        <v>0</v>
      </c>
      <c r="MW122" s="15">
        <v>0</v>
      </c>
      <c r="MX122" s="15"/>
      <c r="MY122" s="15">
        <v>0</v>
      </c>
      <c r="MZ122" s="15"/>
      <c r="NA122" s="15"/>
      <c r="NB122" s="15"/>
      <c r="NC122" s="15"/>
      <c r="ND122" s="15"/>
      <c r="NE122" s="15">
        <v>0</v>
      </c>
      <c r="NF122" s="15">
        <v>0</v>
      </c>
      <c r="NG122" s="15">
        <v>31087.17</v>
      </c>
      <c r="NH122" s="15">
        <v>0</v>
      </c>
      <c r="NI122" s="15">
        <v>0</v>
      </c>
      <c r="NJ122" s="15"/>
      <c r="NK122" s="15">
        <v>0</v>
      </c>
      <c r="NL122" s="15"/>
      <c r="NM122" s="15"/>
      <c r="NN122" s="15"/>
      <c r="NO122" s="15"/>
      <c r="NP122" s="15"/>
      <c r="NQ122" s="15">
        <v>0</v>
      </c>
      <c r="NR122" s="15">
        <v>0</v>
      </c>
      <c r="NS122" s="15">
        <v>0</v>
      </c>
      <c r="NT122" s="15">
        <v>1651881.3899999992</v>
      </c>
      <c r="NU122" s="15">
        <v>0</v>
      </c>
      <c r="NV122" s="15"/>
      <c r="NW122" s="15">
        <v>0</v>
      </c>
      <c r="NX122" s="15"/>
      <c r="NY122" s="15"/>
      <c r="NZ122" s="15"/>
      <c r="OA122" s="15"/>
      <c r="OB122" s="15"/>
      <c r="OC122" s="15">
        <v>0</v>
      </c>
      <c r="OD122" s="15">
        <v>0</v>
      </c>
      <c r="OE122" s="15">
        <v>0</v>
      </c>
      <c r="OF122" s="15">
        <v>0</v>
      </c>
      <c r="OG122" s="15">
        <v>0</v>
      </c>
      <c r="OH122" s="15"/>
      <c r="OI122" s="15">
        <v>0</v>
      </c>
      <c r="OJ122" s="15"/>
      <c r="OK122" s="15"/>
      <c r="OL122" s="15"/>
      <c r="OM122" s="15"/>
      <c r="ON122" s="15"/>
      <c r="OO122" s="15">
        <v>0</v>
      </c>
      <c r="OP122" s="15">
        <v>0</v>
      </c>
      <c r="OQ122" s="15">
        <v>0</v>
      </c>
      <c r="OR122" s="15">
        <v>0</v>
      </c>
      <c r="OS122" s="15">
        <v>0</v>
      </c>
      <c r="OT122" s="15"/>
      <c r="OU122" s="15">
        <v>0</v>
      </c>
      <c r="OV122" s="15"/>
      <c r="OW122" s="15"/>
      <c r="OX122" s="15"/>
      <c r="OY122" s="15"/>
      <c r="OZ122" s="15"/>
      <c r="PA122" s="15">
        <v>0</v>
      </c>
      <c r="PB122" s="15">
        <v>0</v>
      </c>
      <c r="PC122" s="15">
        <v>0</v>
      </c>
      <c r="PD122" s="15">
        <v>0</v>
      </c>
      <c r="PE122" s="15">
        <v>0</v>
      </c>
      <c r="PF122" s="15"/>
      <c r="PG122" s="15">
        <v>20270.949999999997</v>
      </c>
      <c r="PH122" s="15"/>
      <c r="PI122" s="15"/>
      <c r="PJ122" s="15"/>
      <c r="PK122" s="15"/>
      <c r="PL122" s="15"/>
      <c r="PM122" s="15">
        <v>0</v>
      </c>
      <c r="PN122" s="15">
        <v>0</v>
      </c>
      <c r="PO122" s="15">
        <v>0</v>
      </c>
      <c r="PP122" s="15">
        <v>0</v>
      </c>
      <c r="PQ122" s="15">
        <v>0</v>
      </c>
      <c r="PR122" s="15"/>
      <c r="PS122" s="15">
        <v>0</v>
      </c>
      <c r="PT122" s="15"/>
      <c r="PU122" s="15"/>
      <c r="PV122" s="15"/>
      <c r="PW122" s="15"/>
      <c r="PX122" s="15"/>
      <c r="PY122" s="15">
        <v>0</v>
      </c>
      <c r="PZ122" s="15">
        <v>0</v>
      </c>
      <c r="QA122" s="15">
        <v>0</v>
      </c>
      <c r="QB122" s="15">
        <v>0</v>
      </c>
      <c r="QC122" s="15">
        <v>0</v>
      </c>
      <c r="QD122" s="15"/>
      <c r="QE122" s="15">
        <v>0</v>
      </c>
      <c r="QF122" s="15"/>
      <c r="QG122" s="15"/>
      <c r="QH122" s="15"/>
      <c r="QI122" s="15"/>
    </row>
    <row r="123" spans="16:451">
      <c r="P123" s="11"/>
      <c r="Q123" s="11"/>
      <c r="R123" s="13"/>
      <c r="S123" s="13" t="s">
        <v>52</v>
      </c>
      <c r="T123" s="16"/>
      <c r="U123" s="16">
        <v>3</v>
      </c>
      <c r="V123" s="16">
        <v>1</v>
      </c>
      <c r="W123" s="16"/>
      <c r="X123" s="16">
        <v>7</v>
      </c>
      <c r="Y123" s="16">
        <v>2</v>
      </c>
      <c r="Z123" s="16"/>
      <c r="AA123" s="16">
        <v>131</v>
      </c>
      <c r="AB123" s="16"/>
      <c r="AC123" s="16"/>
      <c r="AD123" s="16"/>
      <c r="AE123" s="16"/>
      <c r="AF123" s="24"/>
      <c r="AG123" s="24">
        <v>36258.699999999997</v>
      </c>
      <c r="AH123" s="24">
        <v>7838.74</v>
      </c>
      <c r="AI123" s="24"/>
      <c r="AJ123" s="24">
        <v>116330.96999999999</v>
      </c>
      <c r="AK123" s="24">
        <v>62761.33</v>
      </c>
      <c r="AL123" s="24"/>
      <c r="AM123" s="24">
        <v>1747904.2099999997</v>
      </c>
      <c r="AN123" s="24"/>
      <c r="AO123" s="24"/>
      <c r="AP123" s="24"/>
      <c r="AQ123" s="24"/>
      <c r="AR123" s="15"/>
      <c r="AS123" s="15">
        <v>36057.223214285696</v>
      </c>
      <c r="AT123" s="15">
        <v>7752.3</v>
      </c>
      <c r="AU123" s="15"/>
      <c r="AV123" s="15">
        <v>116111.84</v>
      </c>
      <c r="AW123" s="15">
        <v>62393.555</v>
      </c>
      <c r="AX123" s="15"/>
      <c r="AY123" s="15">
        <v>0</v>
      </c>
      <c r="AZ123" s="15"/>
      <c r="BA123" s="15"/>
      <c r="BB123" s="15"/>
      <c r="BC123" s="15"/>
      <c r="BD123" s="15"/>
      <c r="BE123" s="15">
        <v>201.4767857142852</v>
      </c>
      <c r="BF123" s="15">
        <v>86.4399999999996</v>
      </c>
      <c r="BG123" s="15"/>
      <c r="BH123" s="15">
        <v>219.12999999999903</v>
      </c>
      <c r="BI123" s="15">
        <v>367.77499999999827</v>
      </c>
      <c r="BJ123" s="15"/>
      <c r="BK123" s="15">
        <v>0</v>
      </c>
      <c r="BL123" s="15"/>
      <c r="BM123" s="15"/>
      <c r="BN123" s="15"/>
      <c r="BO123" s="15"/>
      <c r="BP123" s="15"/>
      <c r="BQ123" s="15">
        <v>543.57834416666606</v>
      </c>
      <c r="BR123" s="15">
        <v>0</v>
      </c>
      <c r="BS123" s="15"/>
      <c r="BT123" s="15">
        <v>0</v>
      </c>
      <c r="BU123" s="15">
        <v>940.89693891666593</v>
      </c>
      <c r="BV123" s="15"/>
      <c r="BW123" s="15">
        <v>0</v>
      </c>
      <c r="BX123" s="15"/>
      <c r="BY123" s="15"/>
      <c r="BZ123" s="15"/>
      <c r="CA123" s="15"/>
      <c r="CB123" s="17" t="e">
        <v>#DIV/0!</v>
      </c>
      <c r="CC123" s="17">
        <v>0</v>
      </c>
      <c r="CD123" s="17">
        <v>0</v>
      </c>
      <c r="CE123" s="17" t="e">
        <v>#DIV/0!</v>
      </c>
      <c r="CF123" s="17">
        <v>0</v>
      </c>
      <c r="CG123" s="17">
        <v>0</v>
      </c>
      <c r="CH123" s="17" t="e">
        <v>#DIV/0!</v>
      </c>
      <c r="CI123" s="17">
        <v>1</v>
      </c>
      <c r="CJ123" s="17" t="e">
        <v>#DIV/0!</v>
      </c>
      <c r="CK123" s="17" t="e">
        <v>#DIV/0!</v>
      </c>
      <c r="CL123" s="17" t="e">
        <v>#DIV/0!</v>
      </c>
      <c r="CM123" s="17" t="e">
        <v>#DIV/0!</v>
      </c>
      <c r="CN123" s="17" t="e">
        <v>#DIV/0!</v>
      </c>
      <c r="CO123" s="17">
        <v>0</v>
      </c>
      <c r="CP123" s="17">
        <v>0</v>
      </c>
      <c r="CQ123" s="17" t="e">
        <v>#DIV/0!</v>
      </c>
      <c r="CR123" s="17">
        <v>0</v>
      </c>
      <c r="CS123" s="17">
        <v>0</v>
      </c>
      <c r="CT123" s="17" t="e">
        <v>#DIV/0!</v>
      </c>
      <c r="CU123" s="17">
        <v>0</v>
      </c>
      <c r="CV123" s="17" t="e">
        <v>#DIV/0!</v>
      </c>
      <c r="CW123" s="17" t="e">
        <v>#DIV/0!</v>
      </c>
      <c r="CX123" s="17" t="e">
        <v>#DIV/0!</v>
      </c>
      <c r="CY123" s="17" t="e">
        <v>#DIV/0!</v>
      </c>
      <c r="CZ123" s="17">
        <v>0</v>
      </c>
      <c r="DA123" s="17">
        <v>0.17990000000000003</v>
      </c>
      <c r="DB123" s="17">
        <v>0.1699</v>
      </c>
      <c r="DC123" s="17">
        <v>0</v>
      </c>
      <c r="DD123" s="17">
        <v>0.1757886477968767</v>
      </c>
      <c r="DE123" s="17">
        <v>0.17989999999999998</v>
      </c>
      <c r="DF123" s="17">
        <v>0</v>
      </c>
      <c r="DG123" s="17">
        <v>0.170719129184734</v>
      </c>
      <c r="DH123" s="17">
        <v>0</v>
      </c>
      <c r="DI123" s="17">
        <v>0</v>
      </c>
      <c r="DJ123" s="17">
        <v>0</v>
      </c>
      <c r="DK123" s="17">
        <v>0</v>
      </c>
      <c r="DL123" s="18">
        <v>0</v>
      </c>
      <c r="DM123" s="18">
        <v>120</v>
      </c>
      <c r="DN123" s="18">
        <v>120</v>
      </c>
      <c r="DO123" s="18">
        <v>0</v>
      </c>
      <c r="DP123" s="18">
        <v>120</v>
      </c>
      <c r="DQ123" s="18">
        <v>120</v>
      </c>
      <c r="DR123" s="18">
        <v>0</v>
      </c>
      <c r="DS123" s="18">
        <v>118.49663721213997</v>
      </c>
      <c r="DT123" s="18">
        <v>0</v>
      </c>
      <c r="DU123" s="18">
        <v>0</v>
      </c>
      <c r="DV123" s="18">
        <v>0</v>
      </c>
      <c r="DW123" s="18">
        <v>0</v>
      </c>
      <c r="DX123" s="18">
        <v>0</v>
      </c>
      <c r="DY123" s="18">
        <v>109.3848468168395</v>
      </c>
      <c r="DZ123" s="18">
        <v>110</v>
      </c>
      <c r="EA123" s="18">
        <v>0</v>
      </c>
      <c r="EB123" s="18">
        <v>109.68119401538515</v>
      </c>
      <c r="EC123" s="18">
        <v>110.82870370370371</v>
      </c>
      <c r="ED123" s="18">
        <v>0</v>
      </c>
      <c r="EE123" s="18">
        <v>107.52320955008896</v>
      </c>
      <c r="EF123" s="18">
        <v>0</v>
      </c>
      <c r="EG123" s="18">
        <v>0</v>
      </c>
      <c r="EH123" s="18">
        <v>0</v>
      </c>
      <c r="EI123" s="18">
        <v>0</v>
      </c>
      <c r="EJ123" s="18">
        <v>0</v>
      </c>
      <c r="EK123" s="18">
        <v>10.615153183160507</v>
      </c>
      <c r="EL123" s="18">
        <v>11</v>
      </c>
      <c r="EM123" s="18">
        <v>0</v>
      </c>
      <c r="EN123" s="18">
        <v>11.06514497409491</v>
      </c>
      <c r="EO123" s="18">
        <v>11.171296296296296</v>
      </c>
      <c r="EP123" s="18">
        <v>0</v>
      </c>
      <c r="EQ123" s="18">
        <v>11.023881145976363</v>
      </c>
      <c r="ER123" s="18">
        <v>0</v>
      </c>
      <c r="ES123" s="18">
        <v>0</v>
      </c>
      <c r="ET123" s="18">
        <v>0</v>
      </c>
      <c r="EU123" s="18">
        <v>0</v>
      </c>
      <c r="EV123" s="18">
        <v>0</v>
      </c>
      <c r="EW123" s="18">
        <v>624.90543830819672</v>
      </c>
      <c r="EX123" s="18">
        <v>561</v>
      </c>
      <c r="EY123" s="18">
        <v>0</v>
      </c>
      <c r="EZ123" s="18">
        <v>637.56688425357561</v>
      </c>
      <c r="FA123" s="18">
        <v>607.39351851851848</v>
      </c>
      <c r="FB123" s="18">
        <v>0</v>
      </c>
      <c r="FC123" s="18">
        <v>666.11129204502572</v>
      </c>
      <c r="FD123" s="18">
        <v>0</v>
      </c>
      <c r="FE123" s="18">
        <v>0</v>
      </c>
      <c r="FF123" s="18">
        <v>0</v>
      </c>
      <c r="FG123" s="18">
        <v>0</v>
      </c>
      <c r="FH123" s="14">
        <v>0</v>
      </c>
      <c r="FI123" s="14">
        <v>14227.333333333334</v>
      </c>
      <c r="FJ123" s="14">
        <v>8900</v>
      </c>
      <c r="FK123" s="14">
        <v>0</v>
      </c>
      <c r="FL123" s="14">
        <v>19080.714285714286</v>
      </c>
      <c r="FM123" s="14">
        <v>36250</v>
      </c>
      <c r="FN123" s="14">
        <v>0</v>
      </c>
      <c r="FO123" s="14">
        <v>15543.679389312978</v>
      </c>
      <c r="FP123" s="14">
        <v>0</v>
      </c>
      <c r="FQ123" s="14">
        <v>0</v>
      </c>
      <c r="FR123" s="14">
        <v>0</v>
      </c>
      <c r="FS123" s="14">
        <v>0</v>
      </c>
      <c r="FT123" s="17">
        <v>0</v>
      </c>
      <c r="FU123" s="17">
        <v>0.13467293004076658</v>
      </c>
      <c r="FV123" s="17">
        <v>0.105</v>
      </c>
      <c r="FW123" s="17">
        <v>0</v>
      </c>
      <c r="FX123" s="17">
        <v>0.10390521468947704</v>
      </c>
      <c r="FY123" s="17">
        <v>0.10620689655172413</v>
      </c>
      <c r="FZ123" s="17">
        <v>0</v>
      </c>
      <c r="GA123" s="17">
        <v>0.12285635849136288</v>
      </c>
      <c r="GB123" s="17">
        <v>0</v>
      </c>
      <c r="GC123" s="17">
        <v>0</v>
      </c>
      <c r="GD123" s="17">
        <v>0</v>
      </c>
      <c r="GE123" s="17">
        <v>0</v>
      </c>
      <c r="GF123" s="16"/>
      <c r="GG123" s="16">
        <v>0</v>
      </c>
      <c r="GH123" s="16">
        <v>0</v>
      </c>
      <c r="GI123" s="16"/>
      <c r="GJ123" s="16">
        <v>0</v>
      </c>
      <c r="GK123" s="16">
        <v>0</v>
      </c>
      <c r="GL123" s="16"/>
      <c r="GM123" s="16">
        <v>0</v>
      </c>
      <c r="GN123" s="16"/>
      <c r="GO123" s="16"/>
      <c r="GP123" s="16"/>
      <c r="GQ123" s="16"/>
      <c r="GR123" s="16"/>
      <c r="GS123" s="16">
        <v>3</v>
      </c>
      <c r="GT123" s="16">
        <v>0</v>
      </c>
      <c r="GU123" s="16"/>
      <c r="GV123" s="16">
        <v>0</v>
      </c>
      <c r="GW123" s="16">
        <v>0</v>
      </c>
      <c r="GX123" s="16"/>
      <c r="GY123" s="16">
        <v>0</v>
      </c>
      <c r="GZ123" s="16"/>
      <c r="HA123" s="16"/>
      <c r="HB123" s="16"/>
      <c r="HC123" s="16"/>
      <c r="HD123" s="16"/>
      <c r="HE123" s="16">
        <v>0</v>
      </c>
      <c r="HF123" s="16">
        <v>1</v>
      </c>
      <c r="HG123" s="16"/>
      <c r="HH123" s="16">
        <v>0</v>
      </c>
      <c r="HI123" s="16">
        <v>0</v>
      </c>
      <c r="HJ123" s="16"/>
      <c r="HK123" s="16">
        <v>0</v>
      </c>
      <c r="HL123" s="16"/>
      <c r="HM123" s="16"/>
      <c r="HN123" s="16"/>
      <c r="HO123" s="16"/>
      <c r="HP123" s="16"/>
      <c r="HQ123" s="16">
        <v>0</v>
      </c>
      <c r="HR123" s="16">
        <v>0</v>
      </c>
      <c r="HS123" s="16"/>
      <c r="HT123" s="16">
        <v>0</v>
      </c>
      <c r="HU123" s="16">
        <v>0</v>
      </c>
      <c r="HV123" s="16"/>
      <c r="HW123" s="16">
        <v>0</v>
      </c>
      <c r="HX123" s="16"/>
      <c r="HY123" s="16"/>
      <c r="HZ123" s="16"/>
      <c r="IA123" s="16"/>
      <c r="IB123" s="16"/>
      <c r="IC123" s="16">
        <v>0</v>
      </c>
      <c r="ID123" s="16">
        <v>0</v>
      </c>
      <c r="IE123" s="16"/>
      <c r="IF123" s="16">
        <v>7</v>
      </c>
      <c r="IG123" s="16">
        <v>0</v>
      </c>
      <c r="IH123" s="16"/>
      <c r="II123" s="16">
        <v>0</v>
      </c>
      <c r="IJ123" s="16"/>
      <c r="IK123" s="16"/>
      <c r="IL123" s="16"/>
      <c r="IM123" s="16"/>
      <c r="IN123" s="16"/>
      <c r="IO123" s="16">
        <v>0</v>
      </c>
      <c r="IP123" s="16">
        <v>0</v>
      </c>
      <c r="IQ123" s="16"/>
      <c r="IR123" s="16">
        <v>0</v>
      </c>
      <c r="IS123" s="16">
        <v>0</v>
      </c>
      <c r="IT123" s="16"/>
      <c r="IU123" s="16">
        <v>0</v>
      </c>
      <c r="IV123" s="16"/>
      <c r="IW123" s="16"/>
      <c r="IX123" s="16"/>
      <c r="IY123" s="16"/>
      <c r="IZ123" s="16"/>
      <c r="JA123" s="16">
        <v>0</v>
      </c>
      <c r="JB123" s="16">
        <v>0</v>
      </c>
      <c r="JC123" s="16"/>
      <c r="JD123" s="16">
        <v>0</v>
      </c>
      <c r="JE123" s="16">
        <v>0</v>
      </c>
      <c r="JF123" s="16"/>
      <c r="JG123" s="16">
        <v>0</v>
      </c>
      <c r="JH123" s="16"/>
      <c r="JI123" s="16"/>
      <c r="JJ123" s="16"/>
      <c r="JK123" s="16"/>
      <c r="JL123" s="16"/>
      <c r="JM123" s="16">
        <v>0</v>
      </c>
      <c r="JN123" s="16">
        <v>0</v>
      </c>
      <c r="JO123" s="16"/>
      <c r="JP123" s="16">
        <v>0</v>
      </c>
      <c r="JQ123" s="16">
        <v>0</v>
      </c>
      <c r="JR123" s="16"/>
      <c r="JS123" s="16">
        <v>131</v>
      </c>
      <c r="JT123" s="16"/>
      <c r="JU123" s="16"/>
      <c r="JV123" s="16"/>
      <c r="JW123" s="16"/>
      <c r="JX123" s="16"/>
      <c r="JY123" s="16">
        <v>0</v>
      </c>
      <c r="JZ123" s="16">
        <v>0</v>
      </c>
      <c r="KA123" s="16"/>
      <c r="KB123" s="16">
        <v>0</v>
      </c>
      <c r="KC123" s="16">
        <v>0</v>
      </c>
      <c r="KD123" s="16"/>
      <c r="KE123" s="16">
        <v>0</v>
      </c>
      <c r="KF123" s="16"/>
      <c r="KG123" s="16"/>
      <c r="KH123" s="16"/>
      <c r="KI123" s="16"/>
      <c r="KJ123" s="16"/>
      <c r="KK123" s="16">
        <v>0</v>
      </c>
      <c r="KL123" s="16">
        <v>0</v>
      </c>
      <c r="KM123" s="16"/>
      <c r="KN123" s="16">
        <v>0</v>
      </c>
      <c r="KO123" s="16">
        <v>0</v>
      </c>
      <c r="KP123" s="16"/>
      <c r="KQ123" s="16">
        <v>0</v>
      </c>
      <c r="KR123" s="16"/>
      <c r="KS123" s="16"/>
      <c r="KT123" s="16"/>
      <c r="KU123" s="16"/>
      <c r="KV123" s="16"/>
      <c r="KW123" s="16">
        <v>0</v>
      </c>
      <c r="KX123" s="16">
        <v>0</v>
      </c>
      <c r="KY123" s="16"/>
      <c r="KZ123" s="16">
        <v>0</v>
      </c>
      <c r="LA123" s="16">
        <v>0</v>
      </c>
      <c r="LB123" s="16"/>
      <c r="LC123" s="16">
        <v>0</v>
      </c>
      <c r="LD123" s="16"/>
      <c r="LE123" s="16"/>
      <c r="LF123" s="16"/>
      <c r="LG123" s="16"/>
      <c r="LH123" s="16"/>
      <c r="LI123" s="16">
        <v>0</v>
      </c>
      <c r="LJ123" s="16">
        <v>0</v>
      </c>
      <c r="LK123" s="16"/>
      <c r="LL123" s="16">
        <v>0</v>
      </c>
      <c r="LM123" s="16">
        <v>0</v>
      </c>
      <c r="LN123" s="16"/>
      <c r="LO123" s="16">
        <v>0</v>
      </c>
      <c r="LP123" s="16"/>
      <c r="LQ123" s="16"/>
      <c r="LR123" s="16"/>
      <c r="LS123" s="16"/>
      <c r="LT123" s="15"/>
      <c r="LU123" s="15">
        <v>0</v>
      </c>
      <c r="LV123" s="15">
        <v>0</v>
      </c>
      <c r="LW123" s="15"/>
      <c r="LX123" s="15">
        <v>0</v>
      </c>
      <c r="LY123" s="15">
        <v>0</v>
      </c>
      <c r="LZ123" s="15"/>
      <c r="MA123" s="15">
        <v>0</v>
      </c>
      <c r="MB123" s="15"/>
      <c r="MC123" s="15"/>
      <c r="MD123" s="15"/>
      <c r="ME123" s="15"/>
      <c r="MF123" s="15"/>
      <c r="MG123" s="15">
        <v>36057.223214285696</v>
      </c>
      <c r="MH123" s="15">
        <v>0</v>
      </c>
      <c r="MI123" s="15"/>
      <c r="MJ123" s="15">
        <v>0</v>
      </c>
      <c r="MK123" s="15">
        <v>0</v>
      </c>
      <c r="ML123" s="15"/>
      <c r="MM123" s="15">
        <v>0</v>
      </c>
      <c r="MN123" s="15"/>
      <c r="MO123" s="15"/>
      <c r="MP123" s="15"/>
      <c r="MQ123" s="15"/>
      <c r="MR123" s="15"/>
      <c r="MS123" s="15">
        <v>0</v>
      </c>
      <c r="MT123" s="15">
        <v>7752.3</v>
      </c>
      <c r="MU123" s="15"/>
      <c r="MV123" s="15">
        <v>0</v>
      </c>
      <c r="MW123" s="15">
        <v>0</v>
      </c>
      <c r="MX123" s="15"/>
      <c r="MY123" s="15">
        <v>0</v>
      </c>
      <c r="MZ123" s="15"/>
      <c r="NA123" s="15"/>
      <c r="NB123" s="15"/>
      <c r="NC123" s="15"/>
      <c r="ND123" s="15"/>
      <c r="NE123" s="15">
        <v>0</v>
      </c>
      <c r="NF123" s="15">
        <v>0</v>
      </c>
      <c r="NG123" s="15"/>
      <c r="NH123" s="15">
        <v>0</v>
      </c>
      <c r="NI123" s="15">
        <v>0</v>
      </c>
      <c r="NJ123" s="15"/>
      <c r="NK123" s="15">
        <v>0</v>
      </c>
      <c r="NL123" s="15"/>
      <c r="NM123" s="15"/>
      <c r="NN123" s="15"/>
      <c r="NO123" s="15"/>
      <c r="NP123" s="15"/>
      <c r="NQ123" s="15">
        <v>0</v>
      </c>
      <c r="NR123" s="15">
        <v>0</v>
      </c>
      <c r="NS123" s="15"/>
      <c r="NT123" s="15">
        <v>116111.84</v>
      </c>
      <c r="NU123" s="15">
        <v>0</v>
      </c>
      <c r="NV123" s="15"/>
      <c r="NW123" s="15">
        <v>0</v>
      </c>
      <c r="NX123" s="15"/>
      <c r="NY123" s="15"/>
      <c r="NZ123" s="15"/>
      <c r="OA123" s="15"/>
      <c r="OB123" s="15"/>
      <c r="OC123" s="15">
        <v>0</v>
      </c>
      <c r="OD123" s="15">
        <v>0</v>
      </c>
      <c r="OE123" s="15"/>
      <c r="OF123" s="15">
        <v>0</v>
      </c>
      <c r="OG123" s="15">
        <v>0</v>
      </c>
      <c r="OH123" s="15"/>
      <c r="OI123" s="15">
        <v>0</v>
      </c>
      <c r="OJ123" s="15"/>
      <c r="OK123" s="15"/>
      <c r="OL123" s="15"/>
      <c r="OM123" s="15"/>
      <c r="ON123" s="15"/>
      <c r="OO123" s="15">
        <v>0</v>
      </c>
      <c r="OP123" s="15">
        <v>0</v>
      </c>
      <c r="OQ123" s="15"/>
      <c r="OR123" s="15">
        <v>0</v>
      </c>
      <c r="OS123" s="15">
        <v>0</v>
      </c>
      <c r="OT123" s="15"/>
      <c r="OU123" s="15">
        <v>0</v>
      </c>
      <c r="OV123" s="15"/>
      <c r="OW123" s="15"/>
      <c r="OX123" s="15"/>
      <c r="OY123" s="15"/>
      <c r="OZ123" s="15"/>
      <c r="PA123" s="15">
        <v>0</v>
      </c>
      <c r="PB123" s="15">
        <v>0</v>
      </c>
      <c r="PC123" s="15"/>
      <c r="PD123" s="15">
        <v>0</v>
      </c>
      <c r="PE123" s="15">
        <v>0</v>
      </c>
      <c r="PF123" s="15"/>
      <c r="PG123" s="15">
        <v>1747904.2099999997</v>
      </c>
      <c r="PH123" s="15"/>
      <c r="PI123" s="15"/>
      <c r="PJ123" s="15"/>
      <c r="PK123" s="15"/>
      <c r="PL123" s="15"/>
      <c r="PM123" s="15">
        <v>0</v>
      </c>
      <c r="PN123" s="15">
        <v>0</v>
      </c>
      <c r="PO123" s="15"/>
      <c r="PP123" s="15">
        <v>0</v>
      </c>
      <c r="PQ123" s="15">
        <v>0</v>
      </c>
      <c r="PR123" s="15"/>
      <c r="PS123" s="15">
        <v>0</v>
      </c>
      <c r="PT123" s="15"/>
      <c r="PU123" s="15"/>
      <c r="PV123" s="15"/>
      <c r="PW123" s="15"/>
      <c r="PX123" s="15"/>
      <c r="PY123" s="15">
        <v>0</v>
      </c>
      <c r="PZ123" s="15">
        <v>0</v>
      </c>
      <c r="QA123" s="15"/>
      <c r="QB123" s="15">
        <v>0</v>
      </c>
      <c r="QC123" s="15">
        <v>0</v>
      </c>
      <c r="QD123" s="15"/>
      <c r="QE123" s="15">
        <v>0</v>
      </c>
      <c r="QF123" s="15"/>
      <c r="QG123" s="15"/>
      <c r="QH123" s="15"/>
      <c r="QI123" s="15"/>
    </row>
    <row r="124" spans="16:451">
      <c r="P124" s="11"/>
      <c r="Q124" s="11"/>
      <c r="R124" s="13"/>
      <c r="S124" s="13" t="s">
        <v>99</v>
      </c>
      <c r="T124" s="16"/>
      <c r="U124" s="16">
        <v>2</v>
      </c>
      <c r="V124" s="16">
        <v>3</v>
      </c>
      <c r="W124" s="16"/>
      <c r="X124" s="16"/>
      <c r="Y124" s="16"/>
      <c r="Z124" s="16"/>
      <c r="AA124" s="16"/>
      <c r="AB124" s="16"/>
      <c r="AC124" s="16"/>
      <c r="AD124" s="16"/>
      <c r="AE124" s="16"/>
      <c r="AF124" s="24"/>
      <c r="AG124" s="24">
        <v>18521.845000000001</v>
      </c>
      <c r="AH124" s="24">
        <v>62307.425000000003</v>
      </c>
      <c r="AI124" s="24"/>
      <c r="AJ124" s="24"/>
      <c r="AK124" s="24"/>
      <c r="AL124" s="24"/>
      <c r="AM124" s="24"/>
      <c r="AN124" s="24"/>
      <c r="AO124" s="24"/>
      <c r="AP124" s="24"/>
      <c r="AQ124" s="24"/>
      <c r="AR124" s="15"/>
      <c r="AS124" s="15">
        <v>18469.3</v>
      </c>
      <c r="AT124" s="15">
        <v>62219.25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>
        <v>52.545000000000101</v>
      </c>
      <c r="BF124" s="15">
        <v>88.174999999999301</v>
      </c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>
        <v>277.673326291666</v>
      </c>
      <c r="BR124" s="15">
        <v>0</v>
      </c>
      <c r="BS124" s="15"/>
      <c r="BT124" s="15"/>
      <c r="BU124" s="15"/>
      <c r="BV124" s="15"/>
      <c r="BW124" s="15"/>
      <c r="BX124" s="15"/>
      <c r="BY124" s="15"/>
      <c r="BZ124" s="15"/>
      <c r="CA124" s="15"/>
      <c r="CB124" s="17" t="e">
        <v>#DIV/0!</v>
      </c>
      <c r="CC124" s="17">
        <v>0</v>
      </c>
      <c r="CD124" s="17">
        <v>0</v>
      </c>
      <c r="CE124" s="17" t="e">
        <v>#DIV/0!</v>
      </c>
      <c r="CF124" s="17" t="e">
        <v>#DIV/0!</v>
      </c>
      <c r="CG124" s="17" t="e">
        <v>#DIV/0!</v>
      </c>
      <c r="CH124" s="17" t="e">
        <v>#DIV/0!</v>
      </c>
      <c r="CI124" s="17" t="e">
        <v>#DIV/0!</v>
      </c>
      <c r="CJ124" s="17" t="e">
        <v>#DIV/0!</v>
      </c>
      <c r="CK124" s="17" t="e">
        <v>#DIV/0!</v>
      </c>
      <c r="CL124" s="17" t="e">
        <v>#DIV/0!</v>
      </c>
      <c r="CM124" s="17" t="e">
        <v>#DIV/0!</v>
      </c>
      <c r="CN124" s="17" t="e">
        <v>#DIV/0!</v>
      </c>
      <c r="CO124" s="17">
        <v>0</v>
      </c>
      <c r="CP124" s="17">
        <v>0</v>
      </c>
      <c r="CQ124" s="17" t="e">
        <v>#DIV/0!</v>
      </c>
      <c r="CR124" s="17" t="e">
        <v>#DIV/0!</v>
      </c>
      <c r="CS124" s="17" t="e">
        <v>#DIV/0!</v>
      </c>
      <c r="CT124" s="17" t="e">
        <v>#DIV/0!</v>
      </c>
      <c r="CU124" s="17" t="e">
        <v>#DIV/0!</v>
      </c>
      <c r="CV124" s="17" t="e">
        <v>#DIV/0!</v>
      </c>
      <c r="CW124" s="17" t="e">
        <v>#DIV/0!</v>
      </c>
      <c r="CX124" s="17" t="e">
        <v>#DIV/0!</v>
      </c>
      <c r="CY124" s="17" t="e">
        <v>#DIV/0!</v>
      </c>
      <c r="CZ124" s="17">
        <v>0</v>
      </c>
      <c r="DA124" s="17">
        <v>0.17989999999999998</v>
      </c>
      <c r="DB124" s="17">
        <v>0.1722717898374303</v>
      </c>
      <c r="DC124" s="17">
        <v>0</v>
      </c>
      <c r="DD124" s="17">
        <v>0</v>
      </c>
      <c r="DE124" s="17">
        <v>0</v>
      </c>
      <c r="DF124" s="17">
        <v>0</v>
      </c>
      <c r="DG124" s="17">
        <v>0</v>
      </c>
      <c r="DH124" s="17">
        <v>0</v>
      </c>
      <c r="DI124" s="17">
        <v>0</v>
      </c>
      <c r="DJ124" s="17">
        <v>0</v>
      </c>
      <c r="DK124" s="17">
        <v>0</v>
      </c>
      <c r="DL124" s="18">
        <v>0</v>
      </c>
      <c r="DM124" s="18">
        <v>120</v>
      </c>
      <c r="DN124" s="18">
        <v>120</v>
      </c>
      <c r="DO124" s="18">
        <v>0</v>
      </c>
      <c r="DP124" s="18">
        <v>0</v>
      </c>
      <c r="DQ124" s="18">
        <v>0</v>
      </c>
      <c r="DR124" s="18">
        <v>0</v>
      </c>
      <c r="DS124" s="18">
        <v>0</v>
      </c>
      <c r="DT124" s="18">
        <v>0</v>
      </c>
      <c r="DU124" s="18">
        <v>0</v>
      </c>
      <c r="DV124" s="18">
        <v>0</v>
      </c>
      <c r="DW124" s="18">
        <v>0</v>
      </c>
      <c r="DX124" s="18">
        <v>0</v>
      </c>
      <c r="DY124" s="18">
        <v>111</v>
      </c>
      <c r="DZ124" s="18">
        <v>111.18455980523051</v>
      </c>
      <c r="EA124" s="18">
        <v>0</v>
      </c>
      <c r="EB124" s="18">
        <v>0</v>
      </c>
      <c r="EC124" s="18">
        <v>0</v>
      </c>
      <c r="ED124" s="18">
        <v>0</v>
      </c>
      <c r="EE124" s="18">
        <v>0</v>
      </c>
      <c r="EF124" s="18">
        <v>0</v>
      </c>
      <c r="EG124" s="18">
        <v>0</v>
      </c>
      <c r="EH124" s="18">
        <v>0</v>
      </c>
      <c r="EI124" s="18">
        <v>0</v>
      </c>
      <c r="EJ124" s="18">
        <v>0</v>
      </c>
      <c r="EK124" s="18">
        <v>11</v>
      </c>
      <c r="EL124" s="18">
        <v>10.815440194769497</v>
      </c>
      <c r="EM124" s="18">
        <v>0</v>
      </c>
      <c r="EN124" s="18">
        <v>0</v>
      </c>
      <c r="EO124" s="18">
        <v>0</v>
      </c>
      <c r="EP124" s="18">
        <v>0</v>
      </c>
      <c r="EQ124" s="18">
        <v>0</v>
      </c>
      <c r="ER124" s="18">
        <v>0</v>
      </c>
      <c r="ES124" s="18">
        <v>0</v>
      </c>
      <c r="ET124" s="18">
        <v>0</v>
      </c>
      <c r="EU124" s="18">
        <v>0</v>
      </c>
      <c r="EV124" s="18">
        <v>0</v>
      </c>
      <c r="EW124" s="18">
        <v>568.27078384798097</v>
      </c>
      <c r="EX124" s="18">
        <v>602.16115605120558</v>
      </c>
      <c r="EY124" s="18">
        <v>0</v>
      </c>
      <c r="EZ124" s="18">
        <v>0</v>
      </c>
      <c r="FA124" s="18">
        <v>0</v>
      </c>
      <c r="FB124" s="18">
        <v>0</v>
      </c>
      <c r="FC124" s="18">
        <v>0</v>
      </c>
      <c r="FD124" s="18">
        <v>0</v>
      </c>
      <c r="FE124" s="18">
        <v>0</v>
      </c>
      <c r="FF124" s="18">
        <v>0</v>
      </c>
      <c r="FG124" s="18">
        <v>0</v>
      </c>
      <c r="FH124" s="14">
        <v>0</v>
      </c>
      <c r="FI124" s="14">
        <v>10525</v>
      </c>
      <c r="FJ124" s="14">
        <v>23750</v>
      </c>
      <c r="FK124" s="14">
        <v>0</v>
      </c>
      <c r="FL124" s="14">
        <v>0</v>
      </c>
      <c r="FM124" s="14">
        <v>0</v>
      </c>
      <c r="FN124" s="14">
        <v>0</v>
      </c>
      <c r="FO124" s="14">
        <v>0</v>
      </c>
      <c r="FP124" s="14">
        <v>0</v>
      </c>
      <c r="FQ124" s="14">
        <v>0</v>
      </c>
      <c r="FR124" s="14">
        <v>0</v>
      </c>
      <c r="FS124" s="14">
        <v>0</v>
      </c>
      <c r="FT124" s="17">
        <v>0</v>
      </c>
      <c r="FU124" s="17">
        <v>0.1</v>
      </c>
      <c r="FV124" s="17">
        <v>0.10645614035087719</v>
      </c>
      <c r="FW124" s="17">
        <v>0</v>
      </c>
      <c r="FX124" s="17">
        <v>0</v>
      </c>
      <c r="FY124" s="17">
        <v>0</v>
      </c>
      <c r="FZ124" s="17">
        <v>0</v>
      </c>
      <c r="GA124" s="17">
        <v>0</v>
      </c>
      <c r="GB124" s="17">
        <v>0</v>
      </c>
      <c r="GC124" s="17">
        <v>0</v>
      </c>
      <c r="GD124" s="17">
        <v>0</v>
      </c>
      <c r="GE124" s="17">
        <v>0</v>
      </c>
      <c r="GF124" s="16"/>
      <c r="GG124" s="16">
        <v>0</v>
      </c>
      <c r="GH124" s="16">
        <v>0</v>
      </c>
      <c r="GI124" s="16"/>
      <c r="GJ124" s="16"/>
      <c r="GK124" s="16"/>
      <c r="GL124" s="16"/>
      <c r="GM124" s="16"/>
      <c r="GN124" s="16"/>
      <c r="GO124" s="16"/>
      <c r="GP124" s="16"/>
      <c r="GQ124" s="16"/>
      <c r="GR124" s="16"/>
      <c r="GS124" s="16">
        <v>2</v>
      </c>
      <c r="GT124" s="16">
        <v>0</v>
      </c>
      <c r="GU124" s="16"/>
      <c r="GV124" s="16"/>
      <c r="GW124" s="16"/>
      <c r="GX124" s="16"/>
      <c r="GY124" s="16"/>
      <c r="GZ124" s="16"/>
      <c r="HA124" s="16"/>
      <c r="HB124" s="16"/>
      <c r="HC124" s="16"/>
      <c r="HD124" s="16"/>
      <c r="HE124" s="16">
        <v>0</v>
      </c>
      <c r="HF124" s="16">
        <v>3</v>
      </c>
      <c r="HG124" s="16"/>
      <c r="HH124" s="16"/>
      <c r="HI124" s="16"/>
      <c r="HJ124" s="16"/>
      <c r="HK124" s="16"/>
      <c r="HL124" s="16"/>
      <c r="HM124" s="16"/>
      <c r="HN124" s="16"/>
      <c r="HO124" s="16"/>
      <c r="HP124" s="16"/>
      <c r="HQ124" s="16">
        <v>0</v>
      </c>
      <c r="HR124" s="16">
        <v>0</v>
      </c>
      <c r="HS124" s="16"/>
      <c r="HT124" s="16"/>
      <c r="HU124" s="16"/>
      <c r="HV124" s="16"/>
      <c r="HW124" s="16"/>
      <c r="HX124" s="16"/>
      <c r="HY124" s="16"/>
      <c r="HZ124" s="16"/>
      <c r="IA124" s="16"/>
      <c r="IB124" s="16"/>
      <c r="IC124" s="16">
        <v>0</v>
      </c>
      <c r="ID124" s="16">
        <v>0</v>
      </c>
      <c r="IE124" s="16"/>
      <c r="IF124" s="16"/>
      <c r="IG124" s="16"/>
      <c r="IH124" s="16"/>
      <c r="II124" s="16"/>
      <c r="IJ124" s="16"/>
      <c r="IK124" s="16"/>
      <c r="IL124" s="16"/>
      <c r="IM124" s="16"/>
      <c r="IN124" s="16"/>
      <c r="IO124" s="16">
        <v>0</v>
      </c>
      <c r="IP124" s="16">
        <v>0</v>
      </c>
      <c r="IQ124" s="16"/>
      <c r="IR124" s="16"/>
      <c r="IS124" s="16"/>
      <c r="IT124" s="16"/>
      <c r="IU124" s="16"/>
      <c r="IV124" s="16"/>
      <c r="IW124" s="16"/>
      <c r="IX124" s="16"/>
      <c r="IY124" s="16"/>
      <c r="IZ124" s="16"/>
      <c r="JA124" s="16">
        <v>0</v>
      </c>
      <c r="JB124" s="16">
        <v>0</v>
      </c>
      <c r="JC124" s="16"/>
      <c r="JD124" s="16"/>
      <c r="JE124" s="16"/>
      <c r="JF124" s="16"/>
      <c r="JG124" s="16"/>
      <c r="JH124" s="16"/>
      <c r="JI124" s="16"/>
      <c r="JJ124" s="16"/>
      <c r="JK124" s="16"/>
      <c r="JL124" s="16"/>
      <c r="JM124" s="16">
        <v>0</v>
      </c>
      <c r="JN124" s="16">
        <v>0</v>
      </c>
      <c r="JO124" s="16"/>
      <c r="JP124" s="16"/>
      <c r="JQ124" s="16"/>
      <c r="JR124" s="16"/>
      <c r="JS124" s="16"/>
      <c r="JT124" s="16"/>
      <c r="JU124" s="16"/>
      <c r="JV124" s="16"/>
      <c r="JW124" s="16"/>
      <c r="JX124" s="16"/>
      <c r="JY124" s="16">
        <v>0</v>
      </c>
      <c r="JZ124" s="16">
        <v>0</v>
      </c>
      <c r="KA124" s="16"/>
      <c r="KB124" s="16"/>
      <c r="KC124" s="16"/>
      <c r="KD124" s="16"/>
      <c r="KE124" s="16"/>
      <c r="KF124" s="16"/>
      <c r="KG124" s="16"/>
      <c r="KH124" s="16"/>
      <c r="KI124" s="16"/>
      <c r="KJ124" s="16"/>
      <c r="KK124" s="16">
        <v>0</v>
      </c>
      <c r="KL124" s="16">
        <v>0</v>
      </c>
      <c r="KM124" s="16"/>
      <c r="KN124" s="16"/>
      <c r="KO124" s="16"/>
      <c r="KP124" s="16"/>
      <c r="KQ124" s="16"/>
      <c r="KR124" s="16"/>
      <c r="KS124" s="16"/>
      <c r="KT124" s="16"/>
      <c r="KU124" s="16"/>
      <c r="KV124" s="16"/>
      <c r="KW124" s="16">
        <v>0</v>
      </c>
      <c r="KX124" s="16">
        <v>0</v>
      </c>
      <c r="KY124" s="16"/>
      <c r="KZ124" s="16"/>
      <c r="LA124" s="16"/>
      <c r="LB124" s="16"/>
      <c r="LC124" s="16"/>
      <c r="LD124" s="16"/>
      <c r="LE124" s="16"/>
      <c r="LF124" s="16"/>
      <c r="LG124" s="16"/>
      <c r="LH124" s="16"/>
      <c r="LI124" s="16">
        <v>0</v>
      </c>
      <c r="LJ124" s="16">
        <v>0</v>
      </c>
      <c r="LK124" s="16"/>
      <c r="LL124" s="16"/>
      <c r="LM124" s="16"/>
      <c r="LN124" s="16"/>
      <c r="LO124" s="16"/>
      <c r="LP124" s="16"/>
      <c r="LQ124" s="16"/>
      <c r="LR124" s="16"/>
      <c r="LS124" s="16"/>
      <c r="LT124" s="15"/>
      <c r="LU124" s="15">
        <v>0</v>
      </c>
      <c r="LV124" s="15">
        <v>0</v>
      </c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>
        <v>18469.3</v>
      </c>
      <c r="MH124" s="15">
        <v>0</v>
      </c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>
        <v>0</v>
      </c>
      <c r="MT124" s="15">
        <v>62219.25</v>
      </c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>
        <v>0</v>
      </c>
      <c r="NF124" s="15">
        <v>0</v>
      </c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>
        <v>0</v>
      </c>
      <c r="NR124" s="15">
        <v>0</v>
      </c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>
        <v>0</v>
      </c>
      <c r="OD124" s="15">
        <v>0</v>
      </c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>
        <v>0</v>
      </c>
      <c r="OP124" s="15">
        <v>0</v>
      </c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>
        <v>0</v>
      </c>
      <c r="PB124" s="15">
        <v>0</v>
      </c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>
        <v>0</v>
      </c>
      <c r="PN124" s="15">
        <v>0</v>
      </c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>
        <v>0</v>
      </c>
      <c r="PZ124" s="15">
        <v>0</v>
      </c>
      <c r="QA124" s="15"/>
      <c r="QB124" s="15"/>
      <c r="QC124" s="15"/>
      <c r="QD124" s="15"/>
      <c r="QE124" s="15"/>
      <c r="QF124" s="15"/>
      <c r="QG124" s="15"/>
      <c r="QH124" s="15"/>
      <c r="QI124" s="15"/>
    </row>
    <row r="125" spans="16:451">
      <c r="P125" s="11"/>
      <c r="Q125" s="11"/>
      <c r="R125" s="13"/>
      <c r="S125" s="13" t="s">
        <v>54</v>
      </c>
      <c r="T125" s="16"/>
      <c r="U125" s="16"/>
      <c r="V125" s="16"/>
      <c r="W125" s="16"/>
      <c r="X125" s="16"/>
      <c r="Y125" s="16"/>
      <c r="Z125" s="16"/>
      <c r="AA125" s="16"/>
      <c r="AB125" s="16"/>
      <c r="AC125" s="16">
        <v>3</v>
      </c>
      <c r="AD125" s="16"/>
      <c r="AE125" s="16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>
        <v>0</v>
      </c>
      <c r="AP125" s="24"/>
      <c r="AQ125" s="24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>
        <v>0</v>
      </c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>
        <v>0</v>
      </c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>
        <v>0</v>
      </c>
      <c r="BZ125" s="15"/>
      <c r="CA125" s="15"/>
      <c r="CB125" s="17" t="e">
        <v>#DIV/0!</v>
      </c>
      <c r="CC125" s="17" t="e">
        <v>#DIV/0!</v>
      </c>
      <c r="CD125" s="17" t="e">
        <v>#DIV/0!</v>
      </c>
      <c r="CE125" s="17" t="e">
        <v>#DIV/0!</v>
      </c>
      <c r="CF125" s="17" t="e">
        <v>#DIV/0!</v>
      </c>
      <c r="CG125" s="17" t="e">
        <v>#DIV/0!</v>
      </c>
      <c r="CH125" s="17" t="e">
        <v>#DIV/0!</v>
      </c>
      <c r="CI125" s="17" t="e">
        <v>#DIV/0!</v>
      </c>
      <c r="CJ125" s="17" t="e">
        <v>#DIV/0!</v>
      </c>
      <c r="CK125" s="17" t="e">
        <v>#DIV/0!</v>
      </c>
      <c r="CL125" s="17" t="e">
        <v>#DIV/0!</v>
      </c>
      <c r="CM125" s="17" t="e">
        <v>#DIV/0!</v>
      </c>
      <c r="CN125" s="17" t="e">
        <v>#DIV/0!</v>
      </c>
      <c r="CO125" s="17" t="e">
        <v>#DIV/0!</v>
      </c>
      <c r="CP125" s="17" t="e">
        <v>#DIV/0!</v>
      </c>
      <c r="CQ125" s="17" t="e">
        <v>#DIV/0!</v>
      </c>
      <c r="CR125" s="17" t="e">
        <v>#DIV/0!</v>
      </c>
      <c r="CS125" s="17" t="e">
        <v>#DIV/0!</v>
      </c>
      <c r="CT125" s="17" t="e">
        <v>#DIV/0!</v>
      </c>
      <c r="CU125" s="17" t="e">
        <v>#DIV/0!</v>
      </c>
      <c r="CV125" s="17" t="e">
        <v>#DIV/0!</v>
      </c>
      <c r="CW125" s="17" t="e">
        <v>#DIV/0!</v>
      </c>
      <c r="CX125" s="17" t="e">
        <v>#DIV/0!</v>
      </c>
      <c r="CY125" s="17" t="e">
        <v>#DIV/0!</v>
      </c>
      <c r="CZ125" s="17">
        <v>0</v>
      </c>
      <c r="DA125" s="17">
        <v>0</v>
      </c>
      <c r="DB125" s="17">
        <v>0</v>
      </c>
      <c r="DC125" s="17">
        <v>0</v>
      </c>
      <c r="DD125" s="17">
        <v>0</v>
      </c>
      <c r="DE125" s="17">
        <v>0</v>
      </c>
      <c r="DF125" s="17">
        <v>0</v>
      </c>
      <c r="DG125" s="17">
        <v>0</v>
      </c>
      <c r="DH125" s="17">
        <v>0</v>
      </c>
      <c r="DI125" s="17">
        <v>0.1596992111868053</v>
      </c>
      <c r="DJ125" s="17">
        <v>0</v>
      </c>
      <c r="DK125" s="17">
        <v>0</v>
      </c>
      <c r="DL125" s="18">
        <v>0</v>
      </c>
      <c r="DM125" s="18">
        <v>0</v>
      </c>
      <c r="DN125" s="18">
        <v>0</v>
      </c>
      <c r="DO125" s="18">
        <v>0</v>
      </c>
      <c r="DP125" s="18">
        <v>0</v>
      </c>
      <c r="DQ125" s="18">
        <v>0</v>
      </c>
      <c r="DR125" s="18">
        <v>0</v>
      </c>
      <c r="DS125" s="18">
        <v>0</v>
      </c>
      <c r="DT125" s="18">
        <v>0</v>
      </c>
      <c r="DU125" s="18">
        <v>120</v>
      </c>
      <c r="DV125" s="18">
        <v>0</v>
      </c>
      <c r="DW125" s="18">
        <v>0</v>
      </c>
      <c r="DX125" s="18">
        <v>0</v>
      </c>
      <c r="DY125" s="18">
        <v>0</v>
      </c>
      <c r="DZ125" s="18">
        <v>0</v>
      </c>
      <c r="EA125" s="18">
        <v>0</v>
      </c>
      <c r="EB125" s="18">
        <v>0</v>
      </c>
      <c r="EC125" s="18">
        <v>0</v>
      </c>
      <c r="ED125" s="18">
        <v>0</v>
      </c>
      <c r="EE125" s="18">
        <v>0</v>
      </c>
      <c r="EF125" s="18">
        <v>0</v>
      </c>
      <c r="EG125" s="18">
        <v>108.90498386518465</v>
      </c>
      <c r="EH125" s="18">
        <v>0</v>
      </c>
      <c r="EI125" s="18">
        <v>0</v>
      </c>
      <c r="EJ125" s="18">
        <v>0</v>
      </c>
      <c r="EK125" s="18">
        <v>0</v>
      </c>
      <c r="EL125" s="18">
        <v>0</v>
      </c>
      <c r="EM125" s="18">
        <v>0</v>
      </c>
      <c r="EN125" s="18">
        <v>0</v>
      </c>
      <c r="EO125" s="18">
        <v>0</v>
      </c>
      <c r="EP125" s="18">
        <v>0</v>
      </c>
      <c r="EQ125" s="18">
        <v>0</v>
      </c>
      <c r="ER125" s="18">
        <v>0</v>
      </c>
      <c r="ES125" s="18">
        <v>11.095016134815346</v>
      </c>
      <c r="ET125" s="18">
        <v>0</v>
      </c>
      <c r="EU125" s="18">
        <v>0</v>
      </c>
      <c r="EV125" s="18">
        <v>0</v>
      </c>
      <c r="EW125" s="18">
        <v>0</v>
      </c>
      <c r="EX125" s="18">
        <v>0</v>
      </c>
      <c r="EY125" s="18">
        <v>0</v>
      </c>
      <c r="EZ125" s="18">
        <v>0</v>
      </c>
      <c r="FA125" s="18">
        <v>0</v>
      </c>
      <c r="FB125" s="18">
        <v>0</v>
      </c>
      <c r="FC125" s="18">
        <v>0</v>
      </c>
      <c r="FD125" s="18">
        <v>0</v>
      </c>
      <c r="FE125" s="18">
        <v>681.08694872714238</v>
      </c>
      <c r="FF125" s="18">
        <v>0</v>
      </c>
      <c r="FG125" s="18">
        <v>0</v>
      </c>
      <c r="FH125" s="14">
        <v>0</v>
      </c>
      <c r="FI125" s="14">
        <v>0</v>
      </c>
      <c r="FJ125" s="14">
        <v>0</v>
      </c>
      <c r="FK125" s="14">
        <v>0</v>
      </c>
      <c r="FL125" s="14">
        <v>0</v>
      </c>
      <c r="FM125" s="14">
        <v>0</v>
      </c>
      <c r="FN125" s="14">
        <v>0</v>
      </c>
      <c r="FO125" s="14">
        <v>0</v>
      </c>
      <c r="FP125" s="14">
        <v>0</v>
      </c>
      <c r="FQ125" s="14">
        <v>38620</v>
      </c>
      <c r="FR125" s="14">
        <v>0</v>
      </c>
      <c r="FS125" s="14">
        <v>0</v>
      </c>
      <c r="FT125" s="17">
        <v>0</v>
      </c>
      <c r="FU125" s="17">
        <v>0</v>
      </c>
      <c r="FV125" s="17">
        <v>0</v>
      </c>
      <c r="FW125" s="17">
        <v>0</v>
      </c>
      <c r="FX125" s="17">
        <v>0</v>
      </c>
      <c r="FY125" s="17">
        <v>0</v>
      </c>
      <c r="FZ125" s="17">
        <v>0</v>
      </c>
      <c r="GA125" s="17">
        <v>0</v>
      </c>
      <c r="GB125" s="17">
        <v>0</v>
      </c>
      <c r="GC125" s="17">
        <v>0.13340238218539616</v>
      </c>
      <c r="GD125" s="17">
        <v>0</v>
      </c>
      <c r="GE125" s="17">
        <v>0</v>
      </c>
      <c r="GF125" s="16"/>
      <c r="GG125" s="16"/>
      <c r="GH125" s="16"/>
      <c r="GI125" s="16"/>
      <c r="GJ125" s="16"/>
      <c r="GK125" s="16"/>
      <c r="GL125" s="16"/>
      <c r="GM125" s="16"/>
      <c r="GN125" s="16"/>
      <c r="GO125" s="16">
        <v>0</v>
      </c>
      <c r="GP125" s="16"/>
      <c r="GQ125" s="16"/>
      <c r="GR125" s="16"/>
      <c r="GS125" s="16"/>
      <c r="GT125" s="16"/>
      <c r="GU125" s="16"/>
      <c r="GV125" s="16"/>
      <c r="GW125" s="16"/>
      <c r="GX125" s="16"/>
      <c r="GY125" s="16"/>
      <c r="GZ125" s="16"/>
      <c r="HA125" s="16">
        <v>0</v>
      </c>
      <c r="HB125" s="16"/>
      <c r="HC125" s="16"/>
      <c r="HD125" s="16"/>
      <c r="HE125" s="16"/>
      <c r="HF125" s="16"/>
      <c r="HG125" s="16"/>
      <c r="HH125" s="16"/>
      <c r="HI125" s="16"/>
      <c r="HJ125" s="16"/>
      <c r="HK125" s="16"/>
      <c r="HL125" s="16"/>
      <c r="HM125" s="16">
        <v>0</v>
      </c>
      <c r="HN125" s="16"/>
      <c r="HO125" s="16"/>
      <c r="HP125" s="16"/>
      <c r="HQ125" s="16"/>
      <c r="HR125" s="16"/>
      <c r="HS125" s="16"/>
      <c r="HT125" s="16"/>
      <c r="HU125" s="16"/>
      <c r="HV125" s="16"/>
      <c r="HW125" s="16"/>
      <c r="HX125" s="16"/>
      <c r="HY125" s="16">
        <v>0</v>
      </c>
      <c r="HZ125" s="16"/>
      <c r="IA125" s="16"/>
      <c r="IB125" s="16"/>
      <c r="IC125" s="16"/>
      <c r="ID125" s="16"/>
      <c r="IE125" s="16"/>
      <c r="IF125" s="16"/>
      <c r="IG125" s="16"/>
      <c r="IH125" s="16"/>
      <c r="II125" s="16"/>
      <c r="IJ125" s="16"/>
      <c r="IK125" s="16">
        <v>0</v>
      </c>
      <c r="IL125" s="16"/>
      <c r="IM125" s="16"/>
      <c r="IN125" s="16"/>
      <c r="IO125" s="16"/>
      <c r="IP125" s="16"/>
      <c r="IQ125" s="16"/>
      <c r="IR125" s="16"/>
      <c r="IS125" s="16"/>
      <c r="IT125" s="16"/>
      <c r="IU125" s="16"/>
      <c r="IV125" s="16"/>
      <c r="IW125" s="16">
        <v>0</v>
      </c>
      <c r="IX125" s="16"/>
      <c r="IY125" s="16"/>
      <c r="IZ125" s="16"/>
      <c r="JA125" s="16"/>
      <c r="JB125" s="16"/>
      <c r="JC125" s="16"/>
      <c r="JD125" s="16"/>
      <c r="JE125" s="16"/>
      <c r="JF125" s="16"/>
      <c r="JG125" s="16"/>
      <c r="JH125" s="16"/>
      <c r="JI125" s="16">
        <v>0</v>
      </c>
      <c r="JJ125" s="16"/>
      <c r="JK125" s="16"/>
      <c r="JL125" s="16"/>
      <c r="JM125" s="16"/>
      <c r="JN125" s="16"/>
      <c r="JO125" s="16"/>
      <c r="JP125" s="16"/>
      <c r="JQ125" s="16"/>
      <c r="JR125" s="16"/>
      <c r="JS125" s="16"/>
      <c r="JT125" s="16"/>
      <c r="JU125" s="16">
        <v>0</v>
      </c>
      <c r="JV125" s="16"/>
      <c r="JW125" s="16"/>
      <c r="JX125" s="16"/>
      <c r="JY125" s="16"/>
      <c r="JZ125" s="16"/>
      <c r="KA125" s="16"/>
      <c r="KB125" s="16"/>
      <c r="KC125" s="16"/>
      <c r="KD125" s="16"/>
      <c r="KE125" s="16"/>
      <c r="KF125" s="16"/>
      <c r="KG125" s="16">
        <v>0</v>
      </c>
      <c r="KH125" s="16"/>
      <c r="KI125" s="16"/>
      <c r="KJ125" s="16"/>
      <c r="KK125" s="16"/>
      <c r="KL125" s="16"/>
      <c r="KM125" s="16"/>
      <c r="KN125" s="16"/>
      <c r="KO125" s="16"/>
      <c r="KP125" s="16"/>
      <c r="KQ125" s="16"/>
      <c r="KR125" s="16"/>
      <c r="KS125" s="16">
        <v>3</v>
      </c>
      <c r="KT125" s="16"/>
      <c r="KU125" s="16"/>
      <c r="KV125" s="16"/>
      <c r="KW125" s="16"/>
      <c r="KX125" s="16"/>
      <c r="KY125" s="16"/>
      <c r="KZ125" s="16"/>
      <c r="LA125" s="16"/>
      <c r="LB125" s="16"/>
      <c r="LC125" s="16"/>
      <c r="LD125" s="16"/>
      <c r="LE125" s="16">
        <v>0</v>
      </c>
      <c r="LF125" s="16"/>
      <c r="LG125" s="16"/>
      <c r="LH125" s="16"/>
      <c r="LI125" s="16"/>
      <c r="LJ125" s="16"/>
      <c r="LK125" s="16"/>
      <c r="LL125" s="16"/>
      <c r="LM125" s="16"/>
      <c r="LN125" s="16"/>
      <c r="LO125" s="16"/>
      <c r="LP125" s="16"/>
      <c r="LQ125" s="16">
        <v>0</v>
      </c>
      <c r="LR125" s="16"/>
      <c r="LS125" s="16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>
        <v>0</v>
      </c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>
        <v>0</v>
      </c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>
        <v>0</v>
      </c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>
        <v>0</v>
      </c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>
        <v>0</v>
      </c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>
        <v>0</v>
      </c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  <c r="OV125" s="15"/>
      <c r="OW125" s="15">
        <v>0</v>
      </c>
      <c r="OX125" s="15"/>
      <c r="OY125" s="15"/>
      <c r="OZ125" s="15"/>
      <c r="PA125" s="15"/>
      <c r="PB125" s="15"/>
      <c r="PC125" s="15"/>
      <c r="PD125" s="15"/>
      <c r="PE125" s="15"/>
      <c r="PF125" s="15"/>
      <c r="PG125" s="15"/>
      <c r="PH125" s="15"/>
      <c r="PI125" s="15">
        <v>0</v>
      </c>
      <c r="PJ125" s="15"/>
      <c r="PK125" s="15"/>
      <c r="PL125" s="15"/>
      <c r="PM125" s="15"/>
      <c r="PN125" s="15"/>
      <c r="PO125" s="15"/>
      <c r="PP125" s="15"/>
      <c r="PQ125" s="15"/>
      <c r="PR125" s="15"/>
      <c r="PS125" s="15"/>
      <c r="PT125" s="15"/>
      <c r="PU125" s="15">
        <v>0</v>
      </c>
      <c r="PV125" s="15"/>
      <c r="PW125" s="15"/>
      <c r="PX125" s="15"/>
      <c r="PY125" s="15"/>
      <c r="PZ125" s="15"/>
      <c r="QA125" s="15"/>
      <c r="QB125" s="15"/>
      <c r="QC125" s="15"/>
      <c r="QD125" s="15"/>
      <c r="QE125" s="15"/>
      <c r="QF125" s="15"/>
      <c r="QG125" s="15">
        <v>0</v>
      </c>
      <c r="QH125" s="15"/>
      <c r="QI125" s="15"/>
    </row>
    <row r="126" spans="16:451">
      <c r="P126" s="11"/>
      <c r="Q126" s="11"/>
      <c r="R126" s="13"/>
      <c r="S126" s="13" t="s">
        <v>55</v>
      </c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>
        <v>129</v>
      </c>
      <c r="AE126" s="16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>
        <v>0</v>
      </c>
      <c r="AQ126" s="24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>
        <v>0</v>
      </c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>
        <v>0</v>
      </c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>
        <v>1631.33</v>
      </c>
      <c r="CA126" s="15"/>
      <c r="CB126" s="17" t="e">
        <v>#DIV/0!</v>
      </c>
      <c r="CC126" s="17" t="e">
        <v>#DIV/0!</v>
      </c>
      <c r="CD126" s="17" t="e">
        <v>#DIV/0!</v>
      </c>
      <c r="CE126" s="17" t="e">
        <v>#DIV/0!</v>
      </c>
      <c r="CF126" s="17" t="e">
        <v>#DIV/0!</v>
      </c>
      <c r="CG126" s="17" t="e">
        <v>#DIV/0!</v>
      </c>
      <c r="CH126" s="17" t="e">
        <v>#DIV/0!</v>
      </c>
      <c r="CI126" s="17" t="e">
        <v>#DIV/0!</v>
      </c>
      <c r="CJ126" s="17" t="e">
        <v>#DIV/0!</v>
      </c>
      <c r="CK126" s="17" t="e">
        <v>#DIV/0!</v>
      </c>
      <c r="CL126" s="17" t="e">
        <v>#DIV/0!</v>
      </c>
      <c r="CM126" s="17" t="e">
        <v>#DIV/0!</v>
      </c>
      <c r="CN126" s="17" t="e">
        <v>#DIV/0!</v>
      </c>
      <c r="CO126" s="17" t="e">
        <v>#DIV/0!</v>
      </c>
      <c r="CP126" s="17" t="e">
        <v>#DIV/0!</v>
      </c>
      <c r="CQ126" s="17" t="e">
        <v>#DIV/0!</v>
      </c>
      <c r="CR126" s="17" t="e">
        <v>#DIV/0!</v>
      </c>
      <c r="CS126" s="17" t="e">
        <v>#DIV/0!</v>
      </c>
      <c r="CT126" s="17" t="e">
        <v>#DIV/0!</v>
      </c>
      <c r="CU126" s="17" t="e">
        <v>#DIV/0!</v>
      </c>
      <c r="CV126" s="17" t="e">
        <v>#DIV/0!</v>
      </c>
      <c r="CW126" s="17" t="e">
        <v>#DIV/0!</v>
      </c>
      <c r="CX126" s="17" t="e">
        <v>#DIV/0!</v>
      </c>
      <c r="CY126" s="17" t="e">
        <v>#DIV/0!</v>
      </c>
      <c r="CZ126" s="17">
        <v>0</v>
      </c>
      <c r="DA126" s="17">
        <v>0</v>
      </c>
      <c r="DB126" s="17">
        <v>0</v>
      </c>
      <c r="DC126" s="17">
        <v>0</v>
      </c>
      <c r="DD126" s="17">
        <v>0</v>
      </c>
      <c r="DE126" s="17">
        <v>0</v>
      </c>
      <c r="DF126" s="17">
        <v>0</v>
      </c>
      <c r="DG126" s="17">
        <v>0</v>
      </c>
      <c r="DH126" s="17">
        <v>0</v>
      </c>
      <c r="DI126" s="17">
        <v>0</v>
      </c>
      <c r="DJ126" s="17">
        <v>0.17045508018394728</v>
      </c>
      <c r="DK126" s="17">
        <v>0</v>
      </c>
      <c r="DL126" s="18">
        <v>0</v>
      </c>
      <c r="DM126" s="18">
        <v>0</v>
      </c>
      <c r="DN126" s="18">
        <v>0</v>
      </c>
      <c r="DO126" s="18">
        <v>0</v>
      </c>
      <c r="DP126" s="18">
        <v>0</v>
      </c>
      <c r="DQ126" s="18">
        <v>0</v>
      </c>
      <c r="DR126" s="18">
        <v>0</v>
      </c>
      <c r="DS126" s="18">
        <v>0</v>
      </c>
      <c r="DT126" s="18">
        <v>0</v>
      </c>
      <c r="DU126" s="18">
        <v>0</v>
      </c>
      <c r="DV126" s="18">
        <v>119.06618916333414</v>
      </c>
      <c r="DW126" s="18">
        <v>0</v>
      </c>
      <c r="DX126" s="18">
        <v>0</v>
      </c>
      <c r="DY126" s="18">
        <v>0</v>
      </c>
      <c r="DZ126" s="18">
        <v>0</v>
      </c>
      <c r="EA126" s="18">
        <v>0</v>
      </c>
      <c r="EB126" s="18">
        <v>0</v>
      </c>
      <c r="EC126" s="18">
        <v>0</v>
      </c>
      <c r="ED126" s="18">
        <v>0</v>
      </c>
      <c r="EE126" s="18">
        <v>0</v>
      </c>
      <c r="EF126" s="18">
        <v>0</v>
      </c>
      <c r="EG126" s="18">
        <v>0</v>
      </c>
      <c r="EH126" s="18">
        <v>107.97655365813982</v>
      </c>
      <c r="EI126" s="18">
        <v>0</v>
      </c>
      <c r="EJ126" s="18">
        <v>0</v>
      </c>
      <c r="EK126" s="18">
        <v>0</v>
      </c>
      <c r="EL126" s="18">
        <v>0</v>
      </c>
      <c r="EM126" s="18">
        <v>0</v>
      </c>
      <c r="EN126" s="18">
        <v>0</v>
      </c>
      <c r="EO126" s="18">
        <v>0</v>
      </c>
      <c r="EP126" s="18">
        <v>0</v>
      </c>
      <c r="EQ126" s="18">
        <v>0</v>
      </c>
      <c r="ER126" s="18">
        <v>0</v>
      </c>
      <c r="ES126" s="18">
        <v>0</v>
      </c>
      <c r="ET126" s="18">
        <v>11.137297042497337</v>
      </c>
      <c r="EU126" s="18">
        <v>0</v>
      </c>
      <c r="EV126" s="18">
        <v>0</v>
      </c>
      <c r="EW126" s="18">
        <v>0</v>
      </c>
      <c r="EX126" s="18">
        <v>0</v>
      </c>
      <c r="EY126" s="18">
        <v>0</v>
      </c>
      <c r="EZ126" s="18">
        <v>0</v>
      </c>
      <c r="FA126" s="18">
        <v>0</v>
      </c>
      <c r="FB126" s="18">
        <v>0</v>
      </c>
      <c r="FC126" s="18">
        <v>0</v>
      </c>
      <c r="FD126" s="18">
        <v>0</v>
      </c>
      <c r="FE126" s="18">
        <v>0</v>
      </c>
      <c r="FF126" s="18">
        <v>669.32710323326035</v>
      </c>
      <c r="FG126" s="18">
        <v>0</v>
      </c>
      <c r="FH126" s="14">
        <v>0</v>
      </c>
      <c r="FI126" s="14">
        <v>0</v>
      </c>
      <c r="FJ126" s="14">
        <v>0</v>
      </c>
      <c r="FK126" s="14">
        <v>0</v>
      </c>
      <c r="FL126" s="14">
        <v>0</v>
      </c>
      <c r="FM126" s="14">
        <v>0</v>
      </c>
      <c r="FN126" s="14">
        <v>0</v>
      </c>
      <c r="FO126" s="14">
        <v>0</v>
      </c>
      <c r="FP126" s="14">
        <v>0</v>
      </c>
      <c r="FQ126" s="14">
        <v>0</v>
      </c>
      <c r="FR126" s="14">
        <v>1987021</v>
      </c>
      <c r="FS126" s="14">
        <v>0</v>
      </c>
      <c r="FT126" s="17">
        <v>0</v>
      </c>
      <c r="FU126" s="17">
        <v>0</v>
      </c>
      <c r="FV126" s="17">
        <v>0</v>
      </c>
      <c r="FW126" s="17">
        <v>0</v>
      </c>
      <c r="FX126" s="17">
        <v>0</v>
      </c>
      <c r="FY126" s="17">
        <v>0</v>
      </c>
      <c r="FZ126" s="17">
        <v>0</v>
      </c>
      <c r="GA126" s="17">
        <v>0</v>
      </c>
      <c r="GB126" s="17">
        <v>0</v>
      </c>
      <c r="GC126" s="17">
        <v>0</v>
      </c>
      <c r="GD126" s="17">
        <v>0.12890946799253755</v>
      </c>
      <c r="GE126" s="17">
        <v>0</v>
      </c>
      <c r="GF126" s="16"/>
      <c r="GG126" s="16"/>
      <c r="GH126" s="16"/>
      <c r="GI126" s="16"/>
      <c r="GJ126" s="16"/>
      <c r="GK126" s="16"/>
      <c r="GL126" s="16"/>
      <c r="GM126" s="16"/>
      <c r="GN126" s="16"/>
      <c r="GO126" s="16"/>
      <c r="GP126" s="16">
        <v>0</v>
      </c>
      <c r="GQ126" s="16"/>
      <c r="GR126" s="16"/>
      <c r="GS126" s="16"/>
      <c r="GT126" s="16"/>
      <c r="GU126" s="16"/>
      <c r="GV126" s="16"/>
      <c r="GW126" s="16"/>
      <c r="GX126" s="16"/>
      <c r="GY126" s="16"/>
      <c r="GZ126" s="16"/>
      <c r="HA126" s="16"/>
      <c r="HB126" s="16">
        <v>0</v>
      </c>
      <c r="HC126" s="16"/>
      <c r="HD126" s="16"/>
      <c r="HE126" s="16"/>
      <c r="HF126" s="16"/>
      <c r="HG126" s="16"/>
      <c r="HH126" s="16"/>
      <c r="HI126" s="16"/>
      <c r="HJ126" s="16"/>
      <c r="HK126" s="16"/>
      <c r="HL126" s="16"/>
      <c r="HM126" s="16"/>
      <c r="HN126" s="16">
        <v>0</v>
      </c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16"/>
      <c r="HZ126" s="16">
        <v>0</v>
      </c>
      <c r="IA126" s="16"/>
      <c r="IB126" s="16"/>
      <c r="IC126" s="16"/>
      <c r="ID126" s="16"/>
      <c r="IE126" s="16"/>
      <c r="IF126" s="16"/>
      <c r="IG126" s="16"/>
      <c r="IH126" s="16"/>
      <c r="II126" s="16"/>
      <c r="IJ126" s="16"/>
      <c r="IK126" s="16"/>
      <c r="IL126" s="16">
        <v>0</v>
      </c>
      <c r="IM126" s="16"/>
      <c r="IN126" s="16"/>
      <c r="IO126" s="16"/>
      <c r="IP126" s="16"/>
      <c r="IQ126" s="16"/>
      <c r="IR126" s="16"/>
      <c r="IS126" s="16"/>
      <c r="IT126" s="16"/>
      <c r="IU126" s="16"/>
      <c r="IV126" s="16"/>
      <c r="IW126" s="16"/>
      <c r="IX126" s="16">
        <v>0</v>
      </c>
      <c r="IY126" s="16"/>
      <c r="IZ126" s="16"/>
      <c r="JA126" s="16"/>
      <c r="JB126" s="16"/>
      <c r="JC126" s="16"/>
      <c r="JD126" s="16"/>
      <c r="JE126" s="16"/>
      <c r="JF126" s="16"/>
      <c r="JG126" s="16"/>
      <c r="JH126" s="16"/>
      <c r="JI126" s="16"/>
      <c r="JJ126" s="16">
        <v>0</v>
      </c>
      <c r="JK126" s="16"/>
      <c r="JL126" s="16"/>
      <c r="JM126" s="16"/>
      <c r="JN126" s="16"/>
      <c r="JO126" s="16"/>
      <c r="JP126" s="16"/>
      <c r="JQ126" s="16"/>
      <c r="JR126" s="16"/>
      <c r="JS126" s="16"/>
      <c r="JT126" s="16"/>
      <c r="JU126" s="16"/>
      <c r="JV126" s="16">
        <v>0</v>
      </c>
      <c r="JW126" s="16"/>
      <c r="JX126" s="16"/>
      <c r="JY126" s="16"/>
      <c r="JZ126" s="16"/>
      <c r="KA126" s="16"/>
      <c r="KB126" s="16"/>
      <c r="KC126" s="16"/>
      <c r="KD126" s="16"/>
      <c r="KE126" s="16"/>
      <c r="KF126" s="16"/>
      <c r="KG126" s="16"/>
      <c r="KH126" s="16">
        <v>0</v>
      </c>
      <c r="KI126" s="16"/>
      <c r="KJ126" s="16"/>
      <c r="KK126" s="16"/>
      <c r="KL126" s="16"/>
      <c r="KM126" s="16"/>
      <c r="KN126" s="16"/>
      <c r="KO126" s="16"/>
      <c r="KP126" s="16"/>
      <c r="KQ126" s="16"/>
      <c r="KR126" s="16"/>
      <c r="KS126" s="16"/>
      <c r="KT126" s="16">
        <v>0</v>
      </c>
      <c r="KU126" s="16"/>
      <c r="KV126" s="16"/>
      <c r="KW126" s="16"/>
      <c r="KX126" s="16"/>
      <c r="KY126" s="16"/>
      <c r="KZ126" s="16"/>
      <c r="LA126" s="16"/>
      <c r="LB126" s="16"/>
      <c r="LC126" s="16"/>
      <c r="LD126" s="16"/>
      <c r="LE126" s="16"/>
      <c r="LF126" s="16">
        <v>129</v>
      </c>
      <c r="LG126" s="16"/>
      <c r="LH126" s="16"/>
      <c r="LI126" s="16"/>
      <c r="LJ126" s="16"/>
      <c r="LK126" s="16"/>
      <c r="LL126" s="16"/>
      <c r="LM126" s="16"/>
      <c r="LN126" s="16"/>
      <c r="LO126" s="16"/>
      <c r="LP126" s="16"/>
      <c r="LQ126" s="16"/>
      <c r="LR126" s="16">
        <v>0</v>
      </c>
      <c r="LS126" s="16"/>
      <c r="LT126" s="15"/>
      <c r="LU126" s="15"/>
      <c r="LV126" s="15"/>
      <c r="LW126" s="15"/>
      <c r="LX126" s="15"/>
      <c r="LY126" s="15"/>
      <c r="LZ126" s="15"/>
      <c r="MA126" s="15"/>
      <c r="MB126" s="15"/>
      <c r="MC126" s="15"/>
      <c r="MD126" s="15">
        <v>0</v>
      </c>
      <c r="ME126" s="15"/>
      <c r="MF126" s="15"/>
      <c r="MG126" s="15"/>
      <c r="MH126" s="15"/>
      <c r="MI126" s="15"/>
      <c r="MJ126" s="15"/>
      <c r="MK126" s="15"/>
      <c r="ML126" s="15"/>
      <c r="MM126" s="15"/>
      <c r="MN126" s="15"/>
      <c r="MO126" s="15"/>
      <c r="MP126" s="15">
        <v>0</v>
      </c>
      <c r="MQ126" s="15"/>
      <c r="MR126" s="15"/>
      <c r="MS126" s="15"/>
      <c r="MT126" s="15"/>
      <c r="MU126" s="15"/>
      <c r="MV126" s="15"/>
      <c r="MW126" s="15"/>
      <c r="MX126" s="15"/>
      <c r="MY126" s="15"/>
      <c r="MZ126" s="15"/>
      <c r="NA126" s="15"/>
      <c r="NB126" s="15">
        <v>0</v>
      </c>
      <c r="NC126" s="15"/>
      <c r="ND126" s="15"/>
      <c r="NE126" s="15"/>
      <c r="NF126" s="15"/>
      <c r="NG126" s="15"/>
      <c r="NH126" s="15"/>
      <c r="NI126" s="15"/>
      <c r="NJ126" s="15"/>
      <c r="NK126" s="15"/>
      <c r="NL126" s="15"/>
      <c r="NM126" s="15"/>
      <c r="NN126" s="15">
        <v>0</v>
      </c>
      <c r="NO126" s="15"/>
      <c r="NP126" s="15"/>
      <c r="NQ126" s="15"/>
      <c r="NR126" s="15"/>
      <c r="NS126" s="15"/>
      <c r="NT126" s="15"/>
      <c r="NU126" s="15"/>
      <c r="NV126" s="15"/>
      <c r="NW126" s="15"/>
      <c r="NX126" s="15"/>
      <c r="NY126" s="15"/>
      <c r="NZ126" s="15">
        <v>0</v>
      </c>
      <c r="OA126" s="15"/>
      <c r="OB126" s="15"/>
      <c r="OC126" s="15"/>
      <c r="OD126" s="15"/>
      <c r="OE126" s="15"/>
      <c r="OF126" s="15"/>
      <c r="OG126" s="15"/>
      <c r="OH126" s="15"/>
      <c r="OI126" s="15"/>
      <c r="OJ126" s="15"/>
      <c r="OK126" s="15"/>
      <c r="OL126" s="15">
        <v>0</v>
      </c>
      <c r="OM126" s="15"/>
      <c r="ON126" s="15"/>
      <c r="OO126" s="15"/>
      <c r="OP126" s="15"/>
      <c r="OQ126" s="15"/>
      <c r="OR126" s="15"/>
      <c r="OS126" s="15"/>
      <c r="OT126" s="15"/>
      <c r="OU126" s="15"/>
      <c r="OV126" s="15"/>
      <c r="OW126" s="15"/>
      <c r="OX126" s="15">
        <v>0</v>
      </c>
      <c r="OY126" s="15"/>
      <c r="OZ126" s="15"/>
      <c r="PA126" s="15"/>
      <c r="PB126" s="15"/>
      <c r="PC126" s="15"/>
      <c r="PD126" s="15"/>
      <c r="PE126" s="15"/>
      <c r="PF126" s="15"/>
      <c r="PG126" s="15"/>
      <c r="PH126" s="15"/>
      <c r="PI126" s="15"/>
      <c r="PJ126" s="15">
        <v>0</v>
      </c>
      <c r="PK126" s="15"/>
      <c r="PL126" s="15"/>
      <c r="PM126" s="15"/>
      <c r="PN126" s="15"/>
      <c r="PO126" s="15"/>
      <c r="PP126" s="15"/>
      <c r="PQ126" s="15"/>
      <c r="PR126" s="15"/>
      <c r="PS126" s="15"/>
      <c r="PT126" s="15"/>
      <c r="PU126" s="15"/>
      <c r="PV126" s="15">
        <v>0</v>
      </c>
      <c r="PW126" s="15"/>
      <c r="PX126" s="15"/>
      <c r="PY126" s="15"/>
      <c r="PZ126" s="15"/>
      <c r="QA126" s="15"/>
      <c r="QB126" s="15"/>
      <c r="QC126" s="15"/>
      <c r="QD126" s="15"/>
      <c r="QE126" s="15"/>
      <c r="QF126" s="15"/>
      <c r="QG126" s="15"/>
      <c r="QH126" s="15">
        <v>0</v>
      </c>
      <c r="QI126" s="15"/>
    </row>
    <row r="127" spans="16:451">
      <c r="P127" s="11"/>
      <c r="Q127" s="11"/>
      <c r="R127" s="13"/>
      <c r="S127" s="13" t="s">
        <v>56</v>
      </c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>
        <v>113</v>
      </c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>
        <v>32224.440000000002</v>
      </c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>
        <v>32224.440000000002</v>
      </c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>
        <v>0</v>
      </c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>
        <v>0</v>
      </c>
      <c r="CB127" s="17" t="e">
        <v>#DIV/0!</v>
      </c>
      <c r="CC127" s="17" t="e">
        <v>#DIV/0!</v>
      </c>
      <c r="CD127" s="17" t="e">
        <v>#DIV/0!</v>
      </c>
      <c r="CE127" s="17" t="e">
        <v>#DIV/0!</v>
      </c>
      <c r="CF127" s="17" t="e">
        <v>#DIV/0!</v>
      </c>
      <c r="CG127" s="17" t="e">
        <v>#DIV/0!</v>
      </c>
      <c r="CH127" s="17" t="e">
        <v>#DIV/0!</v>
      </c>
      <c r="CI127" s="17" t="e">
        <v>#DIV/0!</v>
      </c>
      <c r="CJ127" s="17" t="e">
        <v>#DIV/0!</v>
      </c>
      <c r="CK127" s="17" t="e">
        <v>#DIV/0!</v>
      </c>
      <c r="CL127" s="17" t="e">
        <v>#DIV/0!</v>
      </c>
      <c r="CM127" s="17" t="e">
        <v>#DIV/0!</v>
      </c>
      <c r="CN127" s="17" t="e">
        <v>#DIV/0!</v>
      </c>
      <c r="CO127" s="17" t="e">
        <v>#DIV/0!</v>
      </c>
      <c r="CP127" s="17" t="e">
        <v>#DIV/0!</v>
      </c>
      <c r="CQ127" s="17" t="e">
        <v>#DIV/0!</v>
      </c>
      <c r="CR127" s="17" t="e">
        <v>#DIV/0!</v>
      </c>
      <c r="CS127" s="17" t="e">
        <v>#DIV/0!</v>
      </c>
      <c r="CT127" s="17" t="e">
        <v>#DIV/0!</v>
      </c>
      <c r="CU127" s="17" t="e">
        <v>#DIV/0!</v>
      </c>
      <c r="CV127" s="17" t="e">
        <v>#DIV/0!</v>
      </c>
      <c r="CW127" s="17" t="e">
        <v>#DIV/0!</v>
      </c>
      <c r="CX127" s="17" t="e">
        <v>#DIV/0!</v>
      </c>
      <c r="CY127" s="17" t="e">
        <v>#DIV/0!</v>
      </c>
      <c r="CZ127" s="17">
        <v>0</v>
      </c>
      <c r="DA127" s="17">
        <v>0</v>
      </c>
      <c r="DB127" s="17">
        <v>0</v>
      </c>
      <c r="DC127" s="17">
        <v>0</v>
      </c>
      <c r="DD127" s="17">
        <v>0</v>
      </c>
      <c r="DE127" s="17">
        <v>0</v>
      </c>
      <c r="DF127" s="17">
        <v>0</v>
      </c>
      <c r="DG127" s="17">
        <v>0</v>
      </c>
      <c r="DH127" s="17">
        <v>0</v>
      </c>
      <c r="DI127" s="17">
        <v>0</v>
      </c>
      <c r="DJ127" s="17">
        <v>0</v>
      </c>
      <c r="DK127" s="17">
        <v>0.16081041311101288</v>
      </c>
      <c r="DL127" s="18">
        <v>0</v>
      </c>
      <c r="DM127" s="18">
        <v>0</v>
      </c>
      <c r="DN127" s="18">
        <v>0</v>
      </c>
      <c r="DO127" s="18">
        <v>0</v>
      </c>
      <c r="DP127" s="18">
        <v>0</v>
      </c>
      <c r="DQ127" s="18">
        <v>0</v>
      </c>
      <c r="DR127" s="18">
        <v>0</v>
      </c>
      <c r="DS127" s="18">
        <v>0</v>
      </c>
      <c r="DT127" s="18">
        <v>0</v>
      </c>
      <c r="DU127" s="18">
        <v>0</v>
      </c>
      <c r="DV127" s="18">
        <v>0</v>
      </c>
      <c r="DW127" s="18">
        <v>116.09123422844866</v>
      </c>
      <c r="DX127" s="18">
        <v>0</v>
      </c>
      <c r="DY127" s="18">
        <v>0</v>
      </c>
      <c r="DZ127" s="18">
        <v>0</v>
      </c>
      <c r="EA127" s="18">
        <v>0</v>
      </c>
      <c r="EB127" s="18">
        <v>0</v>
      </c>
      <c r="EC127" s="18">
        <v>0</v>
      </c>
      <c r="ED127" s="18">
        <v>0</v>
      </c>
      <c r="EE127" s="18">
        <v>0</v>
      </c>
      <c r="EF127" s="18">
        <v>0</v>
      </c>
      <c r="EG127" s="18">
        <v>0</v>
      </c>
      <c r="EH127" s="18">
        <v>0</v>
      </c>
      <c r="EI127" s="18">
        <v>105.09489416456711</v>
      </c>
      <c r="EJ127" s="18">
        <v>0</v>
      </c>
      <c r="EK127" s="18">
        <v>0</v>
      </c>
      <c r="EL127" s="18">
        <v>0</v>
      </c>
      <c r="EM127" s="18">
        <v>0</v>
      </c>
      <c r="EN127" s="18">
        <v>0</v>
      </c>
      <c r="EO127" s="18">
        <v>0</v>
      </c>
      <c r="EP127" s="18">
        <v>0</v>
      </c>
      <c r="EQ127" s="18">
        <v>0</v>
      </c>
      <c r="ER127" s="18">
        <v>0</v>
      </c>
      <c r="ES127" s="18">
        <v>0</v>
      </c>
      <c r="ET127" s="18">
        <v>0</v>
      </c>
      <c r="EU127" s="18">
        <v>11.01472231135955</v>
      </c>
      <c r="EV127" s="18">
        <v>0</v>
      </c>
      <c r="EW127" s="18">
        <v>0</v>
      </c>
      <c r="EX127" s="18">
        <v>0</v>
      </c>
      <c r="EY127" s="18">
        <v>0</v>
      </c>
      <c r="EZ127" s="18">
        <v>0</v>
      </c>
      <c r="FA127" s="18">
        <v>0</v>
      </c>
      <c r="FB127" s="18">
        <v>0</v>
      </c>
      <c r="FC127" s="18">
        <v>0</v>
      </c>
      <c r="FD127" s="18">
        <v>0</v>
      </c>
      <c r="FE127" s="18">
        <v>0</v>
      </c>
      <c r="FF127" s="18">
        <v>0</v>
      </c>
      <c r="FG127" s="18">
        <v>714.69431297128426</v>
      </c>
      <c r="FH127" s="14">
        <v>0</v>
      </c>
      <c r="FI127" s="14">
        <v>0</v>
      </c>
      <c r="FJ127" s="14">
        <v>0</v>
      </c>
      <c r="FK127" s="14">
        <v>0</v>
      </c>
      <c r="FL127" s="14">
        <v>0</v>
      </c>
      <c r="FM127" s="14">
        <v>0</v>
      </c>
      <c r="FN127" s="14">
        <v>0</v>
      </c>
      <c r="FO127" s="14">
        <v>0</v>
      </c>
      <c r="FP127" s="14">
        <v>0</v>
      </c>
      <c r="FQ127" s="14">
        <v>0</v>
      </c>
      <c r="FR127" s="14">
        <v>0</v>
      </c>
      <c r="FS127" s="14">
        <v>1789102</v>
      </c>
      <c r="FT127" s="17">
        <v>0</v>
      </c>
      <c r="FU127" s="17">
        <v>0</v>
      </c>
      <c r="FV127" s="17">
        <v>0</v>
      </c>
      <c r="FW127" s="17">
        <v>0</v>
      </c>
      <c r="FX127" s="17">
        <v>0</v>
      </c>
      <c r="FY127" s="17">
        <v>0</v>
      </c>
      <c r="FZ127" s="17">
        <v>0</v>
      </c>
      <c r="GA127" s="17">
        <v>0</v>
      </c>
      <c r="GB127" s="17">
        <v>0</v>
      </c>
      <c r="GC127" s="17">
        <v>0</v>
      </c>
      <c r="GD127" s="17">
        <v>0</v>
      </c>
      <c r="GE127" s="17">
        <v>0.16271788304970874</v>
      </c>
      <c r="GF127" s="16"/>
      <c r="GG127" s="16"/>
      <c r="GH127" s="16"/>
      <c r="GI127" s="16"/>
      <c r="GJ127" s="16"/>
      <c r="GK127" s="16"/>
      <c r="GL127" s="16"/>
      <c r="GM127" s="16"/>
      <c r="GN127" s="16"/>
      <c r="GO127" s="16"/>
      <c r="GP127" s="16"/>
      <c r="GQ127" s="16">
        <v>0</v>
      </c>
      <c r="GR127" s="16"/>
      <c r="GS127" s="16"/>
      <c r="GT127" s="16"/>
      <c r="GU127" s="16"/>
      <c r="GV127" s="16"/>
      <c r="GW127" s="16"/>
      <c r="GX127" s="16"/>
      <c r="GY127" s="16"/>
      <c r="GZ127" s="16"/>
      <c r="HA127" s="16"/>
      <c r="HB127" s="16"/>
      <c r="HC127" s="16">
        <v>0</v>
      </c>
      <c r="HD127" s="16"/>
      <c r="HE127" s="16"/>
      <c r="HF127" s="16"/>
      <c r="HG127" s="16"/>
      <c r="HH127" s="16"/>
      <c r="HI127" s="16"/>
      <c r="HJ127" s="16"/>
      <c r="HK127" s="16"/>
      <c r="HL127" s="16"/>
      <c r="HM127" s="16"/>
      <c r="HN127" s="16"/>
      <c r="HO127" s="16">
        <v>0</v>
      </c>
      <c r="HP127" s="16"/>
      <c r="HQ127" s="16"/>
      <c r="HR127" s="16"/>
      <c r="HS127" s="16"/>
      <c r="HT127" s="16"/>
      <c r="HU127" s="16"/>
      <c r="HV127" s="16"/>
      <c r="HW127" s="16"/>
      <c r="HX127" s="16"/>
      <c r="HY127" s="16"/>
      <c r="HZ127" s="16"/>
      <c r="IA127" s="16">
        <v>0</v>
      </c>
      <c r="IB127" s="16"/>
      <c r="IC127" s="16"/>
      <c r="ID127" s="16"/>
      <c r="IE127" s="16"/>
      <c r="IF127" s="16"/>
      <c r="IG127" s="16"/>
      <c r="IH127" s="16"/>
      <c r="II127" s="16"/>
      <c r="IJ127" s="16"/>
      <c r="IK127" s="16"/>
      <c r="IL127" s="16"/>
      <c r="IM127" s="16">
        <v>0</v>
      </c>
      <c r="IN127" s="16"/>
      <c r="IO127" s="16"/>
      <c r="IP127" s="16"/>
      <c r="IQ127" s="16"/>
      <c r="IR127" s="16"/>
      <c r="IS127" s="16"/>
      <c r="IT127" s="16"/>
      <c r="IU127" s="16"/>
      <c r="IV127" s="16"/>
      <c r="IW127" s="16"/>
      <c r="IX127" s="16"/>
      <c r="IY127" s="16">
        <v>0</v>
      </c>
      <c r="IZ127" s="16"/>
      <c r="JA127" s="16"/>
      <c r="JB127" s="16"/>
      <c r="JC127" s="16"/>
      <c r="JD127" s="16"/>
      <c r="JE127" s="16"/>
      <c r="JF127" s="16"/>
      <c r="JG127" s="16"/>
      <c r="JH127" s="16"/>
      <c r="JI127" s="16"/>
      <c r="JJ127" s="16"/>
      <c r="JK127" s="16">
        <v>0</v>
      </c>
      <c r="JL127" s="16"/>
      <c r="JM127" s="16"/>
      <c r="JN127" s="16"/>
      <c r="JO127" s="16"/>
      <c r="JP127" s="16"/>
      <c r="JQ127" s="16"/>
      <c r="JR127" s="16"/>
      <c r="JS127" s="16"/>
      <c r="JT127" s="16"/>
      <c r="JU127" s="16"/>
      <c r="JV127" s="16"/>
      <c r="JW127" s="16">
        <v>0</v>
      </c>
      <c r="JX127" s="16"/>
      <c r="JY127" s="16"/>
      <c r="JZ127" s="16"/>
      <c r="KA127" s="16"/>
      <c r="KB127" s="16"/>
      <c r="KC127" s="16"/>
      <c r="KD127" s="16"/>
      <c r="KE127" s="16"/>
      <c r="KF127" s="16"/>
      <c r="KG127" s="16"/>
      <c r="KH127" s="16"/>
      <c r="KI127" s="16">
        <v>0</v>
      </c>
      <c r="KJ127" s="16"/>
      <c r="KK127" s="16"/>
      <c r="KL127" s="16"/>
      <c r="KM127" s="16"/>
      <c r="KN127" s="16"/>
      <c r="KO127" s="16"/>
      <c r="KP127" s="16"/>
      <c r="KQ127" s="16"/>
      <c r="KR127" s="16"/>
      <c r="KS127" s="16"/>
      <c r="KT127" s="16"/>
      <c r="KU127" s="16">
        <v>0</v>
      </c>
      <c r="KV127" s="16"/>
      <c r="KW127" s="16"/>
      <c r="KX127" s="16"/>
      <c r="KY127" s="16"/>
      <c r="KZ127" s="16"/>
      <c r="LA127" s="16"/>
      <c r="LB127" s="16"/>
      <c r="LC127" s="16"/>
      <c r="LD127" s="16"/>
      <c r="LE127" s="16"/>
      <c r="LF127" s="16"/>
      <c r="LG127" s="16">
        <v>0</v>
      </c>
      <c r="LH127" s="16"/>
      <c r="LI127" s="16"/>
      <c r="LJ127" s="16"/>
      <c r="LK127" s="16"/>
      <c r="LL127" s="16"/>
      <c r="LM127" s="16"/>
      <c r="LN127" s="16"/>
      <c r="LO127" s="16"/>
      <c r="LP127" s="16"/>
      <c r="LQ127" s="16"/>
      <c r="LR127" s="16"/>
      <c r="LS127" s="16">
        <v>113</v>
      </c>
      <c r="LT127" s="15"/>
      <c r="LU127" s="15"/>
      <c r="LV127" s="15"/>
      <c r="LW127" s="15"/>
      <c r="LX127" s="15"/>
      <c r="LY127" s="15"/>
      <c r="LZ127" s="15"/>
      <c r="MA127" s="15"/>
      <c r="MB127" s="15"/>
      <c r="MC127" s="15"/>
      <c r="MD127" s="15"/>
      <c r="ME127" s="15">
        <v>0</v>
      </c>
      <c r="MF127" s="15"/>
      <c r="MG127" s="15"/>
      <c r="MH127" s="15"/>
      <c r="MI127" s="15"/>
      <c r="MJ127" s="15"/>
      <c r="MK127" s="15"/>
      <c r="ML127" s="15"/>
      <c r="MM127" s="15"/>
      <c r="MN127" s="15"/>
      <c r="MO127" s="15"/>
      <c r="MP127" s="15"/>
      <c r="MQ127" s="15">
        <v>0</v>
      </c>
      <c r="MR127" s="15"/>
      <c r="MS127" s="15"/>
      <c r="MT127" s="15"/>
      <c r="MU127" s="15"/>
      <c r="MV127" s="15"/>
      <c r="MW127" s="15"/>
      <c r="MX127" s="15"/>
      <c r="MY127" s="15"/>
      <c r="MZ127" s="15"/>
      <c r="NA127" s="15"/>
      <c r="NB127" s="15"/>
      <c r="NC127" s="15">
        <v>0</v>
      </c>
      <c r="ND127" s="15"/>
      <c r="NE127" s="15"/>
      <c r="NF127" s="15"/>
      <c r="NG127" s="15"/>
      <c r="NH127" s="15"/>
      <c r="NI127" s="15"/>
      <c r="NJ127" s="15"/>
      <c r="NK127" s="15"/>
      <c r="NL127" s="15"/>
      <c r="NM127" s="15"/>
      <c r="NN127" s="15"/>
      <c r="NO127" s="15">
        <v>0</v>
      </c>
      <c r="NP127" s="15"/>
      <c r="NQ127" s="15"/>
      <c r="NR127" s="15"/>
      <c r="NS127" s="15"/>
      <c r="NT127" s="15"/>
      <c r="NU127" s="15"/>
      <c r="NV127" s="15"/>
      <c r="NW127" s="15"/>
      <c r="NX127" s="15"/>
      <c r="NY127" s="15"/>
      <c r="NZ127" s="15"/>
      <c r="OA127" s="15">
        <v>0</v>
      </c>
      <c r="OB127" s="15"/>
      <c r="OC127" s="15"/>
      <c r="OD127" s="15"/>
      <c r="OE127" s="15"/>
      <c r="OF127" s="15"/>
      <c r="OG127" s="15"/>
      <c r="OH127" s="15"/>
      <c r="OI127" s="15"/>
      <c r="OJ127" s="15"/>
      <c r="OK127" s="15"/>
      <c r="OL127" s="15"/>
      <c r="OM127" s="15">
        <v>0</v>
      </c>
      <c r="ON127" s="15"/>
      <c r="OO127" s="15"/>
      <c r="OP127" s="15"/>
      <c r="OQ127" s="15"/>
      <c r="OR127" s="15"/>
      <c r="OS127" s="15"/>
      <c r="OT127" s="15"/>
      <c r="OU127" s="15"/>
      <c r="OV127" s="15"/>
      <c r="OW127" s="15"/>
      <c r="OX127" s="15"/>
      <c r="OY127" s="15">
        <v>0</v>
      </c>
      <c r="OZ127" s="15"/>
      <c r="PA127" s="15"/>
      <c r="PB127" s="15"/>
      <c r="PC127" s="15"/>
      <c r="PD127" s="15"/>
      <c r="PE127" s="15"/>
      <c r="PF127" s="15"/>
      <c r="PG127" s="15"/>
      <c r="PH127" s="15"/>
      <c r="PI127" s="15"/>
      <c r="PJ127" s="15"/>
      <c r="PK127" s="15">
        <v>0</v>
      </c>
      <c r="PL127" s="15"/>
      <c r="PM127" s="15"/>
      <c r="PN127" s="15"/>
      <c r="PO127" s="15"/>
      <c r="PP127" s="15"/>
      <c r="PQ127" s="15"/>
      <c r="PR127" s="15"/>
      <c r="PS127" s="15"/>
      <c r="PT127" s="15"/>
      <c r="PU127" s="15"/>
      <c r="PV127" s="15"/>
      <c r="PW127" s="15">
        <v>0</v>
      </c>
      <c r="PX127" s="15"/>
      <c r="PY127" s="15"/>
      <c r="PZ127" s="15"/>
      <c r="QA127" s="15"/>
      <c r="QB127" s="15"/>
      <c r="QC127" s="15"/>
      <c r="QD127" s="15"/>
      <c r="QE127" s="15"/>
      <c r="QF127" s="15"/>
      <c r="QG127" s="15"/>
      <c r="QH127" s="15"/>
      <c r="QI127" s="15">
        <v>0</v>
      </c>
    </row>
    <row r="128" spans="16:451">
      <c r="P128" s="11"/>
      <c r="Q128" s="11"/>
      <c r="R128" s="13"/>
      <c r="S128" s="13" t="s">
        <v>57</v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4">
        <v>1</v>
      </c>
      <c r="AD128" s="14"/>
      <c r="AE128" s="1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>
        <v>0</v>
      </c>
      <c r="AP128" s="24"/>
      <c r="AQ128" s="24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>
        <v>0</v>
      </c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>
        <v>0</v>
      </c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>
        <v>0</v>
      </c>
      <c r="BZ128" s="15"/>
      <c r="CA128" s="15"/>
      <c r="CB128" s="17" t="e">
        <v>#DIV/0!</v>
      </c>
      <c r="CC128" s="17" t="e">
        <v>#DIV/0!</v>
      </c>
      <c r="CD128" s="17" t="e">
        <v>#DIV/0!</v>
      </c>
      <c r="CE128" s="17" t="e">
        <v>#DIV/0!</v>
      </c>
      <c r="CF128" s="17" t="e">
        <v>#DIV/0!</v>
      </c>
      <c r="CG128" s="17" t="e">
        <v>#DIV/0!</v>
      </c>
      <c r="CH128" s="17" t="e">
        <v>#DIV/0!</v>
      </c>
      <c r="CI128" s="17" t="e">
        <v>#DIV/0!</v>
      </c>
      <c r="CJ128" s="17" t="e">
        <v>#DIV/0!</v>
      </c>
      <c r="CK128" s="17" t="e">
        <v>#DIV/0!</v>
      </c>
      <c r="CL128" s="17" t="e">
        <v>#DIV/0!</v>
      </c>
      <c r="CM128" s="17" t="e">
        <v>#DIV/0!</v>
      </c>
      <c r="CN128" s="17" t="e">
        <v>#DIV/0!</v>
      </c>
      <c r="CO128" s="17" t="e">
        <v>#DIV/0!</v>
      </c>
      <c r="CP128" s="17" t="e">
        <v>#DIV/0!</v>
      </c>
      <c r="CQ128" s="17" t="e">
        <v>#DIV/0!</v>
      </c>
      <c r="CR128" s="17" t="e">
        <v>#DIV/0!</v>
      </c>
      <c r="CS128" s="17" t="e">
        <v>#DIV/0!</v>
      </c>
      <c r="CT128" s="17" t="e">
        <v>#DIV/0!</v>
      </c>
      <c r="CU128" s="17" t="e">
        <v>#DIV/0!</v>
      </c>
      <c r="CV128" s="17" t="e">
        <v>#DIV/0!</v>
      </c>
      <c r="CW128" s="17" t="e">
        <v>#DIV/0!</v>
      </c>
      <c r="CX128" s="17" t="e">
        <v>#DIV/0!</v>
      </c>
      <c r="CY128" s="17" t="e">
        <v>#DIV/0!</v>
      </c>
      <c r="CZ128" s="17">
        <v>0</v>
      </c>
      <c r="DA128" s="17">
        <v>0</v>
      </c>
      <c r="DB128" s="17">
        <v>0</v>
      </c>
      <c r="DC128" s="17">
        <v>0</v>
      </c>
      <c r="DD128" s="17">
        <v>0</v>
      </c>
      <c r="DE128" s="17">
        <v>0</v>
      </c>
      <c r="DF128" s="17">
        <v>0</v>
      </c>
      <c r="DG128" s="17">
        <v>0</v>
      </c>
      <c r="DH128" s="17">
        <v>0</v>
      </c>
      <c r="DI128" s="17">
        <v>0.15827310870370087</v>
      </c>
      <c r="DJ128" s="17">
        <v>0</v>
      </c>
      <c r="DK128" s="17">
        <v>0</v>
      </c>
      <c r="DL128" s="18">
        <v>0</v>
      </c>
      <c r="DM128" s="18">
        <v>0</v>
      </c>
      <c r="DN128" s="18">
        <v>0</v>
      </c>
      <c r="DO128" s="18">
        <v>0</v>
      </c>
      <c r="DP128" s="18">
        <v>0</v>
      </c>
      <c r="DQ128" s="18">
        <v>0</v>
      </c>
      <c r="DR128" s="18">
        <v>0</v>
      </c>
      <c r="DS128" s="18">
        <v>0</v>
      </c>
      <c r="DT128" s="18">
        <v>0</v>
      </c>
      <c r="DU128" s="18">
        <v>115.72580324044692</v>
      </c>
      <c r="DV128" s="18">
        <v>0</v>
      </c>
      <c r="DW128" s="18">
        <v>0</v>
      </c>
      <c r="DX128" s="18">
        <v>0</v>
      </c>
      <c r="DY128" s="18">
        <v>0</v>
      </c>
      <c r="DZ128" s="18">
        <v>0</v>
      </c>
      <c r="EA128" s="18">
        <v>0</v>
      </c>
      <c r="EB128" s="18">
        <v>0</v>
      </c>
      <c r="EC128" s="18">
        <v>0</v>
      </c>
      <c r="ED128" s="18">
        <v>0</v>
      </c>
      <c r="EE128" s="18">
        <v>0</v>
      </c>
      <c r="EF128" s="18">
        <v>0</v>
      </c>
      <c r="EG128" s="18">
        <v>105.2210997342753</v>
      </c>
      <c r="EH128" s="18">
        <v>0</v>
      </c>
      <c r="EI128" s="18">
        <v>0</v>
      </c>
      <c r="EJ128" s="18">
        <v>0</v>
      </c>
      <c r="EK128" s="18">
        <v>0</v>
      </c>
      <c r="EL128" s="18">
        <v>0</v>
      </c>
      <c r="EM128" s="18">
        <v>0</v>
      </c>
      <c r="EN128" s="18">
        <v>0</v>
      </c>
      <c r="EO128" s="18">
        <v>0</v>
      </c>
      <c r="EP128" s="18">
        <v>0</v>
      </c>
      <c r="EQ128" s="18">
        <v>0</v>
      </c>
      <c r="ER128" s="18">
        <v>0</v>
      </c>
      <c r="ES128" s="18">
        <v>11.016213171673579</v>
      </c>
      <c r="ET128" s="18">
        <v>0</v>
      </c>
      <c r="EU128" s="18">
        <v>0</v>
      </c>
      <c r="EV128" s="18">
        <v>0</v>
      </c>
      <c r="EW128" s="18">
        <v>0</v>
      </c>
      <c r="EX128" s="18">
        <v>0</v>
      </c>
      <c r="EY128" s="18">
        <v>0</v>
      </c>
      <c r="EZ128" s="18">
        <v>0</v>
      </c>
      <c r="FA128" s="18">
        <v>0</v>
      </c>
      <c r="FB128" s="18">
        <v>0</v>
      </c>
      <c r="FC128" s="18">
        <v>0</v>
      </c>
      <c r="FD128" s="18">
        <v>0</v>
      </c>
      <c r="FE128" s="18">
        <v>711.84371690423757</v>
      </c>
      <c r="FF128" s="18">
        <v>0</v>
      </c>
      <c r="FG128" s="18">
        <v>0</v>
      </c>
      <c r="FH128" s="14">
        <v>0</v>
      </c>
      <c r="FI128" s="14">
        <v>0</v>
      </c>
      <c r="FJ128" s="14">
        <v>0</v>
      </c>
      <c r="FK128" s="14">
        <v>0</v>
      </c>
      <c r="FL128" s="14">
        <v>0</v>
      </c>
      <c r="FM128" s="14">
        <v>0</v>
      </c>
      <c r="FN128" s="14">
        <v>0</v>
      </c>
      <c r="FO128" s="14">
        <v>0</v>
      </c>
      <c r="FP128" s="14">
        <v>0</v>
      </c>
      <c r="FQ128" s="14">
        <v>6974977</v>
      </c>
      <c r="FR128" s="14">
        <v>0</v>
      </c>
      <c r="FS128" s="14">
        <v>0</v>
      </c>
      <c r="FT128" s="17">
        <v>0</v>
      </c>
      <c r="FU128" s="17">
        <v>0</v>
      </c>
      <c r="FV128" s="17">
        <v>0</v>
      </c>
      <c r="FW128" s="17">
        <v>0</v>
      </c>
      <c r="FX128" s="17">
        <v>0</v>
      </c>
      <c r="FY128" s="17">
        <v>0</v>
      </c>
      <c r="FZ128" s="17">
        <v>0</v>
      </c>
      <c r="GA128" s="17">
        <v>0</v>
      </c>
      <c r="GB128" s="17">
        <v>0</v>
      </c>
      <c r="GC128" s="17">
        <v>0.17367097411217269</v>
      </c>
      <c r="GD128" s="17">
        <v>0</v>
      </c>
      <c r="GE128" s="17">
        <v>0</v>
      </c>
      <c r="GF128" s="16"/>
      <c r="GG128" s="16"/>
      <c r="GH128" s="16"/>
      <c r="GI128" s="16"/>
      <c r="GJ128" s="16"/>
      <c r="GK128" s="16"/>
      <c r="GL128" s="16"/>
      <c r="GM128" s="16"/>
      <c r="GN128" s="16"/>
      <c r="GO128" s="16">
        <v>0</v>
      </c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6"/>
      <c r="HA128" s="16">
        <v>0</v>
      </c>
      <c r="HB128" s="16"/>
      <c r="HC128" s="16"/>
      <c r="HD128" s="16"/>
      <c r="HE128" s="16"/>
      <c r="HF128" s="16"/>
      <c r="HG128" s="16"/>
      <c r="HH128" s="16"/>
      <c r="HI128" s="16"/>
      <c r="HJ128" s="16"/>
      <c r="HK128" s="16"/>
      <c r="HL128" s="16"/>
      <c r="HM128" s="16">
        <v>0</v>
      </c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16">
        <v>0</v>
      </c>
      <c r="HZ128" s="16"/>
      <c r="IA128" s="16"/>
      <c r="IB128" s="16"/>
      <c r="IC128" s="16"/>
      <c r="ID128" s="16"/>
      <c r="IE128" s="16"/>
      <c r="IF128" s="16"/>
      <c r="IG128" s="16"/>
      <c r="IH128" s="16"/>
      <c r="II128" s="16"/>
      <c r="IJ128" s="16"/>
      <c r="IK128" s="16">
        <v>0</v>
      </c>
      <c r="IL128" s="16"/>
      <c r="IM128" s="16"/>
      <c r="IN128" s="16"/>
      <c r="IO128" s="16"/>
      <c r="IP128" s="16"/>
      <c r="IQ128" s="16"/>
      <c r="IR128" s="16"/>
      <c r="IS128" s="16"/>
      <c r="IT128" s="16"/>
      <c r="IU128" s="16"/>
      <c r="IV128" s="16"/>
      <c r="IW128" s="16">
        <v>0</v>
      </c>
      <c r="IX128" s="16"/>
      <c r="IY128" s="16"/>
      <c r="IZ128" s="16"/>
      <c r="JA128" s="16"/>
      <c r="JB128" s="16"/>
      <c r="JC128" s="16"/>
      <c r="JD128" s="16"/>
      <c r="JE128" s="16"/>
      <c r="JF128" s="16"/>
      <c r="JG128" s="16"/>
      <c r="JH128" s="16"/>
      <c r="JI128" s="16">
        <v>0</v>
      </c>
      <c r="JJ128" s="16"/>
      <c r="JK128" s="16"/>
      <c r="JL128" s="16"/>
      <c r="JM128" s="16"/>
      <c r="JN128" s="16"/>
      <c r="JO128" s="16"/>
      <c r="JP128" s="16"/>
      <c r="JQ128" s="16"/>
      <c r="JR128" s="16"/>
      <c r="JS128" s="16"/>
      <c r="JT128" s="16"/>
      <c r="JU128" s="16">
        <v>0</v>
      </c>
      <c r="JV128" s="16"/>
      <c r="JW128" s="16"/>
      <c r="JX128" s="16"/>
      <c r="JY128" s="16"/>
      <c r="JZ128" s="16"/>
      <c r="KA128" s="16"/>
      <c r="KB128" s="16"/>
      <c r="KC128" s="16"/>
      <c r="KD128" s="16"/>
      <c r="KE128" s="16"/>
      <c r="KF128" s="16"/>
      <c r="KG128" s="16">
        <v>0</v>
      </c>
      <c r="KH128" s="16"/>
      <c r="KI128" s="16"/>
      <c r="KJ128" s="16"/>
      <c r="KK128" s="16"/>
      <c r="KL128" s="16"/>
      <c r="KM128" s="16"/>
      <c r="KN128" s="16"/>
      <c r="KO128" s="16"/>
      <c r="KP128" s="16"/>
      <c r="KQ128" s="16"/>
      <c r="KR128" s="16"/>
      <c r="KS128" s="16">
        <v>485</v>
      </c>
      <c r="KT128" s="16"/>
      <c r="KU128" s="16"/>
      <c r="KV128" s="16"/>
      <c r="KW128" s="16"/>
      <c r="KX128" s="16"/>
      <c r="KY128" s="16"/>
      <c r="KZ128" s="16"/>
      <c r="LA128" s="16"/>
      <c r="LB128" s="16"/>
      <c r="LC128" s="16"/>
      <c r="LD128" s="16"/>
      <c r="LE128" s="16">
        <v>0</v>
      </c>
      <c r="LF128" s="16"/>
      <c r="LG128" s="16"/>
      <c r="LH128" s="16"/>
      <c r="LI128" s="16"/>
      <c r="LJ128" s="16"/>
      <c r="LK128" s="16"/>
      <c r="LL128" s="16"/>
      <c r="LM128" s="16"/>
      <c r="LN128" s="16"/>
      <c r="LO128" s="16"/>
      <c r="LP128" s="16"/>
      <c r="LQ128" s="16">
        <v>0</v>
      </c>
      <c r="LR128" s="16"/>
      <c r="LS128" s="16"/>
      <c r="LT128" s="15"/>
      <c r="LU128" s="15"/>
      <c r="LV128" s="15"/>
      <c r="LW128" s="15"/>
      <c r="LX128" s="15"/>
      <c r="LY128" s="15"/>
      <c r="LZ128" s="15"/>
      <c r="MA128" s="15"/>
      <c r="MB128" s="15"/>
      <c r="MC128" s="15">
        <v>0</v>
      </c>
      <c r="MD128" s="15"/>
      <c r="ME128" s="15"/>
      <c r="MF128" s="15"/>
      <c r="MG128" s="15"/>
      <c r="MH128" s="15"/>
      <c r="MI128" s="15"/>
      <c r="MJ128" s="15"/>
      <c r="MK128" s="15"/>
      <c r="ML128" s="15"/>
      <c r="MM128" s="15"/>
      <c r="MN128" s="15"/>
      <c r="MO128" s="15">
        <v>0</v>
      </c>
      <c r="MP128" s="15"/>
      <c r="MQ128" s="15"/>
      <c r="MR128" s="15"/>
      <c r="MS128" s="15"/>
      <c r="MT128" s="15"/>
      <c r="MU128" s="15"/>
      <c r="MV128" s="15"/>
      <c r="MW128" s="15"/>
      <c r="MX128" s="15"/>
      <c r="MY128" s="15"/>
      <c r="MZ128" s="15"/>
      <c r="NA128" s="15">
        <v>0</v>
      </c>
      <c r="NB128" s="15"/>
      <c r="NC128" s="15"/>
      <c r="ND128" s="15"/>
      <c r="NE128" s="15"/>
      <c r="NF128" s="15"/>
      <c r="NG128" s="15"/>
      <c r="NH128" s="15"/>
      <c r="NI128" s="15"/>
      <c r="NJ128" s="15"/>
      <c r="NK128" s="15"/>
      <c r="NL128" s="15"/>
      <c r="NM128" s="15">
        <v>0</v>
      </c>
      <c r="NN128" s="15"/>
      <c r="NO128" s="15"/>
      <c r="NP128" s="15"/>
      <c r="NQ128" s="15"/>
      <c r="NR128" s="15"/>
      <c r="NS128" s="15"/>
      <c r="NT128" s="15"/>
      <c r="NU128" s="15"/>
      <c r="NV128" s="15"/>
      <c r="NW128" s="15"/>
      <c r="NX128" s="15"/>
      <c r="NY128" s="15">
        <v>0</v>
      </c>
      <c r="NZ128" s="15"/>
      <c r="OA128" s="15"/>
      <c r="OB128" s="15"/>
      <c r="OC128" s="15"/>
      <c r="OD128" s="15"/>
      <c r="OE128" s="15"/>
      <c r="OF128" s="15"/>
      <c r="OG128" s="15"/>
      <c r="OH128" s="15"/>
      <c r="OI128" s="15"/>
      <c r="OJ128" s="15"/>
      <c r="OK128" s="15">
        <v>0</v>
      </c>
      <c r="OL128" s="15"/>
      <c r="OM128" s="15"/>
      <c r="ON128" s="15"/>
      <c r="OO128" s="15"/>
      <c r="OP128" s="15"/>
      <c r="OQ128" s="15"/>
      <c r="OR128" s="15"/>
      <c r="OS128" s="15"/>
      <c r="OT128" s="15"/>
      <c r="OU128" s="15"/>
      <c r="OV128" s="15"/>
      <c r="OW128" s="15">
        <v>0</v>
      </c>
      <c r="OX128" s="15"/>
      <c r="OY128" s="15"/>
      <c r="OZ128" s="15"/>
      <c r="PA128" s="15"/>
      <c r="PB128" s="15"/>
      <c r="PC128" s="15"/>
      <c r="PD128" s="15"/>
      <c r="PE128" s="15"/>
      <c r="PF128" s="15"/>
      <c r="PG128" s="15"/>
      <c r="PH128" s="15"/>
      <c r="PI128" s="15">
        <v>0</v>
      </c>
      <c r="PJ128" s="15"/>
      <c r="PK128" s="15"/>
      <c r="PL128" s="15"/>
      <c r="PM128" s="15"/>
      <c r="PN128" s="15"/>
      <c r="PO128" s="15"/>
      <c r="PP128" s="15"/>
      <c r="PQ128" s="15"/>
      <c r="PR128" s="15"/>
      <c r="PS128" s="15"/>
      <c r="PT128" s="15"/>
      <c r="PU128" s="15">
        <v>0</v>
      </c>
      <c r="PV128" s="15"/>
      <c r="PW128" s="15"/>
      <c r="PX128" s="15"/>
      <c r="PY128" s="15"/>
      <c r="PZ128" s="15"/>
      <c r="QA128" s="15"/>
      <c r="QB128" s="15"/>
      <c r="QC128" s="15"/>
      <c r="QD128" s="15"/>
      <c r="QE128" s="15"/>
      <c r="QF128" s="15"/>
      <c r="QG128" s="15">
        <v>0</v>
      </c>
      <c r="QH128" s="15"/>
      <c r="QI128" s="15"/>
    </row>
    <row r="129" spans="16:451">
      <c r="P129" s="11"/>
      <c r="Q129" s="11"/>
      <c r="R129" s="13"/>
      <c r="S129" s="13" t="s">
        <v>58</v>
      </c>
      <c r="T129" s="16"/>
      <c r="U129" s="16"/>
      <c r="V129" s="16"/>
      <c r="W129" s="16"/>
      <c r="X129" s="16"/>
      <c r="Y129" s="16"/>
      <c r="Z129" s="16"/>
      <c r="AA129" s="16"/>
      <c r="AB129" s="16"/>
      <c r="AC129" s="14"/>
      <c r="AD129" s="14">
        <v>1</v>
      </c>
      <c r="AE129" s="1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>
        <v>0</v>
      </c>
      <c r="AQ129" s="24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>
        <v>0</v>
      </c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>
        <v>0</v>
      </c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>
        <v>0</v>
      </c>
      <c r="CA129" s="15"/>
      <c r="CB129" s="17" t="e">
        <v>#DIV/0!</v>
      </c>
      <c r="CC129" s="17" t="e">
        <v>#DIV/0!</v>
      </c>
      <c r="CD129" s="17" t="e">
        <v>#DIV/0!</v>
      </c>
      <c r="CE129" s="17" t="e">
        <v>#DIV/0!</v>
      </c>
      <c r="CF129" s="17" t="e">
        <v>#DIV/0!</v>
      </c>
      <c r="CG129" s="17" t="e">
        <v>#DIV/0!</v>
      </c>
      <c r="CH129" s="17" t="e">
        <v>#DIV/0!</v>
      </c>
      <c r="CI129" s="17" t="e">
        <v>#DIV/0!</v>
      </c>
      <c r="CJ129" s="17" t="e">
        <v>#DIV/0!</v>
      </c>
      <c r="CK129" s="17" t="e">
        <v>#DIV/0!</v>
      </c>
      <c r="CL129" s="17" t="e">
        <v>#DIV/0!</v>
      </c>
      <c r="CM129" s="17" t="e">
        <v>#DIV/0!</v>
      </c>
      <c r="CN129" s="17" t="e">
        <v>#DIV/0!</v>
      </c>
      <c r="CO129" s="17" t="e">
        <v>#DIV/0!</v>
      </c>
      <c r="CP129" s="17" t="e">
        <v>#DIV/0!</v>
      </c>
      <c r="CQ129" s="17" t="e">
        <v>#DIV/0!</v>
      </c>
      <c r="CR129" s="17" t="e">
        <v>#DIV/0!</v>
      </c>
      <c r="CS129" s="17" t="e">
        <v>#DIV/0!</v>
      </c>
      <c r="CT129" s="17" t="e">
        <v>#DIV/0!</v>
      </c>
      <c r="CU129" s="17" t="e">
        <v>#DIV/0!</v>
      </c>
      <c r="CV129" s="17" t="e">
        <v>#DIV/0!</v>
      </c>
      <c r="CW129" s="17" t="e">
        <v>#DIV/0!</v>
      </c>
      <c r="CX129" s="17" t="e">
        <v>#DIV/0!</v>
      </c>
      <c r="CY129" s="17" t="e">
        <v>#DIV/0!</v>
      </c>
      <c r="CZ129" s="17">
        <v>0</v>
      </c>
      <c r="DA129" s="17">
        <v>0</v>
      </c>
      <c r="DB129" s="17">
        <v>0</v>
      </c>
      <c r="DC129" s="17">
        <v>0</v>
      </c>
      <c r="DD129" s="17">
        <v>0</v>
      </c>
      <c r="DE129" s="17">
        <v>0</v>
      </c>
      <c r="DF129" s="17">
        <v>0</v>
      </c>
      <c r="DG129" s="17">
        <v>0</v>
      </c>
      <c r="DH129" s="17">
        <v>0</v>
      </c>
      <c r="DI129" s="17">
        <v>0</v>
      </c>
      <c r="DJ129" s="17">
        <v>0.16899078903448314</v>
      </c>
      <c r="DK129" s="17">
        <v>0</v>
      </c>
      <c r="DL129" s="18">
        <v>0</v>
      </c>
      <c r="DM129" s="18">
        <v>0</v>
      </c>
      <c r="DN129" s="18">
        <v>0</v>
      </c>
      <c r="DO129" s="18">
        <v>0</v>
      </c>
      <c r="DP129" s="18">
        <v>0</v>
      </c>
      <c r="DQ129" s="18">
        <v>0</v>
      </c>
      <c r="DR129" s="18">
        <v>0</v>
      </c>
      <c r="DS129" s="18">
        <v>0</v>
      </c>
      <c r="DT129" s="18">
        <v>0</v>
      </c>
      <c r="DU129" s="18">
        <v>0</v>
      </c>
      <c r="DV129" s="18">
        <v>116.88962955664117</v>
      </c>
      <c r="DW129" s="18">
        <v>0</v>
      </c>
      <c r="DX129" s="18">
        <v>0</v>
      </c>
      <c r="DY129" s="18">
        <v>0</v>
      </c>
      <c r="DZ129" s="18">
        <v>0</v>
      </c>
      <c r="EA129" s="18">
        <v>0</v>
      </c>
      <c r="EB129" s="18">
        <v>0</v>
      </c>
      <c r="EC129" s="18">
        <v>0</v>
      </c>
      <c r="ED129" s="18">
        <v>0</v>
      </c>
      <c r="EE129" s="18">
        <v>0</v>
      </c>
      <c r="EF129" s="18">
        <v>0</v>
      </c>
      <c r="EG129" s="18">
        <v>0</v>
      </c>
      <c r="EH129" s="18">
        <v>106.05352269978033</v>
      </c>
      <c r="EI129" s="18">
        <v>0</v>
      </c>
      <c r="EJ129" s="18">
        <v>0</v>
      </c>
      <c r="EK129" s="18">
        <v>0</v>
      </c>
      <c r="EL129" s="18">
        <v>0</v>
      </c>
      <c r="EM129" s="18">
        <v>0</v>
      </c>
      <c r="EN129" s="18">
        <v>0</v>
      </c>
      <c r="EO129" s="18">
        <v>0</v>
      </c>
      <c r="EP129" s="18">
        <v>0</v>
      </c>
      <c r="EQ129" s="18">
        <v>0</v>
      </c>
      <c r="ER129" s="18">
        <v>0</v>
      </c>
      <c r="ES129" s="18">
        <v>0</v>
      </c>
      <c r="ET129" s="18">
        <v>11.166860386052798</v>
      </c>
      <c r="EU129" s="18">
        <v>0</v>
      </c>
      <c r="EV129" s="18">
        <v>0</v>
      </c>
      <c r="EW129" s="18">
        <v>0</v>
      </c>
      <c r="EX129" s="18">
        <v>0</v>
      </c>
      <c r="EY129" s="18">
        <v>0</v>
      </c>
      <c r="EZ129" s="18">
        <v>0</v>
      </c>
      <c r="FA129" s="18">
        <v>0</v>
      </c>
      <c r="FB129" s="18">
        <v>0</v>
      </c>
      <c r="FC129" s="18">
        <v>0</v>
      </c>
      <c r="FD129" s="18">
        <v>0</v>
      </c>
      <c r="FE129" s="18">
        <v>0</v>
      </c>
      <c r="FF129" s="18">
        <v>665.42166061542036</v>
      </c>
      <c r="FG129" s="18">
        <v>0</v>
      </c>
      <c r="FH129" s="14">
        <v>0</v>
      </c>
      <c r="FI129" s="14">
        <v>0</v>
      </c>
      <c r="FJ129" s="14">
        <v>0</v>
      </c>
      <c r="FK129" s="14">
        <v>0</v>
      </c>
      <c r="FL129" s="14">
        <v>0</v>
      </c>
      <c r="FM129" s="14">
        <v>0</v>
      </c>
      <c r="FN129" s="14">
        <v>0</v>
      </c>
      <c r="FO129" s="14">
        <v>0</v>
      </c>
      <c r="FP129" s="14">
        <v>0</v>
      </c>
      <c r="FQ129" s="14">
        <v>0</v>
      </c>
      <c r="FR129" s="14">
        <v>8773750</v>
      </c>
      <c r="FS129" s="14">
        <v>0</v>
      </c>
      <c r="FT129" s="17">
        <v>0</v>
      </c>
      <c r="FU129" s="17">
        <v>0</v>
      </c>
      <c r="FV129" s="17">
        <v>0</v>
      </c>
      <c r="FW129" s="17">
        <v>0</v>
      </c>
      <c r="FX129" s="17">
        <v>0</v>
      </c>
      <c r="FY129" s="17">
        <v>0</v>
      </c>
      <c r="FZ129" s="17">
        <v>0</v>
      </c>
      <c r="GA129" s="17">
        <v>0</v>
      </c>
      <c r="GB129" s="17">
        <v>0</v>
      </c>
      <c r="GC129" s="17">
        <v>0</v>
      </c>
      <c r="GD129" s="17">
        <v>0.13569720017096451</v>
      </c>
      <c r="GE129" s="17">
        <v>0</v>
      </c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>
        <v>0</v>
      </c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>
        <v>0</v>
      </c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>
        <v>0</v>
      </c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>
        <v>0</v>
      </c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>
        <v>0</v>
      </c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  <c r="IW129" s="16"/>
      <c r="IX129" s="16">
        <v>0</v>
      </c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>
        <v>0</v>
      </c>
      <c r="JK129" s="16"/>
      <c r="JL129" s="16"/>
      <c r="JM129" s="16"/>
      <c r="JN129" s="16"/>
      <c r="JO129" s="16"/>
      <c r="JP129" s="16"/>
      <c r="JQ129" s="16"/>
      <c r="JR129" s="16"/>
      <c r="JS129" s="16"/>
      <c r="JT129" s="16"/>
      <c r="JU129" s="16"/>
      <c r="JV129" s="16">
        <v>0</v>
      </c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6"/>
      <c r="KH129" s="16">
        <v>0</v>
      </c>
      <c r="KI129" s="16"/>
      <c r="KJ129" s="16"/>
      <c r="KK129" s="16"/>
      <c r="KL129" s="16"/>
      <c r="KM129" s="16"/>
      <c r="KN129" s="16"/>
      <c r="KO129" s="16"/>
      <c r="KP129" s="16"/>
      <c r="KQ129" s="16"/>
      <c r="KR129" s="16"/>
      <c r="KS129" s="16"/>
      <c r="KT129" s="16">
        <v>0</v>
      </c>
      <c r="KU129" s="16"/>
      <c r="KV129" s="16"/>
      <c r="KW129" s="16"/>
      <c r="KX129" s="16"/>
      <c r="KY129" s="16"/>
      <c r="KZ129" s="16"/>
      <c r="LA129" s="16"/>
      <c r="LB129" s="16"/>
      <c r="LC129" s="16"/>
      <c r="LD129" s="16"/>
      <c r="LE129" s="16"/>
      <c r="LF129" s="16">
        <v>562</v>
      </c>
      <c r="LG129" s="16"/>
      <c r="LH129" s="16"/>
      <c r="LI129" s="16"/>
      <c r="LJ129" s="16"/>
      <c r="LK129" s="16"/>
      <c r="LL129" s="16"/>
      <c r="LM129" s="16"/>
      <c r="LN129" s="16"/>
      <c r="LO129" s="16"/>
      <c r="LP129" s="16"/>
      <c r="LQ129" s="16"/>
      <c r="LR129" s="16">
        <v>0</v>
      </c>
      <c r="LS129" s="16"/>
      <c r="LT129" s="15"/>
      <c r="LU129" s="15"/>
      <c r="LV129" s="15"/>
      <c r="LW129" s="15"/>
      <c r="LX129" s="15"/>
      <c r="LY129" s="15"/>
      <c r="LZ129" s="15"/>
      <c r="MA129" s="15"/>
      <c r="MB129" s="15"/>
      <c r="MC129" s="15"/>
      <c r="MD129" s="15">
        <v>0</v>
      </c>
      <c r="ME129" s="15"/>
      <c r="MF129" s="15"/>
      <c r="MG129" s="15"/>
      <c r="MH129" s="15"/>
      <c r="MI129" s="15"/>
      <c r="MJ129" s="15"/>
      <c r="MK129" s="15"/>
      <c r="ML129" s="15"/>
      <c r="MM129" s="15"/>
      <c r="MN129" s="15"/>
      <c r="MO129" s="15"/>
      <c r="MP129" s="15">
        <v>0</v>
      </c>
      <c r="MQ129" s="15"/>
      <c r="MR129" s="15"/>
      <c r="MS129" s="15"/>
      <c r="MT129" s="15"/>
      <c r="MU129" s="15"/>
      <c r="MV129" s="15"/>
      <c r="MW129" s="15"/>
      <c r="MX129" s="15"/>
      <c r="MY129" s="15"/>
      <c r="MZ129" s="15"/>
      <c r="NA129" s="15"/>
      <c r="NB129" s="15">
        <v>0</v>
      </c>
      <c r="NC129" s="15"/>
      <c r="ND129" s="15"/>
      <c r="NE129" s="15"/>
      <c r="NF129" s="15"/>
      <c r="NG129" s="15"/>
      <c r="NH129" s="15"/>
      <c r="NI129" s="15"/>
      <c r="NJ129" s="15"/>
      <c r="NK129" s="15"/>
      <c r="NL129" s="15"/>
      <c r="NM129" s="15"/>
      <c r="NN129" s="15">
        <v>0</v>
      </c>
      <c r="NO129" s="15"/>
      <c r="NP129" s="15"/>
      <c r="NQ129" s="15"/>
      <c r="NR129" s="15"/>
      <c r="NS129" s="15"/>
      <c r="NT129" s="15"/>
      <c r="NU129" s="15"/>
      <c r="NV129" s="15"/>
      <c r="NW129" s="15"/>
      <c r="NX129" s="15"/>
      <c r="NY129" s="15"/>
      <c r="NZ129" s="15">
        <v>0</v>
      </c>
      <c r="OA129" s="15"/>
      <c r="OB129" s="15"/>
      <c r="OC129" s="15"/>
      <c r="OD129" s="15"/>
      <c r="OE129" s="15"/>
      <c r="OF129" s="15"/>
      <c r="OG129" s="15"/>
      <c r="OH129" s="15"/>
      <c r="OI129" s="15"/>
      <c r="OJ129" s="15"/>
      <c r="OK129" s="15"/>
      <c r="OL129" s="15">
        <v>0</v>
      </c>
      <c r="OM129" s="15"/>
      <c r="ON129" s="15"/>
      <c r="OO129" s="15"/>
      <c r="OP129" s="15"/>
      <c r="OQ129" s="15"/>
      <c r="OR129" s="15"/>
      <c r="OS129" s="15"/>
      <c r="OT129" s="15"/>
      <c r="OU129" s="15"/>
      <c r="OV129" s="15"/>
      <c r="OW129" s="15"/>
      <c r="OX129" s="15">
        <v>0</v>
      </c>
      <c r="OY129" s="15"/>
      <c r="OZ129" s="15"/>
      <c r="PA129" s="15"/>
      <c r="PB129" s="15"/>
      <c r="PC129" s="15"/>
      <c r="PD129" s="15"/>
      <c r="PE129" s="15"/>
      <c r="PF129" s="15"/>
      <c r="PG129" s="15"/>
      <c r="PH129" s="15"/>
      <c r="PI129" s="15"/>
      <c r="PJ129" s="15">
        <v>0</v>
      </c>
      <c r="PK129" s="15"/>
      <c r="PL129" s="15"/>
      <c r="PM129" s="15"/>
      <c r="PN129" s="15"/>
      <c r="PO129" s="15"/>
      <c r="PP129" s="15"/>
      <c r="PQ129" s="15"/>
      <c r="PR129" s="15"/>
      <c r="PS129" s="15"/>
      <c r="PT129" s="15"/>
      <c r="PU129" s="15"/>
      <c r="PV129" s="15">
        <v>0</v>
      </c>
      <c r="PW129" s="15"/>
      <c r="PX129" s="15"/>
      <c r="PY129" s="15"/>
      <c r="PZ129" s="15"/>
      <c r="QA129" s="15"/>
      <c r="QB129" s="15"/>
      <c r="QC129" s="15"/>
      <c r="QD129" s="15"/>
      <c r="QE129" s="15"/>
      <c r="QF129" s="15"/>
      <c r="QG129" s="15"/>
      <c r="QH129" s="15">
        <v>0</v>
      </c>
      <c r="QI129" s="15"/>
    </row>
    <row r="130" spans="16:451">
      <c r="P130" s="11"/>
      <c r="Q130" s="11"/>
      <c r="R130" s="13"/>
      <c r="S130" s="13" t="s">
        <v>59</v>
      </c>
      <c r="T130" s="16"/>
      <c r="U130" s="16"/>
      <c r="V130" s="16"/>
      <c r="W130" s="16"/>
      <c r="X130" s="16"/>
      <c r="Y130" s="16"/>
      <c r="Z130" s="16"/>
      <c r="AA130" s="16"/>
      <c r="AB130" s="16"/>
      <c r="AC130" s="14"/>
      <c r="AD130" s="14"/>
      <c r="AE130" s="14">
        <v>1</v>
      </c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>
        <v>110082.07</v>
      </c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>
        <v>110082.07</v>
      </c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>
        <v>0</v>
      </c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>
        <v>0</v>
      </c>
      <c r="CB130" s="17" t="e">
        <v>#DIV/0!</v>
      </c>
      <c r="CC130" s="17" t="e">
        <v>#DIV/0!</v>
      </c>
      <c r="CD130" s="17" t="e">
        <v>#DIV/0!</v>
      </c>
      <c r="CE130" s="17" t="e">
        <v>#DIV/0!</v>
      </c>
      <c r="CF130" s="17" t="e">
        <v>#DIV/0!</v>
      </c>
      <c r="CG130" s="17" t="e">
        <v>#DIV/0!</v>
      </c>
      <c r="CH130" s="17" t="e">
        <v>#DIV/0!</v>
      </c>
      <c r="CI130" s="17" t="e">
        <v>#DIV/0!</v>
      </c>
      <c r="CJ130" s="17" t="e">
        <v>#DIV/0!</v>
      </c>
      <c r="CK130" s="17" t="e">
        <v>#DIV/0!</v>
      </c>
      <c r="CL130" s="17" t="e">
        <v>#DIV/0!</v>
      </c>
      <c r="CM130" s="17" t="e">
        <v>#DIV/0!</v>
      </c>
      <c r="CN130" s="17" t="e">
        <v>#DIV/0!</v>
      </c>
      <c r="CO130" s="17" t="e">
        <v>#DIV/0!</v>
      </c>
      <c r="CP130" s="17" t="e">
        <v>#DIV/0!</v>
      </c>
      <c r="CQ130" s="17" t="e">
        <v>#DIV/0!</v>
      </c>
      <c r="CR130" s="17" t="e">
        <v>#DIV/0!</v>
      </c>
      <c r="CS130" s="17" t="e">
        <v>#DIV/0!</v>
      </c>
      <c r="CT130" s="17" t="e">
        <v>#DIV/0!</v>
      </c>
      <c r="CU130" s="17" t="e">
        <v>#DIV/0!</v>
      </c>
      <c r="CV130" s="17" t="e">
        <v>#DIV/0!</v>
      </c>
      <c r="CW130" s="17" t="e">
        <v>#DIV/0!</v>
      </c>
      <c r="CX130" s="17" t="e">
        <v>#DIV/0!</v>
      </c>
      <c r="CY130" s="17" t="e">
        <v>#DIV/0!</v>
      </c>
      <c r="CZ130" s="17">
        <v>0</v>
      </c>
      <c r="DA130" s="17">
        <v>0</v>
      </c>
      <c r="DB130" s="17">
        <v>0</v>
      </c>
      <c r="DC130" s="17">
        <v>0</v>
      </c>
      <c r="DD130" s="17">
        <v>0</v>
      </c>
      <c r="DE130" s="17">
        <v>0</v>
      </c>
      <c r="DF130" s="17">
        <v>0</v>
      </c>
      <c r="DG130" s="17">
        <v>0</v>
      </c>
      <c r="DH130" s="17">
        <v>0</v>
      </c>
      <c r="DI130" s="17">
        <v>0</v>
      </c>
      <c r="DJ130" s="17">
        <v>0</v>
      </c>
      <c r="DK130" s="17">
        <v>0.15753577261678964</v>
      </c>
      <c r="DL130" s="18">
        <v>0</v>
      </c>
      <c r="DM130" s="18">
        <v>0</v>
      </c>
      <c r="DN130" s="18">
        <v>0</v>
      </c>
      <c r="DO130" s="18">
        <v>0</v>
      </c>
      <c r="DP130" s="18">
        <v>0</v>
      </c>
      <c r="DQ130" s="18">
        <v>0</v>
      </c>
      <c r="DR130" s="18">
        <v>0</v>
      </c>
      <c r="DS130" s="18">
        <v>0</v>
      </c>
      <c r="DT130" s="18">
        <v>0</v>
      </c>
      <c r="DU130" s="18">
        <v>0</v>
      </c>
      <c r="DV130" s="18">
        <v>0</v>
      </c>
      <c r="DW130" s="18">
        <v>115.74494706656473</v>
      </c>
      <c r="DX130" s="18">
        <v>0</v>
      </c>
      <c r="DY130" s="18">
        <v>0</v>
      </c>
      <c r="DZ130" s="18">
        <v>0</v>
      </c>
      <c r="EA130" s="18">
        <v>0</v>
      </c>
      <c r="EB130" s="18">
        <v>0</v>
      </c>
      <c r="EC130" s="18">
        <v>0</v>
      </c>
      <c r="ED130" s="18">
        <v>0</v>
      </c>
      <c r="EE130" s="18">
        <v>0</v>
      </c>
      <c r="EF130" s="18">
        <v>0</v>
      </c>
      <c r="EG130" s="18">
        <v>0</v>
      </c>
      <c r="EH130" s="18">
        <v>0</v>
      </c>
      <c r="EI130" s="18">
        <v>104.80351163230296</v>
      </c>
      <c r="EJ130" s="18">
        <v>0</v>
      </c>
      <c r="EK130" s="18">
        <v>0</v>
      </c>
      <c r="EL130" s="18">
        <v>0</v>
      </c>
      <c r="EM130" s="18">
        <v>0</v>
      </c>
      <c r="EN130" s="18">
        <v>0</v>
      </c>
      <c r="EO130" s="18">
        <v>0</v>
      </c>
      <c r="EP130" s="18">
        <v>0</v>
      </c>
      <c r="EQ130" s="18">
        <v>0</v>
      </c>
      <c r="ER130" s="18">
        <v>0</v>
      </c>
      <c r="ES130" s="18">
        <v>0</v>
      </c>
      <c r="ET130" s="18">
        <v>0</v>
      </c>
      <c r="EU130" s="18">
        <v>11.044165790369689</v>
      </c>
      <c r="EV130" s="18">
        <v>0</v>
      </c>
      <c r="EW130" s="18">
        <v>0</v>
      </c>
      <c r="EX130" s="18">
        <v>0</v>
      </c>
      <c r="EY130" s="18">
        <v>0</v>
      </c>
      <c r="EZ130" s="18">
        <v>0</v>
      </c>
      <c r="FA130" s="18">
        <v>0</v>
      </c>
      <c r="FB130" s="18">
        <v>0</v>
      </c>
      <c r="FC130" s="18">
        <v>0</v>
      </c>
      <c r="FD130" s="18">
        <v>0</v>
      </c>
      <c r="FE130" s="18">
        <v>0</v>
      </c>
      <c r="FF130" s="18">
        <v>0</v>
      </c>
      <c r="FG130" s="18">
        <v>755.45918017986799</v>
      </c>
      <c r="FH130" s="14">
        <v>0</v>
      </c>
      <c r="FI130" s="14">
        <v>0</v>
      </c>
      <c r="FJ130" s="14">
        <v>0</v>
      </c>
      <c r="FK130" s="14">
        <v>0</v>
      </c>
      <c r="FL130" s="14">
        <v>0</v>
      </c>
      <c r="FM130" s="14">
        <v>0</v>
      </c>
      <c r="FN130" s="14">
        <v>0</v>
      </c>
      <c r="FO130" s="14">
        <v>0</v>
      </c>
      <c r="FP130" s="14">
        <v>0</v>
      </c>
      <c r="FQ130" s="14">
        <v>0</v>
      </c>
      <c r="FR130" s="14">
        <v>0</v>
      </c>
      <c r="FS130" s="14">
        <v>74822020</v>
      </c>
      <c r="FT130" s="17">
        <v>0</v>
      </c>
      <c r="FU130" s="17">
        <v>0</v>
      </c>
      <c r="FV130" s="17">
        <v>0</v>
      </c>
      <c r="FW130" s="17">
        <v>0</v>
      </c>
      <c r="FX130" s="17">
        <v>0</v>
      </c>
      <c r="FY130" s="17">
        <v>0</v>
      </c>
      <c r="FZ130" s="17">
        <v>0</v>
      </c>
      <c r="GA130" s="17">
        <v>0</v>
      </c>
      <c r="GB130" s="17">
        <v>0</v>
      </c>
      <c r="GC130" s="17">
        <v>0</v>
      </c>
      <c r="GD130" s="17">
        <v>0</v>
      </c>
      <c r="GE130" s="17">
        <v>0.19768350867832749</v>
      </c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>
        <v>0</v>
      </c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>
        <v>0</v>
      </c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>
        <v>0</v>
      </c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>
        <v>0</v>
      </c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>
        <v>0</v>
      </c>
      <c r="IN130" s="16"/>
      <c r="IO130" s="16"/>
      <c r="IP130" s="16"/>
      <c r="IQ130" s="16"/>
      <c r="IR130" s="16"/>
      <c r="IS130" s="16"/>
      <c r="IT130" s="16"/>
      <c r="IU130" s="16"/>
      <c r="IV130" s="16"/>
      <c r="IW130" s="16"/>
      <c r="IX130" s="16"/>
      <c r="IY130" s="16">
        <v>0</v>
      </c>
      <c r="IZ130" s="16"/>
      <c r="JA130" s="16"/>
      <c r="JB130" s="16"/>
      <c r="JC130" s="16"/>
      <c r="JD130" s="16"/>
      <c r="JE130" s="16"/>
      <c r="JF130" s="16"/>
      <c r="JG130" s="16"/>
      <c r="JH130" s="16"/>
      <c r="JI130" s="16"/>
      <c r="JJ130" s="16"/>
      <c r="JK130" s="16">
        <v>0</v>
      </c>
      <c r="JL130" s="16"/>
      <c r="JM130" s="16"/>
      <c r="JN130" s="16"/>
      <c r="JO130" s="16"/>
      <c r="JP130" s="16"/>
      <c r="JQ130" s="16"/>
      <c r="JR130" s="16"/>
      <c r="JS130" s="16"/>
      <c r="JT130" s="16"/>
      <c r="JU130" s="16"/>
      <c r="JV130" s="16"/>
      <c r="JW130" s="16">
        <v>0</v>
      </c>
      <c r="JX130" s="16"/>
      <c r="JY130" s="16"/>
      <c r="JZ130" s="16"/>
      <c r="KA130" s="16"/>
      <c r="KB130" s="16"/>
      <c r="KC130" s="16"/>
      <c r="KD130" s="16"/>
      <c r="KE130" s="16"/>
      <c r="KF130" s="16"/>
      <c r="KG130" s="16"/>
      <c r="KH130" s="16"/>
      <c r="KI130" s="16">
        <v>0</v>
      </c>
      <c r="KJ130" s="16"/>
      <c r="KK130" s="16"/>
      <c r="KL130" s="16"/>
      <c r="KM130" s="16"/>
      <c r="KN130" s="16"/>
      <c r="KO130" s="16"/>
      <c r="KP130" s="16"/>
      <c r="KQ130" s="16"/>
      <c r="KR130" s="16"/>
      <c r="KS130" s="16"/>
      <c r="KT130" s="16"/>
      <c r="KU130" s="16">
        <v>0</v>
      </c>
      <c r="KV130" s="16"/>
      <c r="KW130" s="16"/>
      <c r="KX130" s="16"/>
      <c r="KY130" s="16"/>
      <c r="KZ130" s="16"/>
      <c r="LA130" s="16"/>
      <c r="LB130" s="16"/>
      <c r="LC130" s="16"/>
      <c r="LD130" s="16"/>
      <c r="LE130" s="16"/>
      <c r="LF130" s="16"/>
      <c r="LG130" s="16">
        <v>0</v>
      </c>
      <c r="LH130" s="16"/>
      <c r="LI130" s="16"/>
      <c r="LJ130" s="16"/>
      <c r="LK130" s="16"/>
      <c r="LL130" s="16"/>
      <c r="LM130" s="16"/>
      <c r="LN130" s="16"/>
      <c r="LO130" s="16"/>
      <c r="LP130" s="16"/>
      <c r="LQ130" s="16"/>
      <c r="LR130" s="16"/>
      <c r="LS130" s="16">
        <v>4584</v>
      </c>
      <c r="LT130" s="15"/>
      <c r="LU130" s="15"/>
      <c r="LV130" s="15"/>
      <c r="LW130" s="15"/>
      <c r="LX130" s="15"/>
      <c r="LY130" s="15"/>
      <c r="LZ130" s="15"/>
      <c r="MA130" s="15"/>
      <c r="MB130" s="15"/>
      <c r="MC130" s="15"/>
      <c r="MD130" s="15"/>
      <c r="ME130" s="15">
        <v>0</v>
      </c>
      <c r="MF130" s="15"/>
      <c r="MG130" s="15"/>
      <c r="MH130" s="15"/>
      <c r="MI130" s="15"/>
      <c r="MJ130" s="15"/>
      <c r="MK130" s="15"/>
      <c r="ML130" s="15"/>
      <c r="MM130" s="15"/>
      <c r="MN130" s="15"/>
      <c r="MO130" s="15"/>
      <c r="MP130" s="15"/>
      <c r="MQ130" s="15">
        <v>0</v>
      </c>
      <c r="MR130" s="15"/>
      <c r="MS130" s="15"/>
      <c r="MT130" s="15"/>
      <c r="MU130" s="15"/>
      <c r="MV130" s="15"/>
      <c r="MW130" s="15"/>
      <c r="MX130" s="15"/>
      <c r="MY130" s="15"/>
      <c r="MZ130" s="15"/>
      <c r="NA130" s="15"/>
      <c r="NB130" s="15"/>
      <c r="NC130" s="15">
        <v>0</v>
      </c>
      <c r="ND130" s="15"/>
      <c r="NE130" s="15"/>
      <c r="NF130" s="15"/>
      <c r="NG130" s="15"/>
      <c r="NH130" s="15"/>
      <c r="NI130" s="15"/>
      <c r="NJ130" s="15"/>
      <c r="NK130" s="15"/>
      <c r="NL130" s="15"/>
      <c r="NM130" s="15"/>
      <c r="NN130" s="15"/>
      <c r="NO130" s="15">
        <v>0</v>
      </c>
      <c r="NP130" s="15"/>
      <c r="NQ130" s="15"/>
      <c r="NR130" s="15"/>
      <c r="NS130" s="15"/>
      <c r="NT130" s="15"/>
      <c r="NU130" s="15"/>
      <c r="NV130" s="15"/>
      <c r="NW130" s="15"/>
      <c r="NX130" s="15"/>
      <c r="NY130" s="15"/>
      <c r="NZ130" s="15"/>
      <c r="OA130" s="15">
        <v>0</v>
      </c>
      <c r="OB130" s="15"/>
      <c r="OC130" s="15"/>
      <c r="OD130" s="15"/>
      <c r="OE130" s="15"/>
      <c r="OF130" s="15"/>
      <c r="OG130" s="15"/>
      <c r="OH130" s="15"/>
      <c r="OI130" s="15"/>
      <c r="OJ130" s="15"/>
      <c r="OK130" s="15"/>
      <c r="OL130" s="15"/>
      <c r="OM130" s="15">
        <v>0</v>
      </c>
      <c r="ON130" s="15"/>
      <c r="OO130" s="15"/>
      <c r="OP130" s="15"/>
      <c r="OQ130" s="15"/>
      <c r="OR130" s="15"/>
      <c r="OS130" s="15"/>
      <c r="OT130" s="15"/>
      <c r="OU130" s="15"/>
      <c r="OV130" s="15"/>
      <c r="OW130" s="15"/>
      <c r="OX130" s="15"/>
      <c r="OY130" s="15">
        <v>0</v>
      </c>
      <c r="OZ130" s="15"/>
      <c r="PA130" s="15"/>
      <c r="PB130" s="15"/>
      <c r="PC130" s="15"/>
      <c r="PD130" s="15"/>
      <c r="PE130" s="15"/>
      <c r="PF130" s="15"/>
      <c r="PG130" s="15"/>
      <c r="PH130" s="15"/>
      <c r="PI130" s="15"/>
      <c r="PJ130" s="15"/>
      <c r="PK130" s="15">
        <v>0</v>
      </c>
      <c r="PL130" s="15"/>
      <c r="PM130" s="15"/>
      <c r="PN130" s="15"/>
      <c r="PO130" s="15"/>
      <c r="PP130" s="15"/>
      <c r="PQ130" s="15"/>
      <c r="PR130" s="15"/>
      <c r="PS130" s="15"/>
      <c r="PT130" s="15"/>
      <c r="PU130" s="15"/>
      <c r="PV130" s="15"/>
      <c r="PW130" s="15">
        <v>0</v>
      </c>
      <c r="PX130" s="15"/>
      <c r="PY130" s="15"/>
      <c r="PZ130" s="15"/>
      <c r="QA130" s="15"/>
      <c r="QB130" s="15"/>
      <c r="QC130" s="15"/>
      <c r="QD130" s="15"/>
      <c r="QE130" s="15"/>
      <c r="QF130" s="15"/>
      <c r="QG130" s="15"/>
      <c r="QH130" s="15"/>
      <c r="QI130" s="15">
        <v>0</v>
      </c>
    </row>
    <row r="131" spans="16:451">
      <c r="P131" s="11"/>
      <c r="Q131" s="11"/>
      <c r="R131" s="13" t="s">
        <v>109</v>
      </c>
      <c r="S131" s="13" t="s">
        <v>48</v>
      </c>
      <c r="T131" s="16"/>
      <c r="U131" s="16">
        <v>3</v>
      </c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24"/>
      <c r="AG131" s="24">
        <v>32130.239999999998</v>
      </c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15"/>
      <c r="AS131" s="15">
        <v>32130.239999999998</v>
      </c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>
        <v>0</v>
      </c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>
        <v>454.91064800000004</v>
      </c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7" t="e">
        <v>#DIV/0!</v>
      </c>
      <c r="CC131" s="17">
        <v>0</v>
      </c>
      <c r="CD131" s="17" t="e">
        <v>#DIV/0!</v>
      </c>
      <c r="CE131" s="17" t="e">
        <v>#DIV/0!</v>
      </c>
      <c r="CF131" s="17" t="e">
        <v>#DIV/0!</v>
      </c>
      <c r="CG131" s="17" t="e">
        <v>#DIV/0!</v>
      </c>
      <c r="CH131" s="17" t="e">
        <v>#DIV/0!</v>
      </c>
      <c r="CI131" s="17" t="e">
        <v>#DIV/0!</v>
      </c>
      <c r="CJ131" s="17" t="e">
        <v>#DIV/0!</v>
      </c>
      <c r="CK131" s="17" t="e">
        <v>#DIV/0!</v>
      </c>
      <c r="CL131" s="17" t="e">
        <v>#DIV/0!</v>
      </c>
      <c r="CM131" s="17" t="e">
        <v>#DIV/0!</v>
      </c>
      <c r="CN131" s="17" t="e">
        <v>#DIV/0!</v>
      </c>
      <c r="CO131" s="17">
        <v>0</v>
      </c>
      <c r="CP131" s="17" t="e">
        <v>#DIV/0!</v>
      </c>
      <c r="CQ131" s="17" t="e">
        <v>#DIV/0!</v>
      </c>
      <c r="CR131" s="17" t="e">
        <v>#DIV/0!</v>
      </c>
      <c r="CS131" s="17" t="e">
        <v>#DIV/0!</v>
      </c>
      <c r="CT131" s="17" t="e">
        <v>#DIV/0!</v>
      </c>
      <c r="CU131" s="17" t="e">
        <v>#DIV/0!</v>
      </c>
      <c r="CV131" s="17" t="e">
        <v>#DIV/0!</v>
      </c>
      <c r="CW131" s="17" t="e">
        <v>#DIV/0!</v>
      </c>
      <c r="CX131" s="17" t="e">
        <v>#DIV/0!</v>
      </c>
      <c r="CY131" s="17" t="e">
        <v>#DIV/0!</v>
      </c>
      <c r="CZ131" s="17">
        <v>0</v>
      </c>
      <c r="DA131" s="17">
        <v>0.16990000000000002</v>
      </c>
      <c r="DB131" s="17">
        <v>0</v>
      </c>
      <c r="DC131" s="17">
        <v>0</v>
      </c>
      <c r="DD131" s="17">
        <v>0</v>
      </c>
      <c r="DE131" s="17">
        <v>0</v>
      </c>
      <c r="DF131" s="17">
        <v>0</v>
      </c>
      <c r="DG131" s="17">
        <v>0</v>
      </c>
      <c r="DH131" s="17">
        <v>0</v>
      </c>
      <c r="DI131" s="17">
        <v>0</v>
      </c>
      <c r="DJ131" s="17">
        <v>0</v>
      </c>
      <c r="DK131" s="17">
        <v>0</v>
      </c>
      <c r="DL131" s="18">
        <v>0</v>
      </c>
      <c r="DM131" s="18">
        <v>120.00000000000001</v>
      </c>
      <c r="DN131" s="18">
        <v>0</v>
      </c>
      <c r="DO131" s="18">
        <v>0</v>
      </c>
      <c r="DP131" s="18">
        <v>0</v>
      </c>
      <c r="DQ131" s="18">
        <v>0</v>
      </c>
      <c r="DR131" s="18">
        <v>0</v>
      </c>
      <c r="DS131" s="18">
        <v>0</v>
      </c>
      <c r="DT131" s="18">
        <v>0</v>
      </c>
      <c r="DU131" s="18">
        <v>0</v>
      </c>
      <c r="DV131" s="18">
        <v>0</v>
      </c>
      <c r="DW131" s="18">
        <v>0</v>
      </c>
      <c r="DX131" s="18">
        <v>0</v>
      </c>
      <c r="DY131" s="18">
        <v>104.5997040555029</v>
      </c>
      <c r="DZ131" s="18">
        <v>0</v>
      </c>
      <c r="EA131" s="18">
        <v>0</v>
      </c>
      <c r="EB131" s="18">
        <v>0</v>
      </c>
      <c r="EC131" s="18">
        <v>0</v>
      </c>
      <c r="ED131" s="18">
        <v>0</v>
      </c>
      <c r="EE131" s="18">
        <v>0</v>
      </c>
      <c r="EF131" s="18">
        <v>0</v>
      </c>
      <c r="EG131" s="18">
        <v>0</v>
      </c>
      <c r="EH131" s="18">
        <v>0</v>
      </c>
      <c r="EI131" s="18">
        <v>0</v>
      </c>
      <c r="EJ131" s="18">
        <v>0</v>
      </c>
      <c r="EK131" s="18">
        <v>15.400295944497117</v>
      </c>
      <c r="EL131" s="18">
        <v>0</v>
      </c>
      <c r="EM131" s="18">
        <v>0</v>
      </c>
      <c r="EN131" s="18">
        <v>0</v>
      </c>
      <c r="EO131" s="18">
        <v>0</v>
      </c>
      <c r="EP131" s="18">
        <v>0</v>
      </c>
      <c r="EQ131" s="18">
        <v>0</v>
      </c>
      <c r="ER131" s="18">
        <v>0</v>
      </c>
      <c r="ES131" s="18">
        <v>0</v>
      </c>
      <c r="ET131" s="18">
        <v>0</v>
      </c>
      <c r="EU131" s="18">
        <v>0</v>
      </c>
      <c r="EV131" s="18">
        <v>0</v>
      </c>
      <c r="EW131" s="18">
        <v>585.43208339609612</v>
      </c>
      <c r="EX131" s="18">
        <v>0</v>
      </c>
      <c r="EY131" s="18">
        <v>0</v>
      </c>
      <c r="EZ131" s="18">
        <v>0</v>
      </c>
      <c r="FA131" s="18">
        <v>0</v>
      </c>
      <c r="FB131" s="18">
        <v>0</v>
      </c>
      <c r="FC131" s="18">
        <v>0</v>
      </c>
      <c r="FD131" s="18">
        <v>0</v>
      </c>
      <c r="FE131" s="18">
        <v>0</v>
      </c>
      <c r="FF131" s="18">
        <v>0</v>
      </c>
      <c r="FG131" s="18">
        <v>0</v>
      </c>
      <c r="FH131" s="14">
        <v>0</v>
      </c>
      <c r="FI131" s="14">
        <v>13620</v>
      </c>
      <c r="FJ131" s="14">
        <v>0</v>
      </c>
      <c r="FK131" s="14">
        <v>0</v>
      </c>
      <c r="FL131" s="14">
        <v>0</v>
      </c>
      <c r="FM131" s="14">
        <v>0</v>
      </c>
      <c r="FN131" s="14">
        <v>0</v>
      </c>
      <c r="FO131" s="14">
        <v>0</v>
      </c>
      <c r="FP131" s="14">
        <v>0</v>
      </c>
      <c r="FQ131" s="14">
        <v>0</v>
      </c>
      <c r="FR131" s="14">
        <v>0</v>
      </c>
      <c r="FS131" s="14">
        <v>0</v>
      </c>
      <c r="FT131" s="17">
        <v>0</v>
      </c>
      <c r="FU131" s="17">
        <v>0.17137298091042585</v>
      </c>
      <c r="FV131" s="17">
        <v>0</v>
      </c>
      <c r="FW131" s="17">
        <v>0</v>
      </c>
      <c r="FX131" s="17">
        <v>0</v>
      </c>
      <c r="FY131" s="17">
        <v>0</v>
      </c>
      <c r="FZ131" s="17">
        <v>0</v>
      </c>
      <c r="GA131" s="17">
        <v>0</v>
      </c>
      <c r="GB131" s="17">
        <v>0</v>
      </c>
      <c r="GC131" s="17">
        <v>0</v>
      </c>
      <c r="GD131" s="17">
        <v>0</v>
      </c>
      <c r="GE131" s="17">
        <v>0</v>
      </c>
      <c r="GF131" s="16"/>
      <c r="GG131" s="16">
        <v>0</v>
      </c>
      <c r="GH131" s="16"/>
      <c r="GI131" s="16"/>
      <c r="GJ131" s="16"/>
      <c r="GK131" s="16"/>
      <c r="GL131" s="16"/>
      <c r="GM131" s="16"/>
      <c r="GN131" s="16"/>
      <c r="GO131" s="16"/>
      <c r="GP131" s="16"/>
      <c r="GQ131" s="16"/>
      <c r="GR131" s="16"/>
      <c r="GS131" s="16">
        <v>3</v>
      </c>
      <c r="GT131" s="16"/>
      <c r="GU131" s="16"/>
      <c r="GV131" s="16"/>
      <c r="GW131" s="16"/>
      <c r="GX131" s="16"/>
      <c r="GY131" s="16"/>
      <c r="GZ131" s="16"/>
      <c r="HA131" s="16"/>
      <c r="HB131" s="16"/>
      <c r="HC131" s="16"/>
      <c r="HD131" s="16"/>
      <c r="HE131" s="16">
        <v>0</v>
      </c>
      <c r="HF131" s="16"/>
      <c r="HG131" s="16"/>
      <c r="HH131" s="16"/>
      <c r="HI131" s="16"/>
      <c r="HJ131" s="16"/>
      <c r="HK131" s="16"/>
      <c r="HL131" s="16"/>
      <c r="HM131" s="16"/>
      <c r="HN131" s="16"/>
      <c r="HO131" s="16"/>
      <c r="HP131" s="16"/>
      <c r="HQ131" s="16">
        <v>0</v>
      </c>
      <c r="HR131" s="16"/>
      <c r="HS131" s="16"/>
      <c r="HT131" s="16"/>
      <c r="HU131" s="16"/>
      <c r="HV131" s="16"/>
      <c r="HW131" s="16"/>
      <c r="HX131" s="16"/>
      <c r="HY131" s="16"/>
      <c r="HZ131" s="16"/>
      <c r="IA131" s="16"/>
      <c r="IB131" s="16"/>
      <c r="IC131" s="16">
        <v>0</v>
      </c>
      <c r="ID131" s="16"/>
      <c r="IE131" s="16"/>
      <c r="IF131" s="16"/>
      <c r="IG131" s="16"/>
      <c r="IH131" s="16"/>
      <c r="II131" s="16"/>
      <c r="IJ131" s="16"/>
      <c r="IK131" s="16"/>
      <c r="IL131" s="16"/>
      <c r="IM131" s="16"/>
      <c r="IN131" s="16"/>
      <c r="IO131" s="16">
        <v>0</v>
      </c>
      <c r="IP131" s="16"/>
      <c r="IQ131" s="16"/>
      <c r="IR131" s="16"/>
      <c r="IS131" s="16"/>
      <c r="IT131" s="16"/>
      <c r="IU131" s="16"/>
      <c r="IV131" s="16"/>
      <c r="IW131" s="16"/>
      <c r="IX131" s="16"/>
      <c r="IY131" s="16"/>
      <c r="IZ131" s="16"/>
      <c r="JA131" s="16">
        <v>0</v>
      </c>
      <c r="JB131" s="16"/>
      <c r="JC131" s="16"/>
      <c r="JD131" s="16"/>
      <c r="JE131" s="16"/>
      <c r="JF131" s="16"/>
      <c r="JG131" s="16"/>
      <c r="JH131" s="16"/>
      <c r="JI131" s="16"/>
      <c r="JJ131" s="16"/>
      <c r="JK131" s="16"/>
      <c r="JL131" s="16"/>
      <c r="JM131" s="16">
        <v>0</v>
      </c>
      <c r="JN131" s="16"/>
      <c r="JO131" s="16"/>
      <c r="JP131" s="16"/>
      <c r="JQ131" s="16"/>
      <c r="JR131" s="16"/>
      <c r="JS131" s="16"/>
      <c r="JT131" s="16"/>
      <c r="JU131" s="16"/>
      <c r="JV131" s="16"/>
      <c r="JW131" s="16"/>
      <c r="JX131" s="16"/>
      <c r="JY131" s="16">
        <v>0</v>
      </c>
      <c r="JZ131" s="16"/>
      <c r="KA131" s="16"/>
      <c r="KB131" s="16"/>
      <c r="KC131" s="16"/>
      <c r="KD131" s="16"/>
      <c r="KE131" s="16"/>
      <c r="KF131" s="16"/>
      <c r="KG131" s="16"/>
      <c r="KH131" s="16"/>
      <c r="KI131" s="16"/>
      <c r="KJ131" s="16"/>
      <c r="KK131" s="16">
        <v>0</v>
      </c>
      <c r="KL131" s="16"/>
      <c r="KM131" s="16"/>
      <c r="KN131" s="16"/>
      <c r="KO131" s="16"/>
      <c r="KP131" s="16"/>
      <c r="KQ131" s="16"/>
      <c r="KR131" s="16"/>
      <c r="KS131" s="16"/>
      <c r="KT131" s="16"/>
      <c r="KU131" s="16"/>
      <c r="KV131" s="16"/>
      <c r="KW131" s="16">
        <v>0</v>
      </c>
      <c r="KX131" s="16"/>
      <c r="KY131" s="16"/>
      <c r="KZ131" s="16"/>
      <c r="LA131" s="16"/>
      <c r="LB131" s="16"/>
      <c r="LC131" s="16"/>
      <c r="LD131" s="16"/>
      <c r="LE131" s="16"/>
      <c r="LF131" s="16"/>
      <c r="LG131" s="16"/>
      <c r="LH131" s="16"/>
      <c r="LI131" s="16">
        <v>0</v>
      </c>
      <c r="LJ131" s="16"/>
      <c r="LK131" s="16"/>
      <c r="LL131" s="16"/>
      <c r="LM131" s="16"/>
      <c r="LN131" s="16"/>
      <c r="LO131" s="16"/>
      <c r="LP131" s="16"/>
      <c r="LQ131" s="16"/>
      <c r="LR131" s="16"/>
      <c r="LS131" s="16"/>
      <c r="LT131" s="15"/>
      <c r="LU131" s="15">
        <v>0</v>
      </c>
      <c r="LV131" s="15"/>
      <c r="LW131" s="15"/>
      <c r="LX131" s="15"/>
      <c r="LY131" s="15"/>
      <c r="LZ131" s="15"/>
      <c r="MA131" s="15"/>
      <c r="MB131" s="15"/>
      <c r="MC131" s="15"/>
      <c r="MD131" s="15"/>
      <c r="ME131" s="15"/>
      <c r="MF131" s="15"/>
      <c r="MG131" s="15">
        <v>32130.239999999998</v>
      </c>
      <c r="MH131" s="15"/>
      <c r="MI131" s="15"/>
      <c r="MJ131" s="15"/>
      <c r="MK131" s="15"/>
      <c r="ML131" s="15"/>
      <c r="MM131" s="15"/>
      <c r="MN131" s="15"/>
      <c r="MO131" s="15"/>
      <c r="MP131" s="15"/>
      <c r="MQ131" s="15"/>
      <c r="MR131" s="15"/>
      <c r="MS131" s="15">
        <v>0</v>
      </c>
      <c r="MT131" s="15"/>
      <c r="MU131" s="15"/>
      <c r="MV131" s="15"/>
      <c r="MW131" s="15"/>
      <c r="MX131" s="15"/>
      <c r="MY131" s="15"/>
      <c r="MZ131" s="15"/>
      <c r="NA131" s="15"/>
      <c r="NB131" s="15"/>
      <c r="NC131" s="15"/>
      <c r="ND131" s="15"/>
      <c r="NE131" s="15">
        <v>0</v>
      </c>
      <c r="NF131" s="15"/>
      <c r="NG131" s="15"/>
      <c r="NH131" s="15"/>
      <c r="NI131" s="15"/>
      <c r="NJ131" s="15"/>
      <c r="NK131" s="15"/>
      <c r="NL131" s="15"/>
      <c r="NM131" s="15"/>
      <c r="NN131" s="15"/>
      <c r="NO131" s="15"/>
      <c r="NP131" s="15"/>
      <c r="NQ131" s="15">
        <v>0</v>
      </c>
      <c r="NR131" s="15"/>
      <c r="NS131" s="15"/>
      <c r="NT131" s="15"/>
      <c r="NU131" s="15"/>
      <c r="NV131" s="15"/>
      <c r="NW131" s="15"/>
      <c r="NX131" s="15"/>
      <c r="NY131" s="15"/>
      <c r="NZ131" s="15"/>
      <c r="OA131" s="15"/>
      <c r="OB131" s="15"/>
      <c r="OC131" s="15">
        <v>0</v>
      </c>
      <c r="OD131" s="15"/>
      <c r="OE131" s="15"/>
      <c r="OF131" s="15"/>
      <c r="OG131" s="15"/>
      <c r="OH131" s="15"/>
      <c r="OI131" s="15"/>
      <c r="OJ131" s="15"/>
      <c r="OK131" s="15"/>
      <c r="OL131" s="15"/>
      <c r="OM131" s="15"/>
      <c r="ON131" s="15"/>
      <c r="OO131" s="15">
        <v>0</v>
      </c>
      <c r="OP131" s="15"/>
      <c r="OQ131" s="15"/>
      <c r="OR131" s="15"/>
      <c r="OS131" s="15"/>
      <c r="OT131" s="15"/>
      <c r="OU131" s="15"/>
      <c r="OV131" s="15"/>
      <c r="OW131" s="15"/>
      <c r="OX131" s="15"/>
      <c r="OY131" s="15"/>
      <c r="OZ131" s="15"/>
      <c r="PA131" s="15">
        <v>0</v>
      </c>
      <c r="PB131" s="15"/>
      <c r="PC131" s="15"/>
      <c r="PD131" s="15"/>
      <c r="PE131" s="15"/>
      <c r="PF131" s="15"/>
      <c r="PG131" s="15"/>
      <c r="PH131" s="15"/>
      <c r="PI131" s="15"/>
      <c r="PJ131" s="15"/>
      <c r="PK131" s="15"/>
      <c r="PL131" s="15"/>
      <c r="PM131" s="15">
        <v>0</v>
      </c>
      <c r="PN131" s="15"/>
      <c r="PO131" s="15"/>
      <c r="PP131" s="15"/>
      <c r="PQ131" s="15"/>
      <c r="PR131" s="15"/>
      <c r="PS131" s="15"/>
      <c r="PT131" s="15"/>
      <c r="PU131" s="15"/>
      <c r="PV131" s="15"/>
      <c r="PW131" s="15"/>
      <c r="PX131" s="15"/>
      <c r="PY131" s="15">
        <v>0</v>
      </c>
      <c r="PZ131" s="15"/>
      <c r="QA131" s="15"/>
      <c r="QB131" s="15"/>
      <c r="QC131" s="15"/>
      <c r="QD131" s="15"/>
      <c r="QE131" s="15"/>
      <c r="QF131" s="15"/>
      <c r="QG131" s="15"/>
      <c r="QH131" s="15"/>
      <c r="QI131" s="15"/>
    </row>
    <row r="132" spans="16:451">
      <c r="P132" s="11">
        <v>1.5444785888174961E-2</v>
      </c>
      <c r="Q132" s="11"/>
      <c r="R132" s="13"/>
      <c r="S132" s="13" t="s">
        <v>49</v>
      </c>
      <c r="T132" s="16"/>
      <c r="U132" s="16">
        <v>24425</v>
      </c>
      <c r="V132" s="16">
        <v>387</v>
      </c>
      <c r="W132" s="16">
        <v>20</v>
      </c>
      <c r="X132" s="16">
        <v>1</v>
      </c>
      <c r="Y132" s="16"/>
      <c r="Z132" s="16">
        <v>4</v>
      </c>
      <c r="AA132" s="16">
        <v>12</v>
      </c>
      <c r="AB132" s="16">
        <v>208</v>
      </c>
      <c r="AC132" s="16"/>
      <c r="AD132" s="16"/>
      <c r="AE132" s="16"/>
      <c r="AF132" s="24"/>
      <c r="AG132" s="24">
        <v>272575079.20744795</v>
      </c>
      <c r="AH132" s="24">
        <v>4728572.3856746117</v>
      </c>
      <c r="AI132" s="24">
        <v>244345.08670823631</v>
      </c>
      <c r="AJ132" s="24">
        <v>6423.11</v>
      </c>
      <c r="AK132" s="24"/>
      <c r="AL132" s="24">
        <v>45372.523028846117</v>
      </c>
      <c r="AM132" s="24">
        <v>47013.501999999935</v>
      </c>
      <c r="AN132" s="24">
        <v>2134927.3788666474</v>
      </c>
      <c r="AO132" s="24"/>
      <c r="AP132" s="24"/>
      <c r="AQ132" s="24"/>
      <c r="AR132" s="15"/>
      <c r="AS132" s="15">
        <v>271024065.8840735</v>
      </c>
      <c r="AT132" s="15">
        <v>4715054.8900000006</v>
      </c>
      <c r="AU132" s="15">
        <v>243792.28000000003</v>
      </c>
      <c r="AV132" s="15">
        <v>6407.02</v>
      </c>
      <c r="AW132" s="15"/>
      <c r="AX132" s="15">
        <v>0</v>
      </c>
      <c r="AY132" s="15">
        <v>0</v>
      </c>
      <c r="AZ132" s="15">
        <v>0</v>
      </c>
      <c r="BA132" s="15"/>
      <c r="BB132" s="15"/>
      <c r="BC132" s="15"/>
      <c r="BD132" s="15"/>
      <c r="BE132" s="15">
        <v>1549564.6065642494</v>
      </c>
      <c r="BF132" s="15">
        <v>13508.996299611346</v>
      </c>
      <c r="BG132" s="15">
        <v>552.80670823620619</v>
      </c>
      <c r="BH132" s="15">
        <v>16.090000000000099</v>
      </c>
      <c r="BI132" s="15"/>
      <c r="BJ132" s="15">
        <v>0</v>
      </c>
      <c r="BK132" s="15">
        <v>0</v>
      </c>
      <c r="BL132" s="15">
        <v>0</v>
      </c>
      <c r="BM132" s="15"/>
      <c r="BN132" s="15"/>
      <c r="BO132" s="15"/>
      <c r="BP132" s="15"/>
      <c r="BQ132" s="15">
        <v>3712188.4959396296</v>
      </c>
      <c r="BR132" s="15">
        <v>-286</v>
      </c>
      <c r="BS132" s="15">
        <v>-157.22999999999999</v>
      </c>
      <c r="BT132" s="15">
        <v>0</v>
      </c>
      <c r="BU132" s="15"/>
      <c r="BV132" s="15">
        <v>0</v>
      </c>
      <c r="BW132" s="15">
        <v>-1533.53</v>
      </c>
      <c r="BX132" s="15">
        <v>3336.63</v>
      </c>
      <c r="BY132" s="15"/>
      <c r="BZ132" s="15"/>
      <c r="CA132" s="15"/>
      <c r="CB132" s="17" t="e">
        <v>#DIV/0!</v>
      </c>
      <c r="CC132" s="17">
        <v>0</v>
      </c>
      <c r="CD132" s="17">
        <v>0</v>
      </c>
      <c r="CE132" s="17">
        <v>0</v>
      </c>
      <c r="CF132" s="17">
        <v>0</v>
      </c>
      <c r="CG132" s="17" t="e">
        <v>#DIV/0!</v>
      </c>
      <c r="CH132" s="17">
        <v>0</v>
      </c>
      <c r="CI132" s="17">
        <v>1</v>
      </c>
      <c r="CJ132" s="17">
        <v>0</v>
      </c>
      <c r="CK132" s="17" t="e">
        <v>#DIV/0!</v>
      </c>
      <c r="CL132" s="17" t="e">
        <v>#DIV/0!</v>
      </c>
      <c r="CM132" s="17" t="e">
        <v>#DIV/0!</v>
      </c>
      <c r="CN132" s="17" t="e">
        <v>#DIV/0!</v>
      </c>
      <c r="CO132" s="17">
        <v>0</v>
      </c>
      <c r="CP132" s="17">
        <v>0</v>
      </c>
      <c r="CQ132" s="17">
        <v>0</v>
      </c>
      <c r="CR132" s="17">
        <v>0</v>
      </c>
      <c r="CS132" s="17" t="e">
        <v>#DIV/0!</v>
      </c>
      <c r="CT132" s="17">
        <v>0</v>
      </c>
      <c r="CU132" s="17">
        <v>0</v>
      </c>
      <c r="CV132" s="17">
        <v>1</v>
      </c>
      <c r="CW132" s="17" t="e">
        <v>#DIV/0!</v>
      </c>
      <c r="CX132" s="17" t="e">
        <v>#DIV/0!</v>
      </c>
      <c r="CY132" s="17" t="e">
        <v>#DIV/0!</v>
      </c>
      <c r="CZ132" s="17">
        <v>0</v>
      </c>
      <c r="DA132" s="17">
        <v>0.16320134745446313</v>
      </c>
      <c r="DB132" s="17">
        <v>0.17143817622668256</v>
      </c>
      <c r="DC132" s="17">
        <v>0.17450328283429686</v>
      </c>
      <c r="DD132" s="17">
        <v>0.1699</v>
      </c>
      <c r="DE132" s="17">
        <v>0</v>
      </c>
      <c r="DF132" s="17">
        <v>0.17352774536443469</v>
      </c>
      <c r="DG132" s="17">
        <v>0.17642343638359645</v>
      </c>
      <c r="DH132" s="17">
        <v>0.15940013474315587</v>
      </c>
      <c r="DI132" s="17">
        <v>0</v>
      </c>
      <c r="DJ132" s="17">
        <v>0</v>
      </c>
      <c r="DK132" s="17">
        <v>0</v>
      </c>
      <c r="DL132" s="18">
        <v>0</v>
      </c>
      <c r="DM132" s="18">
        <v>117.92110755683814</v>
      </c>
      <c r="DN132" s="18">
        <v>118.93666467129346</v>
      </c>
      <c r="DO132" s="18">
        <v>116.71491318477585</v>
      </c>
      <c r="DP132" s="18">
        <v>120</v>
      </c>
      <c r="DQ132" s="18">
        <v>0</v>
      </c>
      <c r="DR132" s="18">
        <v>119.99999999999999</v>
      </c>
      <c r="DS132" s="18">
        <v>110.5748768961523</v>
      </c>
      <c r="DT132" s="18">
        <v>117.52343221213792</v>
      </c>
      <c r="DU132" s="18">
        <v>0</v>
      </c>
      <c r="DV132" s="18">
        <v>0</v>
      </c>
      <c r="DW132" s="18">
        <v>0</v>
      </c>
      <c r="DX132" s="18">
        <v>0</v>
      </c>
      <c r="DY132" s="18">
        <v>102.57504937404119</v>
      </c>
      <c r="DZ132" s="18">
        <v>103.91655825177655</v>
      </c>
      <c r="EA132" s="18">
        <v>101.88669543398503</v>
      </c>
      <c r="EB132" s="18">
        <v>105</v>
      </c>
      <c r="EC132" s="18">
        <v>0</v>
      </c>
      <c r="ED132" s="18">
        <v>103.67137842510158</v>
      </c>
      <c r="EE132" s="18">
        <v>94.977082258083499</v>
      </c>
      <c r="EF132" s="18">
        <v>102.15304707843352</v>
      </c>
      <c r="EG132" s="18">
        <v>0</v>
      </c>
      <c r="EH132" s="18">
        <v>0</v>
      </c>
      <c r="EI132" s="18">
        <v>0</v>
      </c>
      <c r="EJ132" s="18">
        <v>0</v>
      </c>
      <c r="EK132" s="18">
        <v>15.448638101427575</v>
      </c>
      <c r="EL132" s="18">
        <v>15.318255813784676</v>
      </c>
      <c r="EM132" s="18">
        <v>15.070969618024902</v>
      </c>
      <c r="EN132" s="18">
        <v>15</v>
      </c>
      <c r="EO132" s="18">
        <v>0</v>
      </c>
      <c r="EP132" s="18">
        <v>16.328621574898399</v>
      </c>
      <c r="EQ132" s="18">
        <v>16.091877751869042</v>
      </c>
      <c r="ER132" s="18">
        <v>15.439456993751097</v>
      </c>
      <c r="ES132" s="18">
        <v>0</v>
      </c>
      <c r="ET132" s="18">
        <v>0</v>
      </c>
      <c r="EU132" s="18">
        <v>0</v>
      </c>
      <c r="EV132" s="18">
        <v>0</v>
      </c>
      <c r="EW132" s="18">
        <v>683.90021692305879</v>
      </c>
      <c r="EX132" s="18">
        <v>663.03524480910505</v>
      </c>
      <c r="EY132" s="18">
        <v>639.92416943909109</v>
      </c>
      <c r="EZ132" s="18">
        <v>566.5</v>
      </c>
      <c r="FA132" s="18">
        <v>0</v>
      </c>
      <c r="FB132" s="18">
        <v>732.50570130486381</v>
      </c>
      <c r="FC132" s="18">
        <v>613.07319230165149</v>
      </c>
      <c r="FD132" s="18">
        <v>715.19838189613665</v>
      </c>
      <c r="FE132" s="18">
        <v>0</v>
      </c>
      <c r="FF132" s="18">
        <v>0</v>
      </c>
      <c r="FG132" s="18">
        <v>0</v>
      </c>
      <c r="FH132" s="14">
        <v>0</v>
      </c>
      <c r="FI132" s="14">
        <v>13883.656663254862</v>
      </c>
      <c r="FJ132" s="14">
        <v>14741.7338501292</v>
      </c>
      <c r="FK132" s="14">
        <v>14410.65</v>
      </c>
      <c r="FL132" s="14">
        <v>8325</v>
      </c>
      <c r="FM132" s="14">
        <v>0</v>
      </c>
      <c r="FN132" s="14">
        <v>13340.5</v>
      </c>
      <c r="FO132" s="14">
        <v>14440</v>
      </c>
      <c r="FP132" s="14">
        <v>14842.264423076924</v>
      </c>
      <c r="FQ132" s="14">
        <v>0</v>
      </c>
      <c r="FR132" s="14">
        <v>0</v>
      </c>
      <c r="FS132" s="14">
        <v>0</v>
      </c>
      <c r="FT132" s="17">
        <v>0</v>
      </c>
      <c r="FU132" s="17">
        <v>0.15013243665267365</v>
      </c>
      <c r="FV132" s="17">
        <v>0.1295365580430394</v>
      </c>
      <c r="FW132" s="17">
        <v>0.11276108294906893</v>
      </c>
      <c r="FX132" s="17">
        <v>0.2</v>
      </c>
      <c r="FY132" s="17">
        <v>0</v>
      </c>
      <c r="FZ132" s="17">
        <v>0.12563734492710169</v>
      </c>
      <c r="GA132" s="17">
        <v>0.14181815558633426</v>
      </c>
      <c r="GB132" s="17">
        <v>0.18139924934997539</v>
      </c>
      <c r="GC132" s="17">
        <v>0</v>
      </c>
      <c r="GD132" s="17">
        <v>0</v>
      </c>
      <c r="GE132" s="17">
        <v>0</v>
      </c>
      <c r="GF132" s="16"/>
      <c r="GG132" s="16">
        <v>0</v>
      </c>
      <c r="GH132" s="16">
        <v>0</v>
      </c>
      <c r="GI132" s="16">
        <v>0</v>
      </c>
      <c r="GJ132" s="16">
        <v>0</v>
      </c>
      <c r="GK132" s="16"/>
      <c r="GL132" s="16">
        <v>0</v>
      </c>
      <c r="GM132" s="16">
        <v>0</v>
      </c>
      <c r="GN132" s="16">
        <v>0</v>
      </c>
      <c r="GO132" s="16"/>
      <c r="GP132" s="16"/>
      <c r="GQ132" s="16"/>
      <c r="GR132" s="16"/>
      <c r="GS132" s="16">
        <v>24425</v>
      </c>
      <c r="GT132" s="16">
        <v>0</v>
      </c>
      <c r="GU132" s="16">
        <v>0</v>
      </c>
      <c r="GV132" s="16">
        <v>0</v>
      </c>
      <c r="GW132" s="16"/>
      <c r="GX132" s="16">
        <v>0</v>
      </c>
      <c r="GY132" s="16">
        <v>0</v>
      </c>
      <c r="GZ132" s="16">
        <v>0</v>
      </c>
      <c r="HA132" s="16"/>
      <c r="HB132" s="16"/>
      <c r="HC132" s="16"/>
      <c r="HD132" s="16"/>
      <c r="HE132" s="16">
        <v>0</v>
      </c>
      <c r="HF132" s="16">
        <v>387</v>
      </c>
      <c r="HG132" s="16">
        <v>0</v>
      </c>
      <c r="HH132" s="16">
        <v>0</v>
      </c>
      <c r="HI132" s="16"/>
      <c r="HJ132" s="16">
        <v>0</v>
      </c>
      <c r="HK132" s="16">
        <v>0</v>
      </c>
      <c r="HL132" s="16">
        <v>0</v>
      </c>
      <c r="HM132" s="16"/>
      <c r="HN132" s="16"/>
      <c r="HO132" s="16"/>
      <c r="HP132" s="16"/>
      <c r="HQ132" s="16">
        <v>0</v>
      </c>
      <c r="HR132" s="16">
        <v>0</v>
      </c>
      <c r="HS132" s="16">
        <v>20</v>
      </c>
      <c r="HT132" s="16">
        <v>0</v>
      </c>
      <c r="HU132" s="16"/>
      <c r="HV132" s="16">
        <v>0</v>
      </c>
      <c r="HW132" s="16">
        <v>0</v>
      </c>
      <c r="HX132" s="16">
        <v>0</v>
      </c>
      <c r="HY132" s="16"/>
      <c r="HZ132" s="16"/>
      <c r="IA132" s="16"/>
      <c r="IB132" s="16"/>
      <c r="IC132" s="16">
        <v>0</v>
      </c>
      <c r="ID132" s="16">
        <v>0</v>
      </c>
      <c r="IE132" s="16">
        <v>0</v>
      </c>
      <c r="IF132" s="16">
        <v>1</v>
      </c>
      <c r="IG132" s="16"/>
      <c r="IH132" s="16">
        <v>0</v>
      </c>
      <c r="II132" s="16">
        <v>0</v>
      </c>
      <c r="IJ132" s="16">
        <v>0</v>
      </c>
      <c r="IK132" s="16"/>
      <c r="IL132" s="16"/>
      <c r="IM132" s="16"/>
      <c r="IN132" s="16"/>
      <c r="IO132" s="16">
        <v>0</v>
      </c>
      <c r="IP132" s="16">
        <v>0</v>
      </c>
      <c r="IQ132" s="16">
        <v>0</v>
      </c>
      <c r="IR132" s="16">
        <v>0</v>
      </c>
      <c r="IS132" s="16"/>
      <c r="IT132" s="16">
        <v>0</v>
      </c>
      <c r="IU132" s="16">
        <v>0</v>
      </c>
      <c r="IV132" s="16">
        <v>0</v>
      </c>
      <c r="IW132" s="16"/>
      <c r="IX132" s="16"/>
      <c r="IY132" s="16"/>
      <c r="IZ132" s="16"/>
      <c r="JA132" s="16">
        <v>0</v>
      </c>
      <c r="JB132" s="16">
        <v>0</v>
      </c>
      <c r="JC132" s="16">
        <v>0</v>
      </c>
      <c r="JD132" s="16">
        <v>0</v>
      </c>
      <c r="JE132" s="16"/>
      <c r="JF132" s="16">
        <v>4</v>
      </c>
      <c r="JG132" s="16">
        <v>0</v>
      </c>
      <c r="JH132" s="16">
        <v>0</v>
      </c>
      <c r="JI132" s="16"/>
      <c r="JJ132" s="16"/>
      <c r="JK132" s="16"/>
      <c r="JL132" s="16"/>
      <c r="JM132" s="16">
        <v>0</v>
      </c>
      <c r="JN132" s="16">
        <v>0</v>
      </c>
      <c r="JO132" s="16">
        <v>0</v>
      </c>
      <c r="JP132" s="16">
        <v>0</v>
      </c>
      <c r="JQ132" s="16"/>
      <c r="JR132" s="16">
        <v>0</v>
      </c>
      <c r="JS132" s="16">
        <v>12</v>
      </c>
      <c r="JT132" s="16">
        <v>0</v>
      </c>
      <c r="JU132" s="16"/>
      <c r="JV132" s="16"/>
      <c r="JW132" s="16"/>
      <c r="JX132" s="16"/>
      <c r="JY132" s="16">
        <v>0</v>
      </c>
      <c r="JZ132" s="16">
        <v>0</v>
      </c>
      <c r="KA132" s="16">
        <v>0</v>
      </c>
      <c r="KB132" s="16">
        <v>0</v>
      </c>
      <c r="KC132" s="16"/>
      <c r="KD132" s="16">
        <v>0</v>
      </c>
      <c r="KE132" s="16">
        <v>0</v>
      </c>
      <c r="KF132" s="16">
        <v>208</v>
      </c>
      <c r="KG132" s="16"/>
      <c r="KH132" s="16"/>
      <c r="KI132" s="16"/>
      <c r="KJ132" s="16"/>
      <c r="KK132" s="16">
        <v>0</v>
      </c>
      <c r="KL132" s="16">
        <v>0</v>
      </c>
      <c r="KM132" s="16">
        <v>0</v>
      </c>
      <c r="KN132" s="16">
        <v>0</v>
      </c>
      <c r="KO132" s="16"/>
      <c r="KP132" s="16">
        <v>0</v>
      </c>
      <c r="KQ132" s="16">
        <v>0</v>
      </c>
      <c r="KR132" s="16">
        <v>0</v>
      </c>
      <c r="KS132" s="16"/>
      <c r="KT132" s="16"/>
      <c r="KU132" s="16"/>
      <c r="KV132" s="16"/>
      <c r="KW132" s="16">
        <v>0</v>
      </c>
      <c r="KX132" s="16">
        <v>0</v>
      </c>
      <c r="KY132" s="16">
        <v>0</v>
      </c>
      <c r="KZ132" s="16">
        <v>0</v>
      </c>
      <c r="LA132" s="16"/>
      <c r="LB132" s="16">
        <v>0</v>
      </c>
      <c r="LC132" s="16">
        <v>0</v>
      </c>
      <c r="LD132" s="16">
        <v>0</v>
      </c>
      <c r="LE132" s="16"/>
      <c r="LF132" s="16"/>
      <c r="LG132" s="16"/>
      <c r="LH132" s="16"/>
      <c r="LI132" s="16">
        <v>0</v>
      </c>
      <c r="LJ132" s="16">
        <v>0</v>
      </c>
      <c r="LK132" s="16">
        <v>0</v>
      </c>
      <c r="LL132" s="16">
        <v>0</v>
      </c>
      <c r="LM132" s="16"/>
      <c r="LN132" s="16">
        <v>0</v>
      </c>
      <c r="LO132" s="16">
        <v>0</v>
      </c>
      <c r="LP132" s="16">
        <v>0</v>
      </c>
      <c r="LQ132" s="16"/>
      <c r="LR132" s="16"/>
      <c r="LS132" s="16"/>
      <c r="LT132" s="15"/>
      <c r="LU132" s="15">
        <v>0</v>
      </c>
      <c r="LV132" s="15">
        <v>0</v>
      </c>
      <c r="LW132" s="15">
        <v>0</v>
      </c>
      <c r="LX132" s="15">
        <v>0</v>
      </c>
      <c r="LY132" s="15"/>
      <c r="LZ132" s="15">
        <v>0</v>
      </c>
      <c r="MA132" s="15">
        <v>0</v>
      </c>
      <c r="MB132" s="15">
        <v>0</v>
      </c>
      <c r="MC132" s="15"/>
      <c r="MD132" s="15"/>
      <c r="ME132" s="15"/>
      <c r="MF132" s="15"/>
      <c r="MG132" s="15">
        <v>271024065.8840735</v>
      </c>
      <c r="MH132" s="15">
        <v>0</v>
      </c>
      <c r="MI132" s="15">
        <v>0</v>
      </c>
      <c r="MJ132" s="15">
        <v>0</v>
      </c>
      <c r="MK132" s="15"/>
      <c r="ML132" s="15">
        <v>0</v>
      </c>
      <c r="MM132" s="15">
        <v>0</v>
      </c>
      <c r="MN132" s="15">
        <v>0</v>
      </c>
      <c r="MO132" s="15"/>
      <c r="MP132" s="15"/>
      <c r="MQ132" s="15"/>
      <c r="MR132" s="15"/>
      <c r="MS132" s="15">
        <v>0</v>
      </c>
      <c r="MT132" s="15">
        <v>4715054.8900000006</v>
      </c>
      <c r="MU132" s="15">
        <v>0</v>
      </c>
      <c r="MV132" s="15">
        <v>0</v>
      </c>
      <c r="MW132" s="15"/>
      <c r="MX132" s="15">
        <v>0</v>
      </c>
      <c r="MY132" s="15">
        <v>0</v>
      </c>
      <c r="MZ132" s="15">
        <v>0</v>
      </c>
      <c r="NA132" s="15"/>
      <c r="NB132" s="15"/>
      <c r="NC132" s="15"/>
      <c r="ND132" s="15"/>
      <c r="NE132" s="15">
        <v>0</v>
      </c>
      <c r="NF132" s="15">
        <v>0</v>
      </c>
      <c r="NG132" s="15">
        <v>243792.28000000003</v>
      </c>
      <c r="NH132" s="15">
        <v>0</v>
      </c>
      <c r="NI132" s="15"/>
      <c r="NJ132" s="15">
        <v>0</v>
      </c>
      <c r="NK132" s="15">
        <v>0</v>
      </c>
      <c r="NL132" s="15">
        <v>0</v>
      </c>
      <c r="NM132" s="15"/>
      <c r="NN132" s="15"/>
      <c r="NO132" s="15"/>
      <c r="NP132" s="15"/>
      <c r="NQ132" s="15">
        <v>0</v>
      </c>
      <c r="NR132" s="15">
        <v>0</v>
      </c>
      <c r="NS132" s="15">
        <v>0</v>
      </c>
      <c r="NT132" s="15">
        <v>6407.02</v>
      </c>
      <c r="NU132" s="15"/>
      <c r="NV132" s="15">
        <v>0</v>
      </c>
      <c r="NW132" s="15">
        <v>0</v>
      </c>
      <c r="NX132" s="15">
        <v>0</v>
      </c>
      <c r="NY132" s="15"/>
      <c r="NZ132" s="15"/>
      <c r="OA132" s="15"/>
      <c r="OB132" s="15"/>
      <c r="OC132" s="15">
        <v>0</v>
      </c>
      <c r="OD132" s="15">
        <v>0</v>
      </c>
      <c r="OE132" s="15">
        <v>0</v>
      </c>
      <c r="OF132" s="15">
        <v>0</v>
      </c>
      <c r="OG132" s="15"/>
      <c r="OH132" s="15">
        <v>0</v>
      </c>
      <c r="OI132" s="15">
        <v>0</v>
      </c>
      <c r="OJ132" s="15">
        <v>0</v>
      </c>
      <c r="OK132" s="15"/>
      <c r="OL132" s="15"/>
      <c r="OM132" s="15"/>
      <c r="ON132" s="15"/>
      <c r="OO132" s="15">
        <v>0</v>
      </c>
      <c r="OP132" s="15">
        <v>0</v>
      </c>
      <c r="OQ132" s="15">
        <v>0</v>
      </c>
      <c r="OR132" s="15">
        <v>0</v>
      </c>
      <c r="OS132" s="15"/>
      <c r="OT132" s="15">
        <v>45372.523028846117</v>
      </c>
      <c r="OU132" s="15">
        <v>0</v>
      </c>
      <c r="OV132" s="15">
        <v>0</v>
      </c>
      <c r="OW132" s="15"/>
      <c r="OX132" s="15"/>
      <c r="OY132" s="15"/>
      <c r="OZ132" s="15"/>
      <c r="PA132" s="15">
        <v>0</v>
      </c>
      <c r="PB132" s="15">
        <v>0</v>
      </c>
      <c r="PC132" s="15">
        <v>0</v>
      </c>
      <c r="PD132" s="15">
        <v>0</v>
      </c>
      <c r="PE132" s="15"/>
      <c r="PF132" s="15">
        <v>0</v>
      </c>
      <c r="PG132" s="15">
        <v>47013.501999999935</v>
      </c>
      <c r="PH132" s="15">
        <v>0</v>
      </c>
      <c r="PI132" s="15"/>
      <c r="PJ132" s="15"/>
      <c r="PK132" s="15"/>
      <c r="PL132" s="15"/>
      <c r="PM132" s="15">
        <v>0</v>
      </c>
      <c r="PN132" s="15">
        <v>0</v>
      </c>
      <c r="PO132" s="15">
        <v>0</v>
      </c>
      <c r="PP132" s="15">
        <v>0</v>
      </c>
      <c r="PQ132" s="15"/>
      <c r="PR132" s="15">
        <v>0</v>
      </c>
      <c r="PS132" s="15">
        <v>0</v>
      </c>
      <c r="PT132" s="15">
        <v>2134927.3788666474</v>
      </c>
      <c r="PU132" s="15"/>
      <c r="PV132" s="15"/>
      <c r="PW132" s="15"/>
      <c r="PX132" s="15"/>
      <c r="PY132" s="15">
        <v>0</v>
      </c>
      <c r="PZ132" s="15">
        <v>0</v>
      </c>
      <c r="QA132" s="15">
        <v>0</v>
      </c>
      <c r="QB132" s="15">
        <v>0</v>
      </c>
      <c r="QC132" s="15"/>
      <c r="QD132" s="15">
        <v>0</v>
      </c>
      <c r="QE132" s="15">
        <v>0</v>
      </c>
      <c r="QF132" s="15">
        <v>0</v>
      </c>
      <c r="QG132" s="15"/>
      <c r="QH132" s="15"/>
      <c r="QI132" s="15"/>
    </row>
    <row r="133" spans="16:451">
      <c r="P133" s="11"/>
      <c r="Q133" s="11"/>
      <c r="R133" s="13"/>
      <c r="S133" s="13" t="s">
        <v>50</v>
      </c>
      <c r="T133" s="16"/>
      <c r="U133" s="16">
        <v>40</v>
      </c>
      <c r="V133" s="16">
        <v>13</v>
      </c>
      <c r="W133" s="16">
        <v>341</v>
      </c>
      <c r="X133" s="16">
        <v>16</v>
      </c>
      <c r="Y133" s="16">
        <v>4</v>
      </c>
      <c r="Z133" s="16"/>
      <c r="AA133" s="16"/>
      <c r="AB133" s="16"/>
      <c r="AC133" s="16"/>
      <c r="AD133" s="16"/>
      <c r="AE133" s="16"/>
      <c r="AF133" s="24"/>
      <c r="AG133" s="24">
        <v>521956.00000000012</v>
      </c>
      <c r="AH133" s="24">
        <v>180148.14999999997</v>
      </c>
      <c r="AI133" s="24">
        <v>4202441.3500000006</v>
      </c>
      <c r="AJ133" s="24">
        <v>223801.28</v>
      </c>
      <c r="AK133" s="24">
        <v>49871.5</v>
      </c>
      <c r="AL133" s="24"/>
      <c r="AM133" s="24"/>
      <c r="AN133" s="24"/>
      <c r="AO133" s="24"/>
      <c r="AP133" s="24"/>
      <c r="AQ133" s="24"/>
      <c r="AR133" s="15"/>
      <c r="AS133" s="15">
        <v>519207.19844112551</v>
      </c>
      <c r="AT133" s="15">
        <v>179583.73</v>
      </c>
      <c r="AU133" s="15">
        <v>4202307.25</v>
      </c>
      <c r="AV133" s="15">
        <v>223801.28</v>
      </c>
      <c r="AW133" s="15">
        <v>49742.805</v>
      </c>
      <c r="AX133" s="15"/>
      <c r="AY133" s="15"/>
      <c r="AZ133" s="15"/>
      <c r="BA133" s="15"/>
      <c r="BB133" s="15"/>
      <c r="BC133" s="15"/>
      <c r="BD133" s="15"/>
      <c r="BE133" s="15">
        <v>2748.8015588744674</v>
      </c>
      <c r="BF133" s="15">
        <v>564.4200000000003</v>
      </c>
      <c r="BG133" s="15">
        <v>134.099999999999</v>
      </c>
      <c r="BH133" s="15">
        <v>0</v>
      </c>
      <c r="BI133" s="15">
        <v>128.6949999999992</v>
      </c>
      <c r="BJ133" s="15"/>
      <c r="BK133" s="15"/>
      <c r="BL133" s="15"/>
      <c r="BM133" s="15"/>
      <c r="BN133" s="15"/>
      <c r="BO133" s="15"/>
      <c r="BP133" s="15"/>
      <c r="BQ133" s="15">
        <v>8722.0707308333349</v>
      </c>
      <c r="BR133" s="15">
        <v>0</v>
      </c>
      <c r="BS133" s="15">
        <v>0</v>
      </c>
      <c r="BT133" s="15">
        <v>0</v>
      </c>
      <c r="BU133" s="15">
        <v>726.56983466666702</v>
      </c>
      <c r="BV133" s="15"/>
      <c r="BW133" s="15"/>
      <c r="BX133" s="15"/>
      <c r="BY133" s="15"/>
      <c r="BZ133" s="15"/>
      <c r="CA133" s="15"/>
      <c r="CB133" s="17" t="e">
        <v>#DIV/0!</v>
      </c>
      <c r="CC133" s="17">
        <v>0</v>
      </c>
      <c r="CD133" s="17">
        <v>0</v>
      </c>
      <c r="CE133" s="17">
        <v>0</v>
      </c>
      <c r="CF133" s="17">
        <v>0</v>
      </c>
      <c r="CG133" s="17">
        <v>0</v>
      </c>
      <c r="CH133" s="17" t="e">
        <v>#DIV/0!</v>
      </c>
      <c r="CI133" s="17" t="e">
        <v>#DIV/0!</v>
      </c>
      <c r="CJ133" s="17" t="e">
        <v>#DIV/0!</v>
      </c>
      <c r="CK133" s="17" t="e">
        <v>#DIV/0!</v>
      </c>
      <c r="CL133" s="17" t="e">
        <v>#DIV/0!</v>
      </c>
      <c r="CM133" s="17" t="e">
        <v>#DIV/0!</v>
      </c>
      <c r="CN133" s="17" t="e">
        <v>#DIV/0!</v>
      </c>
      <c r="CO133" s="17">
        <v>0</v>
      </c>
      <c r="CP133" s="17">
        <v>0</v>
      </c>
      <c r="CQ133" s="17">
        <v>0</v>
      </c>
      <c r="CR133" s="17">
        <v>0</v>
      </c>
      <c r="CS133" s="17">
        <v>0</v>
      </c>
      <c r="CT133" s="17" t="e">
        <v>#DIV/0!</v>
      </c>
      <c r="CU133" s="17" t="e">
        <v>#DIV/0!</v>
      </c>
      <c r="CV133" s="17" t="e">
        <v>#DIV/0!</v>
      </c>
      <c r="CW133" s="17" t="e">
        <v>#DIV/0!</v>
      </c>
      <c r="CX133" s="17" t="e">
        <v>#DIV/0!</v>
      </c>
      <c r="CY133" s="17" t="e">
        <v>#DIV/0!</v>
      </c>
      <c r="CZ133" s="17">
        <v>0</v>
      </c>
      <c r="DA133" s="17">
        <v>0.17293029449137978</v>
      </c>
      <c r="DB133" s="17">
        <v>0.17672606653380438</v>
      </c>
      <c r="DC133" s="17">
        <v>0.17163479820399602</v>
      </c>
      <c r="DD133" s="17">
        <v>0.16866986972573619</v>
      </c>
      <c r="DE133" s="17">
        <v>0.17481379310344827</v>
      </c>
      <c r="DF133" s="17">
        <v>0</v>
      </c>
      <c r="DG133" s="17">
        <v>0</v>
      </c>
      <c r="DH133" s="17">
        <v>0</v>
      </c>
      <c r="DI133" s="17">
        <v>0</v>
      </c>
      <c r="DJ133" s="17">
        <v>0</v>
      </c>
      <c r="DK133" s="17">
        <v>0</v>
      </c>
      <c r="DL133" s="18">
        <v>0</v>
      </c>
      <c r="DM133" s="18">
        <v>117.95750369436568</v>
      </c>
      <c r="DN133" s="18">
        <v>120</v>
      </c>
      <c r="DO133" s="18">
        <v>118.80642384649767</v>
      </c>
      <c r="DP133" s="18">
        <v>120</v>
      </c>
      <c r="DQ133" s="18">
        <v>120</v>
      </c>
      <c r="DR133" s="18">
        <v>0</v>
      </c>
      <c r="DS133" s="18">
        <v>0</v>
      </c>
      <c r="DT133" s="18">
        <v>0</v>
      </c>
      <c r="DU133" s="18">
        <v>0</v>
      </c>
      <c r="DV133" s="18">
        <v>0</v>
      </c>
      <c r="DW133" s="18">
        <v>0</v>
      </c>
      <c r="DX133" s="18">
        <v>0</v>
      </c>
      <c r="DY133" s="18">
        <v>102.43970778403893</v>
      </c>
      <c r="DZ133" s="18">
        <v>104.80772972115332</v>
      </c>
      <c r="EA133" s="18">
        <v>103.57525267817527</v>
      </c>
      <c r="EB133" s="18">
        <v>104.21206836015457</v>
      </c>
      <c r="EC133" s="18">
        <v>106.24137931034483</v>
      </c>
      <c r="ED133" s="18">
        <v>0</v>
      </c>
      <c r="EE133" s="18">
        <v>0</v>
      </c>
      <c r="EF133" s="18">
        <v>0</v>
      </c>
      <c r="EG133" s="18">
        <v>0</v>
      </c>
      <c r="EH133" s="18">
        <v>0</v>
      </c>
      <c r="EI133" s="18">
        <v>0</v>
      </c>
      <c r="EJ133" s="18">
        <v>0</v>
      </c>
      <c r="EK133" s="18">
        <v>15.925138433454794</v>
      </c>
      <c r="EL133" s="18">
        <v>15.545160687004877</v>
      </c>
      <c r="EM133" s="18">
        <v>15.506758494515179</v>
      </c>
      <c r="EN133" s="18">
        <v>16.343616092587062</v>
      </c>
      <c r="EO133" s="18">
        <v>15.758620689655173</v>
      </c>
      <c r="EP133" s="18">
        <v>0</v>
      </c>
      <c r="EQ133" s="18">
        <v>0</v>
      </c>
      <c r="ER133" s="18">
        <v>0</v>
      </c>
      <c r="ES133" s="18">
        <v>0</v>
      </c>
      <c r="ET133" s="18">
        <v>0</v>
      </c>
      <c r="EU133" s="18">
        <v>0</v>
      </c>
      <c r="EV133" s="18">
        <v>0</v>
      </c>
      <c r="EW133" s="18">
        <v>642.68252473755422</v>
      </c>
      <c r="EX133" s="18">
        <v>683.22311712482451</v>
      </c>
      <c r="EY133" s="18">
        <v>664.74395214797755</v>
      </c>
      <c r="EZ133" s="18">
        <v>676.49417308896989</v>
      </c>
      <c r="FA133" s="18">
        <v>679.07386363636363</v>
      </c>
      <c r="FB133" s="18">
        <v>0</v>
      </c>
      <c r="FC133" s="18">
        <v>0</v>
      </c>
      <c r="FD133" s="18">
        <v>0</v>
      </c>
      <c r="FE133" s="18">
        <v>0</v>
      </c>
      <c r="FF133" s="18">
        <v>0</v>
      </c>
      <c r="FG133" s="18">
        <v>0</v>
      </c>
      <c r="FH133" s="14">
        <v>0</v>
      </c>
      <c r="FI133" s="14">
        <v>15673.6</v>
      </c>
      <c r="FJ133" s="14">
        <v>16733.23076923077</v>
      </c>
      <c r="FK133" s="14">
        <v>14874</v>
      </c>
      <c r="FL133" s="14">
        <v>16986.5</v>
      </c>
      <c r="FM133" s="14">
        <v>14500</v>
      </c>
      <c r="FN133" s="14">
        <v>0</v>
      </c>
      <c r="FO133" s="14">
        <v>0</v>
      </c>
      <c r="FP133" s="14">
        <v>0</v>
      </c>
      <c r="FQ133" s="14">
        <v>0</v>
      </c>
      <c r="FR133" s="14">
        <v>0</v>
      </c>
      <c r="FS133" s="14">
        <v>0</v>
      </c>
      <c r="FT133" s="17">
        <v>0</v>
      </c>
      <c r="FU133" s="17">
        <v>0.12488790067374439</v>
      </c>
      <c r="FV133" s="17">
        <v>0.13456369637570564</v>
      </c>
      <c r="FW133" s="17">
        <v>0.13022748861699265</v>
      </c>
      <c r="FX133" s="17">
        <v>0.13137038972124923</v>
      </c>
      <c r="FY133" s="17">
        <v>0.1</v>
      </c>
      <c r="FZ133" s="17">
        <v>0</v>
      </c>
      <c r="GA133" s="17">
        <v>0</v>
      </c>
      <c r="GB133" s="17">
        <v>0</v>
      </c>
      <c r="GC133" s="17">
        <v>0</v>
      </c>
      <c r="GD133" s="17">
        <v>0</v>
      </c>
      <c r="GE133" s="17">
        <v>0</v>
      </c>
      <c r="GF133" s="16"/>
      <c r="GG133" s="16">
        <v>0</v>
      </c>
      <c r="GH133" s="16">
        <v>0</v>
      </c>
      <c r="GI133" s="16">
        <v>0</v>
      </c>
      <c r="GJ133" s="16">
        <v>0</v>
      </c>
      <c r="GK133" s="16">
        <v>0</v>
      </c>
      <c r="GL133" s="16"/>
      <c r="GM133" s="16"/>
      <c r="GN133" s="16"/>
      <c r="GO133" s="16"/>
      <c r="GP133" s="16"/>
      <c r="GQ133" s="16"/>
      <c r="GR133" s="16"/>
      <c r="GS133" s="16">
        <v>40</v>
      </c>
      <c r="GT133" s="16">
        <v>0</v>
      </c>
      <c r="GU133" s="16">
        <v>0</v>
      </c>
      <c r="GV133" s="16">
        <v>0</v>
      </c>
      <c r="GW133" s="16">
        <v>0</v>
      </c>
      <c r="GX133" s="16"/>
      <c r="GY133" s="16"/>
      <c r="GZ133" s="16"/>
      <c r="HA133" s="16"/>
      <c r="HB133" s="16"/>
      <c r="HC133" s="16"/>
      <c r="HD133" s="16"/>
      <c r="HE133" s="16">
        <v>0</v>
      </c>
      <c r="HF133" s="16">
        <v>13</v>
      </c>
      <c r="HG133" s="16">
        <v>0</v>
      </c>
      <c r="HH133" s="16">
        <v>0</v>
      </c>
      <c r="HI133" s="16">
        <v>0</v>
      </c>
      <c r="HJ133" s="16"/>
      <c r="HK133" s="16"/>
      <c r="HL133" s="16"/>
      <c r="HM133" s="16"/>
      <c r="HN133" s="16"/>
      <c r="HO133" s="16"/>
      <c r="HP133" s="16"/>
      <c r="HQ133" s="16">
        <v>0</v>
      </c>
      <c r="HR133" s="16">
        <v>0</v>
      </c>
      <c r="HS133" s="16">
        <v>341</v>
      </c>
      <c r="HT133" s="16">
        <v>0</v>
      </c>
      <c r="HU133" s="16">
        <v>0</v>
      </c>
      <c r="HV133" s="16"/>
      <c r="HW133" s="16"/>
      <c r="HX133" s="16"/>
      <c r="HY133" s="16"/>
      <c r="HZ133" s="16"/>
      <c r="IA133" s="16"/>
      <c r="IB133" s="16"/>
      <c r="IC133" s="16">
        <v>0</v>
      </c>
      <c r="ID133" s="16">
        <v>0</v>
      </c>
      <c r="IE133" s="16">
        <v>0</v>
      </c>
      <c r="IF133" s="16">
        <v>16</v>
      </c>
      <c r="IG133" s="16">
        <v>0</v>
      </c>
      <c r="IH133" s="16"/>
      <c r="II133" s="16"/>
      <c r="IJ133" s="16"/>
      <c r="IK133" s="16"/>
      <c r="IL133" s="16"/>
      <c r="IM133" s="16"/>
      <c r="IN133" s="16"/>
      <c r="IO133" s="16">
        <v>0</v>
      </c>
      <c r="IP133" s="16">
        <v>0</v>
      </c>
      <c r="IQ133" s="16">
        <v>0</v>
      </c>
      <c r="IR133" s="16">
        <v>0</v>
      </c>
      <c r="IS133" s="16">
        <v>0</v>
      </c>
      <c r="IT133" s="16"/>
      <c r="IU133" s="16"/>
      <c r="IV133" s="16"/>
      <c r="IW133" s="16"/>
      <c r="IX133" s="16"/>
      <c r="IY133" s="16"/>
      <c r="IZ133" s="16"/>
      <c r="JA133" s="16">
        <v>0</v>
      </c>
      <c r="JB133" s="16">
        <v>0</v>
      </c>
      <c r="JC133" s="16">
        <v>0</v>
      </c>
      <c r="JD133" s="16">
        <v>0</v>
      </c>
      <c r="JE133" s="16">
        <v>0</v>
      </c>
      <c r="JF133" s="16"/>
      <c r="JG133" s="16"/>
      <c r="JH133" s="16"/>
      <c r="JI133" s="16"/>
      <c r="JJ133" s="16"/>
      <c r="JK133" s="16"/>
      <c r="JL133" s="16"/>
      <c r="JM133" s="16">
        <v>0</v>
      </c>
      <c r="JN133" s="16">
        <v>0</v>
      </c>
      <c r="JO133" s="16">
        <v>0</v>
      </c>
      <c r="JP133" s="16">
        <v>0</v>
      </c>
      <c r="JQ133" s="16">
        <v>0</v>
      </c>
      <c r="JR133" s="16"/>
      <c r="JS133" s="16"/>
      <c r="JT133" s="16"/>
      <c r="JU133" s="16"/>
      <c r="JV133" s="16"/>
      <c r="JW133" s="16"/>
      <c r="JX133" s="16"/>
      <c r="JY133" s="16">
        <v>0</v>
      </c>
      <c r="JZ133" s="16">
        <v>0</v>
      </c>
      <c r="KA133" s="16">
        <v>0</v>
      </c>
      <c r="KB133" s="16">
        <v>0</v>
      </c>
      <c r="KC133" s="16">
        <v>0</v>
      </c>
      <c r="KD133" s="16"/>
      <c r="KE133" s="16"/>
      <c r="KF133" s="16"/>
      <c r="KG133" s="16"/>
      <c r="KH133" s="16"/>
      <c r="KI133" s="16"/>
      <c r="KJ133" s="16"/>
      <c r="KK133" s="16">
        <v>0</v>
      </c>
      <c r="KL133" s="16">
        <v>0</v>
      </c>
      <c r="KM133" s="16">
        <v>0</v>
      </c>
      <c r="KN133" s="16">
        <v>0</v>
      </c>
      <c r="KO133" s="16">
        <v>0</v>
      </c>
      <c r="KP133" s="16"/>
      <c r="KQ133" s="16"/>
      <c r="KR133" s="16"/>
      <c r="KS133" s="16"/>
      <c r="KT133" s="16"/>
      <c r="KU133" s="16"/>
      <c r="KV133" s="16"/>
      <c r="KW133" s="16">
        <v>0</v>
      </c>
      <c r="KX133" s="16">
        <v>0</v>
      </c>
      <c r="KY133" s="16">
        <v>0</v>
      </c>
      <c r="KZ133" s="16">
        <v>0</v>
      </c>
      <c r="LA133" s="16">
        <v>0</v>
      </c>
      <c r="LB133" s="16"/>
      <c r="LC133" s="16"/>
      <c r="LD133" s="16"/>
      <c r="LE133" s="16"/>
      <c r="LF133" s="16"/>
      <c r="LG133" s="16"/>
      <c r="LH133" s="16"/>
      <c r="LI133" s="16">
        <v>0</v>
      </c>
      <c r="LJ133" s="16">
        <v>0</v>
      </c>
      <c r="LK133" s="16">
        <v>0</v>
      </c>
      <c r="LL133" s="16">
        <v>0</v>
      </c>
      <c r="LM133" s="16">
        <v>0</v>
      </c>
      <c r="LN133" s="16"/>
      <c r="LO133" s="16"/>
      <c r="LP133" s="16"/>
      <c r="LQ133" s="16"/>
      <c r="LR133" s="16"/>
      <c r="LS133" s="16"/>
      <c r="LT133" s="15"/>
      <c r="LU133" s="15">
        <v>0</v>
      </c>
      <c r="LV133" s="15">
        <v>0</v>
      </c>
      <c r="LW133" s="15">
        <v>0</v>
      </c>
      <c r="LX133" s="15">
        <v>0</v>
      </c>
      <c r="LY133" s="15">
        <v>0</v>
      </c>
      <c r="LZ133" s="15"/>
      <c r="MA133" s="15"/>
      <c r="MB133" s="15"/>
      <c r="MC133" s="15"/>
      <c r="MD133" s="15"/>
      <c r="ME133" s="15"/>
      <c r="MF133" s="15"/>
      <c r="MG133" s="15">
        <v>519207.19844112551</v>
      </c>
      <c r="MH133" s="15">
        <v>0</v>
      </c>
      <c r="MI133" s="15">
        <v>0</v>
      </c>
      <c r="MJ133" s="15">
        <v>0</v>
      </c>
      <c r="MK133" s="15">
        <v>0</v>
      </c>
      <c r="ML133" s="15"/>
      <c r="MM133" s="15"/>
      <c r="MN133" s="15"/>
      <c r="MO133" s="15"/>
      <c r="MP133" s="15"/>
      <c r="MQ133" s="15"/>
      <c r="MR133" s="15"/>
      <c r="MS133" s="15">
        <v>0</v>
      </c>
      <c r="MT133" s="15">
        <v>179583.73</v>
      </c>
      <c r="MU133" s="15">
        <v>0</v>
      </c>
      <c r="MV133" s="15">
        <v>0</v>
      </c>
      <c r="MW133" s="15">
        <v>0</v>
      </c>
      <c r="MX133" s="15"/>
      <c r="MY133" s="15"/>
      <c r="MZ133" s="15"/>
      <c r="NA133" s="15"/>
      <c r="NB133" s="15"/>
      <c r="NC133" s="15"/>
      <c r="ND133" s="15"/>
      <c r="NE133" s="15">
        <v>0</v>
      </c>
      <c r="NF133" s="15">
        <v>0</v>
      </c>
      <c r="NG133" s="15">
        <v>4202307.25</v>
      </c>
      <c r="NH133" s="15">
        <v>0</v>
      </c>
      <c r="NI133" s="15">
        <v>0</v>
      </c>
      <c r="NJ133" s="15"/>
      <c r="NK133" s="15"/>
      <c r="NL133" s="15"/>
      <c r="NM133" s="15"/>
      <c r="NN133" s="15"/>
      <c r="NO133" s="15"/>
      <c r="NP133" s="15"/>
      <c r="NQ133" s="15">
        <v>0</v>
      </c>
      <c r="NR133" s="15">
        <v>0</v>
      </c>
      <c r="NS133" s="15">
        <v>0</v>
      </c>
      <c r="NT133" s="15">
        <v>223801.28</v>
      </c>
      <c r="NU133" s="15">
        <v>0</v>
      </c>
      <c r="NV133" s="15"/>
      <c r="NW133" s="15"/>
      <c r="NX133" s="15"/>
      <c r="NY133" s="15"/>
      <c r="NZ133" s="15"/>
      <c r="OA133" s="15"/>
      <c r="OB133" s="15"/>
      <c r="OC133" s="15">
        <v>0</v>
      </c>
      <c r="OD133" s="15">
        <v>0</v>
      </c>
      <c r="OE133" s="15">
        <v>0</v>
      </c>
      <c r="OF133" s="15">
        <v>0</v>
      </c>
      <c r="OG133" s="15">
        <v>0</v>
      </c>
      <c r="OH133" s="15"/>
      <c r="OI133" s="15"/>
      <c r="OJ133" s="15"/>
      <c r="OK133" s="15"/>
      <c r="OL133" s="15"/>
      <c r="OM133" s="15"/>
      <c r="ON133" s="15"/>
      <c r="OO133" s="15">
        <v>0</v>
      </c>
      <c r="OP133" s="15">
        <v>0</v>
      </c>
      <c r="OQ133" s="15">
        <v>0</v>
      </c>
      <c r="OR133" s="15">
        <v>0</v>
      </c>
      <c r="OS133" s="15">
        <v>0</v>
      </c>
      <c r="OT133" s="15"/>
      <c r="OU133" s="15"/>
      <c r="OV133" s="15"/>
      <c r="OW133" s="15"/>
      <c r="OX133" s="15"/>
      <c r="OY133" s="15"/>
      <c r="OZ133" s="15"/>
      <c r="PA133" s="15">
        <v>0</v>
      </c>
      <c r="PB133" s="15">
        <v>0</v>
      </c>
      <c r="PC133" s="15">
        <v>0</v>
      </c>
      <c r="PD133" s="15">
        <v>0</v>
      </c>
      <c r="PE133" s="15">
        <v>0</v>
      </c>
      <c r="PF133" s="15"/>
      <c r="PG133" s="15"/>
      <c r="PH133" s="15"/>
      <c r="PI133" s="15"/>
      <c r="PJ133" s="15"/>
      <c r="PK133" s="15"/>
      <c r="PL133" s="15"/>
      <c r="PM133" s="15">
        <v>0</v>
      </c>
      <c r="PN133" s="15">
        <v>0</v>
      </c>
      <c r="PO133" s="15">
        <v>0</v>
      </c>
      <c r="PP133" s="15">
        <v>0</v>
      </c>
      <c r="PQ133" s="15">
        <v>0</v>
      </c>
      <c r="PR133" s="15"/>
      <c r="PS133" s="15"/>
      <c r="PT133" s="15"/>
      <c r="PU133" s="15"/>
      <c r="PV133" s="15"/>
      <c r="PW133" s="15"/>
      <c r="PX133" s="15"/>
      <c r="PY133" s="15">
        <v>0</v>
      </c>
      <c r="PZ133" s="15">
        <v>0</v>
      </c>
      <c r="QA133" s="15">
        <v>0</v>
      </c>
      <c r="QB133" s="15">
        <v>0</v>
      </c>
      <c r="QC133" s="15">
        <v>0</v>
      </c>
      <c r="QD133" s="15"/>
      <c r="QE133" s="15"/>
      <c r="QF133" s="15"/>
      <c r="QG133" s="15"/>
      <c r="QH133" s="15"/>
      <c r="QI133" s="15"/>
    </row>
    <row r="134" spans="16:451">
      <c r="P134" s="11"/>
      <c r="Q134" s="11"/>
      <c r="R134" s="13"/>
      <c r="S134" s="13" t="s">
        <v>51</v>
      </c>
      <c r="T134" s="16"/>
      <c r="U134" s="16">
        <v>17</v>
      </c>
      <c r="V134" s="16">
        <v>4</v>
      </c>
      <c r="W134" s="16">
        <v>11</v>
      </c>
      <c r="X134" s="16">
        <v>317</v>
      </c>
      <c r="Y134" s="16">
        <v>4</v>
      </c>
      <c r="Z134" s="16">
        <v>3</v>
      </c>
      <c r="AA134" s="16">
        <v>11</v>
      </c>
      <c r="AB134" s="16"/>
      <c r="AC134" s="16"/>
      <c r="AD134" s="16"/>
      <c r="AE134" s="16"/>
      <c r="AF134" s="24"/>
      <c r="AG134" s="24">
        <v>196194.25000000006</v>
      </c>
      <c r="AH134" s="24">
        <v>47877.63</v>
      </c>
      <c r="AI134" s="24">
        <v>111388.61</v>
      </c>
      <c r="AJ134" s="24">
        <v>3948234.6199999992</v>
      </c>
      <c r="AK134" s="24">
        <v>45510.58</v>
      </c>
      <c r="AL134" s="24">
        <v>34460.97</v>
      </c>
      <c r="AM134" s="24">
        <v>119154.42000000001</v>
      </c>
      <c r="AN134" s="24"/>
      <c r="AO134" s="24"/>
      <c r="AP134" s="24"/>
      <c r="AQ134" s="24"/>
      <c r="AR134" s="15"/>
      <c r="AS134" s="15">
        <v>195021.54836241828</v>
      </c>
      <c r="AT134" s="15">
        <v>47501.56</v>
      </c>
      <c r="AU134" s="15">
        <v>111153.73000000001</v>
      </c>
      <c r="AV134" s="15">
        <v>3948234.6199999992</v>
      </c>
      <c r="AW134" s="15">
        <v>45217.36</v>
      </c>
      <c r="AX134" s="15">
        <v>0</v>
      </c>
      <c r="AY134" s="15">
        <v>0</v>
      </c>
      <c r="AZ134" s="15"/>
      <c r="BA134" s="15"/>
      <c r="BB134" s="15"/>
      <c r="BC134" s="15"/>
      <c r="BD134" s="15"/>
      <c r="BE134" s="15">
        <v>1172.7016375817002</v>
      </c>
      <c r="BF134" s="15">
        <v>376.07000000000158</v>
      </c>
      <c r="BG134" s="15">
        <v>234.88000000000039</v>
      </c>
      <c r="BH134" s="15">
        <v>0</v>
      </c>
      <c r="BI134" s="15">
        <v>293.2199999999994</v>
      </c>
      <c r="BJ134" s="15">
        <v>0</v>
      </c>
      <c r="BK134" s="15">
        <v>0</v>
      </c>
      <c r="BL134" s="15"/>
      <c r="BM134" s="15"/>
      <c r="BN134" s="15"/>
      <c r="BO134" s="15"/>
      <c r="BP134" s="15"/>
      <c r="BQ134" s="15">
        <v>3096.732993416666</v>
      </c>
      <c r="BR134" s="15">
        <v>0</v>
      </c>
      <c r="BS134" s="15">
        <v>0</v>
      </c>
      <c r="BT134" s="15">
        <v>0</v>
      </c>
      <c r="BU134" s="15">
        <v>682.27944516666707</v>
      </c>
      <c r="BV134" s="15">
        <v>0</v>
      </c>
      <c r="BW134" s="15">
        <v>0</v>
      </c>
      <c r="BX134" s="15"/>
      <c r="BY134" s="15"/>
      <c r="BZ134" s="15"/>
      <c r="CA134" s="15"/>
      <c r="CB134" s="17" t="e">
        <v>#DIV/0!</v>
      </c>
      <c r="CC134" s="17">
        <v>0</v>
      </c>
      <c r="CD134" s="17">
        <v>0</v>
      </c>
      <c r="CE134" s="17">
        <v>0</v>
      </c>
      <c r="CF134" s="17">
        <v>0</v>
      </c>
      <c r="CG134" s="17">
        <v>0</v>
      </c>
      <c r="CH134" s="17">
        <v>0</v>
      </c>
      <c r="CI134" s="17">
        <v>1</v>
      </c>
      <c r="CJ134" s="17" t="e">
        <v>#DIV/0!</v>
      </c>
      <c r="CK134" s="17" t="e">
        <v>#DIV/0!</v>
      </c>
      <c r="CL134" s="17" t="e">
        <v>#DIV/0!</v>
      </c>
      <c r="CM134" s="17" t="e">
        <v>#DIV/0!</v>
      </c>
      <c r="CN134" s="17" t="e">
        <v>#DIV/0!</v>
      </c>
      <c r="CO134" s="17">
        <v>0</v>
      </c>
      <c r="CP134" s="17">
        <v>0</v>
      </c>
      <c r="CQ134" s="17">
        <v>0</v>
      </c>
      <c r="CR134" s="17">
        <v>0</v>
      </c>
      <c r="CS134" s="17">
        <v>0</v>
      </c>
      <c r="CT134" s="17">
        <v>0</v>
      </c>
      <c r="CU134" s="17">
        <v>0</v>
      </c>
      <c r="CV134" s="17" t="e">
        <v>#DIV/0!</v>
      </c>
      <c r="CW134" s="17" t="e">
        <v>#DIV/0!</v>
      </c>
      <c r="CX134" s="17" t="e">
        <v>#DIV/0!</v>
      </c>
      <c r="CY134" s="17" t="e">
        <v>#DIV/0!</v>
      </c>
      <c r="CZ134" s="17">
        <v>0</v>
      </c>
      <c r="DA134" s="17">
        <v>0.17514879547992357</v>
      </c>
      <c r="DB134" s="17">
        <v>0.16805571761795132</v>
      </c>
      <c r="DC134" s="17">
        <v>0.1789976150815</v>
      </c>
      <c r="DD134" s="17">
        <v>0.17110269158027244</v>
      </c>
      <c r="DE134" s="17">
        <v>0.17989999999999998</v>
      </c>
      <c r="DF134" s="17">
        <v>0.17061258244899669</v>
      </c>
      <c r="DG134" s="17">
        <v>0.17634012659041254</v>
      </c>
      <c r="DH134" s="17">
        <v>0</v>
      </c>
      <c r="DI134" s="17">
        <v>0</v>
      </c>
      <c r="DJ134" s="17">
        <v>0</v>
      </c>
      <c r="DK134" s="17">
        <v>0</v>
      </c>
      <c r="DL134" s="18">
        <v>0</v>
      </c>
      <c r="DM134" s="18">
        <v>118.06432092339843</v>
      </c>
      <c r="DN134" s="18">
        <v>120</v>
      </c>
      <c r="DO134" s="18">
        <v>114.53015910940009</v>
      </c>
      <c r="DP134" s="18">
        <v>118.3965099932249</v>
      </c>
      <c r="DQ134" s="18">
        <v>120</v>
      </c>
      <c r="DR134" s="18">
        <v>120</v>
      </c>
      <c r="DS134" s="18">
        <v>113.1571777406503</v>
      </c>
      <c r="DT134" s="18">
        <v>0</v>
      </c>
      <c r="DU134" s="18">
        <v>0</v>
      </c>
      <c r="DV134" s="18">
        <v>0</v>
      </c>
      <c r="DW134" s="18">
        <v>0</v>
      </c>
      <c r="DX134" s="18">
        <v>0</v>
      </c>
      <c r="DY134" s="18">
        <v>103.72207603702456</v>
      </c>
      <c r="DZ134" s="18">
        <v>105.61416352846356</v>
      </c>
      <c r="EA134" s="18">
        <v>99.684165878401018</v>
      </c>
      <c r="EB134" s="18">
        <v>102.94375335213834</v>
      </c>
      <c r="EC134" s="18">
        <v>106.60996262432164</v>
      </c>
      <c r="ED134" s="18">
        <v>104.90226046213273</v>
      </c>
      <c r="EE134" s="18">
        <v>97.998080259606738</v>
      </c>
      <c r="EF134" s="18">
        <v>0</v>
      </c>
      <c r="EG134" s="18">
        <v>0</v>
      </c>
      <c r="EH134" s="18">
        <v>0</v>
      </c>
      <c r="EI134" s="18">
        <v>0</v>
      </c>
      <c r="EJ134" s="18">
        <v>0</v>
      </c>
      <c r="EK134" s="18">
        <v>15.367433245651476</v>
      </c>
      <c r="EL134" s="18">
        <v>15.793622352433999</v>
      </c>
      <c r="EM134" s="18">
        <v>15.651369628345959</v>
      </c>
      <c r="EN134" s="18">
        <v>15.624063997887003</v>
      </c>
      <c r="EO134" s="18">
        <v>15.955613742424562</v>
      </c>
      <c r="EP134" s="18">
        <v>14.835436683354018</v>
      </c>
      <c r="EQ134" s="18">
        <v>15.649522876236988</v>
      </c>
      <c r="ER134" s="18">
        <v>0</v>
      </c>
      <c r="ES134" s="18">
        <v>0</v>
      </c>
      <c r="ET134" s="18">
        <v>0</v>
      </c>
      <c r="EU134" s="18">
        <v>0</v>
      </c>
      <c r="EV134" s="18">
        <v>0</v>
      </c>
      <c r="EW134" s="18">
        <v>644.32746291143292</v>
      </c>
      <c r="EX134" s="18">
        <v>653.70519174302115</v>
      </c>
      <c r="EY134" s="18">
        <v>612.90660637712301</v>
      </c>
      <c r="EZ134" s="18">
        <v>664.32323208861249</v>
      </c>
      <c r="FA134" s="18">
        <v>628.81053487340841</v>
      </c>
      <c r="FB134" s="18">
        <v>669.68803949184928</v>
      </c>
      <c r="FC134" s="18">
        <v>616.11159720504577</v>
      </c>
      <c r="FD134" s="18">
        <v>0</v>
      </c>
      <c r="FE134" s="18">
        <v>0</v>
      </c>
      <c r="FF134" s="18">
        <v>0</v>
      </c>
      <c r="FG134" s="18">
        <v>0</v>
      </c>
      <c r="FH134" s="14">
        <v>0</v>
      </c>
      <c r="FI134" s="14">
        <v>13892.117647058823</v>
      </c>
      <c r="FJ134" s="14">
        <v>13966</v>
      </c>
      <c r="FK134" s="14">
        <v>12724</v>
      </c>
      <c r="FL134" s="14">
        <v>14899.769716088327</v>
      </c>
      <c r="FM134" s="14">
        <v>13337.5</v>
      </c>
      <c r="FN134" s="14">
        <v>14651.666666666666</v>
      </c>
      <c r="FO134" s="14">
        <v>12801.818181818182</v>
      </c>
      <c r="FP134" s="14">
        <v>0</v>
      </c>
      <c r="FQ134" s="14">
        <v>0</v>
      </c>
      <c r="FR134" s="14">
        <v>0</v>
      </c>
      <c r="FS134" s="14">
        <v>0</v>
      </c>
      <c r="FT134" s="17">
        <v>0</v>
      </c>
      <c r="FU134" s="17">
        <v>0.1317788335323459</v>
      </c>
      <c r="FV134" s="17">
        <v>0.1022701560933696</v>
      </c>
      <c r="FW134" s="17">
        <v>0.16628004343974165</v>
      </c>
      <c r="FX134" s="17">
        <v>0.12511347009152848</v>
      </c>
      <c r="FY134" s="17">
        <v>0.11233364573570759</v>
      </c>
      <c r="FZ134" s="17">
        <v>0.18426800136503241</v>
      </c>
      <c r="GA134" s="17">
        <v>0.11592103394404205</v>
      </c>
      <c r="GB134" s="17">
        <v>0</v>
      </c>
      <c r="GC134" s="17">
        <v>0</v>
      </c>
      <c r="GD134" s="17">
        <v>0</v>
      </c>
      <c r="GE134" s="17">
        <v>0</v>
      </c>
      <c r="GF134" s="16"/>
      <c r="GG134" s="16">
        <v>0</v>
      </c>
      <c r="GH134" s="16">
        <v>0</v>
      </c>
      <c r="GI134" s="16">
        <v>0</v>
      </c>
      <c r="GJ134" s="16">
        <v>0</v>
      </c>
      <c r="GK134" s="16">
        <v>0</v>
      </c>
      <c r="GL134" s="16">
        <v>0</v>
      </c>
      <c r="GM134" s="16">
        <v>0</v>
      </c>
      <c r="GN134" s="16"/>
      <c r="GO134" s="16"/>
      <c r="GP134" s="16"/>
      <c r="GQ134" s="16"/>
      <c r="GR134" s="16"/>
      <c r="GS134" s="16">
        <v>17</v>
      </c>
      <c r="GT134" s="16">
        <v>0</v>
      </c>
      <c r="GU134" s="16">
        <v>0</v>
      </c>
      <c r="GV134" s="16">
        <v>0</v>
      </c>
      <c r="GW134" s="16">
        <v>0</v>
      </c>
      <c r="GX134" s="16">
        <v>0</v>
      </c>
      <c r="GY134" s="16">
        <v>0</v>
      </c>
      <c r="GZ134" s="16"/>
      <c r="HA134" s="16"/>
      <c r="HB134" s="16"/>
      <c r="HC134" s="16"/>
      <c r="HD134" s="16"/>
      <c r="HE134" s="16">
        <v>0</v>
      </c>
      <c r="HF134" s="16">
        <v>4</v>
      </c>
      <c r="HG134" s="16">
        <v>0</v>
      </c>
      <c r="HH134" s="16">
        <v>0</v>
      </c>
      <c r="HI134" s="16">
        <v>0</v>
      </c>
      <c r="HJ134" s="16">
        <v>0</v>
      </c>
      <c r="HK134" s="16">
        <v>0</v>
      </c>
      <c r="HL134" s="16"/>
      <c r="HM134" s="16"/>
      <c r="HN134" s="16"/>
      <c r="HO134" s="16"/>
      <c r="HP134" s="16"/>
      <c r="HQ134" s="16">
        <v>0</v>
      </c>
      <c r="HR134" s="16">
        <v>0</v>
      </c>
      <c r="HS134" s="16">
        <v>11</v>
      </c>
      <c r="HT134" s="16">
        <v>0</v>
      </c>
      <c r="HU134" s="16">
        <v>0</v>
      </c>
      <c r="HV134" s="16">
        <v>0</v>
      </c>
      <c r="HW134" s="16">
        <v>0</v>
      </c>
      <c r="HX134" s="16"/>
      <c r="HY134" s="16"/>
      <c r="HZ134" s="16"/>
      <c r="IA134" s="16"/>
      <c r="IB134" s="16"/>
      <c r="IC134" s="16">
        <v>0</v>
      </c>
      <c r="ID134" s="16">
        <v>0</v>
      </c>
      <c r="IE134" s="16">
        <v>0</v>
      </c>
      <c r="IF134" s="16">
        <v>317</v>
      </c>
      <c r="IG134" s="16">
        <v>0</v>
      </c>
      <c r="IH134" s="16">
        <v>0</v>
      </c>
      <c r="II134" s="16">
        <v>0</v>
      </c>
      <c r="IJ134" s="16"/>
      <c r="IK134" s="16"/>
      <c r="IL134" s="16"/>
      <c r="IM134" s="16"/>
      <c r="IN134" s="16"/>
      <c r="IO134" s="16">
        <v>0</v>
      </c>
      <c r="IP134" s="16">
        <v>0</v>
      </c>
      <c r="IQ134" s="16">
        <v>0</v>
      </c>
      <c r="IR134" s="16">
        <v>0</v>
      </c>
      <c r="IS134" s="16">
        <v>0</v>
      </c>
      <c r="IT134" s="16">
        <v>0</v>
      </c>
      <c r="IU134" s="16">
        <v>0</v>
      </c>
      <c r="IV134" s="16"/>
      <c r="IW134" s="16"/>
      <c r="IX134" s="16"/>
      <c r="IY134" s="16"/>
      <c r="IZ134" s="16"/>
      <c r="JA134" s="16">
        <v>0</v>
      </c>
      <c r="JB134" s="16">
        <v>0</v>
      </c>
      <c r="JC134" s="16">
        <v>0</v>
      </c>
      <c r="JD134" s="16">
        <v>0</v>
      </c>
      <c r="JE134" s="16">
        <v>0</v>
      </c>
      <c r="JF134" s="16">
        <v>3</v>
      </c>
      <c r="JG134" s="16">
        <v>0</v>
      </c>
      <c r="JH134" s="16"/>
      <c r="JI134" s="16"/>
      <c r="JJ134" s="16"/>
      <c r="JK134" s="16"/>
      <c r="JL134" s="16"/>
      <c r="JM134" s="16">
        <v>0</v>
      </c>
      <c r="JN134" s="16">
        <v>0</v>
      </c>
      <c r="JO134" s="16">
        <v>0</v>
      </c>
      <c r="JP134" s="16">
        <v>0</v>
      </c>
      <c r="JQ134" s="16">
        <v>0</v>
      </c>
      <c r="JR134" s="16">
        <v>0</v>
      </c>
      <c r="JS134" s="16">
        <v>11</v>
      </c>
      <c r="JT134" s="16"/>
      <c r="JU134" s="16"/>
      <c r="JV134" s="16"/>
      <c r="JW134" s="16"/>
      <c r="JX134" s="16"/>
      <c r="JY134" s="16">
        <v>0</v>
      </c>
      <c r="JZ134" s="16">
        <v>0</v>
      </c>
      <c r="KA134" s="16">
        <v>0</v>
      </c>
      <c r="KB134" s="16">
        <v>0</v>
      </c>
      <c r="KC134" s="16">
        <v>0</v>
      </c>
      <c r="KD134" s="16">
        <v>0</v>
      </c>
      <c r="KE134" s="16">
        <v>0</v>
      </c>
      <c r="KF134" s="16"/>
      <c r="KG134" s="16"/>
      <c r="KH134" s="16"/>
      <c r="KI134" s="16"/>
      <c r="KJ134" s="16"/>
      <c r="KK134" s="16">
        <v>0</v>
      </c>
      <c r="KL134" s="16">
        <v>0</v>
      </c>
      <c r="KM134" s="16">
        <v>0</v>
      </c>
      <c r="KN134" s="16">
        <v>0</v>
      </c>
      <c r="KO134" s="16">
        <v>0</v>
      </c>
      <c r="KP134" s="16">
        <v>0</v>
      </c>
      <c r="KQ134" s="16">
        <v>0</v>
      </c>
      <c r="KR134" s="16"/>
      <c r="KS134" s="16"/>
      <c r="KT134" s="16"/>
      <c r="KU134" s="16"/>
      <c r="KV134" s="16"/>
      <c r="KW134" s="16">
        <v>0</v>
      </c>
      <c r="KX134" s="16">
        <v>0</v>
      </c>
      <c r="KY134" s="16">
        <v>0</v>
      </c>
      <c r="KZ134" s="16">
        <v>0</v>
      </c>
      <c r="LA134" s="16">
        <v>0</v>
      </c>
      <c r="LB134" s="16">
        <v>0</v>
      </c>
      <c r="LC134" s="16">
        <v>0</v>
      </c>
      <c r="LD134" s="16"/>
      <c r="LE134" s="16"/>
      <c r="LF134" s="16"/>
      <c r="LG134" s="16"/>
      <c r="LH134" s="16"/>
      <c r="LI134" s="16">
        <v>0</v>
      </c>
      <c r="LJ134" s="16">
        <v>0</v>
      </c>
      <c r="LK134" s="16">
        <v>0</v>
      </c>
      <c r="LL134" s="16">
        <v>0</v>
      </c>
      <c r="LM134" s="16">
        <v>0</v>
      </c>
      <c r="LN134" s="16">
        <v>0</v>
      </c>
      <c r="LO134" s="16">
        <v>0</v>
      </c>
      <c r="LP134" s="16"/>
      <c r="LQ134" s="16"/>
      <c r="LR134" s="16"/>
      <c r="LS134" s="16"/>
      <c r="LT134" s="15"/>
      <c r="LU134" s="15">
        <v>0</v>
      </c>
      <c r="LV134" s="15">
        <v>0</v>
      </c>
      <c r="LW134" s="15">
        <v>0</v>
      </c>
      <c r="LX134" s="15">
        <v>0</v>
      </c>
      <c r="LY134" s="15">
        <v>0</v>
      </c>
      <c r="LZ134" s="15">
        <v>0</v>
      </c>
      <c r="MA134" s="15">
        <v>0</v>
      </c>
      <c r="MB134" s="15"/>
      <c r="MC134" s="15"/>
      <c r="MD134" s="15"/>
      <c r="ME134" s="15"/>
      <c r="MF134" s="15"/>
      <c r="MG134" s="15">
        <v>195021.54836241828</v>
      </c>
      <c r="MH134" s="15">
        <v>0</v>
      </c>
      <c r="MI134" s="15">
        <v>0</v>
      </c>
      <c r="MJ134" s="15">
        <v>0</v>
      </c>
      <c r="MK134" s="15">
        <v>0</v>
      </c>
      <c r="ML134" s="15">
        <v>0</v>
      </c>
      <c r="MM134" s="15">
        <v>0</v>
      </c>
      <c r="MN134" s="15"/>
      <c r="MO134" s="15"/>
      <c r="MP134" s="15"/>
      <c r="MQ134" s="15"/>
      <c r="MR134" s="15"/>
      <c r="MS134" s="15">
        <v>0</v>
      </c>
      <c r="MT134" s="15">
        <v>47501.56</v>
      </c>
      <c r="MU134" s="15">
        <v>0</v>
      </c>
      <c r="MV134" s="15">
        <v>0</v>
      </c>
      <c r="MW134" s="15">
        <v>0</v>
      </c>
      <c r="MX134" s="15">
        <v>0</v>
      </c>
      <c r="MY134" s="15">
        <v>0</v>
      </c>
      <c r="MZ134" s="15"/>
      <c r="NA134" s="15"/>
      <c r="NB134" s="15"/>
      <c r="NC134" s="15"/>
      <c r="ND134" s="15"/>
      <c r="NE134" s="15">
        <v>0</v>
      </c>
      <c r="NF134" s="15">
        <v>0</v>
      </c>
      <c r="NG134" s="15">
        <v>111153.73000000001</v>
      </c>
      <c r="NH134" s="15">
        <v>0</v>
      </c>
      <c r="NI134" s="15">
        <v>0</v>
      </c>
      <c r="NJ134" s="15">
        <v>0</v>
      </c>
      <c r="NK134" s="15">
        <v>0</v>
      </c>
      <c r="NL134" s="15"/>
      <c r="NM134" s="15"/>
      <c r="NN134" s="15"/>
      <c r="NO134" s="15"/>
      <c r="NP134" s="15"/>
      <c r="NQ134" s="15">
        <v>0</v>
      </c>
      <c r="NR134" s="15">
        <v>0</v>
      </c>
      <c r="NS134" s="15">
        <v>0</v>
      </c>
      <c r="NT134" s="15">
        <v>3948234.6199999992</v>
      </c>
      <c r="NU134" s="15">
        <v>0</v>
      </c>
      <c r="NV134" s="15">
        <v>0</v>
      </c>
      <c r="NW134" s="15">
        <v>0</v>
      </c>
      <c r="NX134" s="15"/>
      <c r="NY134" s="15"/>
      <c r="NZ134" s="15"/>
      <c r="OA134" s="15"/>
      <c r="OB134" s="15"/>
      <c r="OC134" s="15">
        <v>0</v>
      </c>
      <c r="OD134" s="15">
        <v>0</v>
      </c>
      <c r="OE134" s="15">
        <v>0</v>
      </c>
      <c r="OF134" s="15">
        <v>0</v>
      </c>
      <c r="OG134" s="15">
        <v>0</v>
      </c>
      <c r="OH134" s="15">
        <v>0</v>
      </c>
      <c r="OI134" s="15">
        <v>0</v>
      </c>
      <c r="OJ134" s="15"/>
      <c r="OK134" s="15"/>
      <c r="OL134" s="15"/>
      <c r="OM134" s="15"/>
      <c r="ON134" s="15"/>
      <c r="OO134" s="15">
        <v>0</v>
      </c>
      <c r="OP134" s="15">
        <v>0</v>
      </c>
      <c r="OQ134" s="15">
        <v>0</v>
      </c>
      <c r="OR134" s="15">
        <v>0</v>
      </c>
      <c r="OS134" s="15">
        <v>0</v>
      </c>
      <c r="OT134" s="15">
        <v>34460.97</v>
      </c>
      <c r="OU134" s="15">
        <v>0</v>
      </c>
      <c r="OV134" s="15"/>
      <c r="OW134" s="15"/>
      <c r="OX134" s="15"/>
      <c r="OY134" s="15"/>
      <c r="OZ134" s="15"/>
      <c r="PA134" s="15">
        <v>0</v>
      </c>
      <c r="PB134" s="15">
        <v>0</v>
      </c>
      <c r="PC134" s="15">
        <v>0</v>
      </c>
      <c r="PD134" s="15">
        <v>0</v>
      </c>
      <c r="PE134" s="15">
        <v>0</v>
      </c>
      <c r="PF134" s="15">
        <v>0</v>
      </c>
      <c r="PG134" s="15">
        <v>119154.42000000001</v>
      </c>
      <c r="PH134" s="15"/>
      <c r="PI134" s="15"/>
      <c r="PJ134" s="15"/>
      <c r="PK134" s="15"/>
      <c r="PL134" s="15"/>
      <c r="PM134" s="15">
        <v>0</v>
      </c>
      <c r="PN134" s="15">
        <v>0</v>
      </c>
      <c r="PO134" s="15">
        <v>0</v>
      </c>
      <c r="PP134" s="15">
        <v>0</v>
      </c>
      <c r="PQ134" s="15">
        <v>0</v>
      </c>
      <c r="PR134" s="15">
        <v>0</v>
      </c>
      <c r="PS134" s="15">
        <v>0</v>
      </c>
      <c r="PT134" s="15"/>
      <c r="PU134" s="15"/>
      <c r="PV134" s="15"/>
      <c r="PW134" s="15"/>
      <c r="PX134" s="15"/>
      <c r="PY134" s="15">
        <v>0</v>
      </c>
      <c r="PZ134" s="15">
        <v>0</v>
      </c>
      <c r="QA134" s="15">
        <v>0</v>
      </c>
      <c r="QB134" s="15">
        <v>0</v>
      </c>
      <c r="QC134" s="15">
        <v>0</v>
      </c>
      <c r="QD134" s="15">
        <v>0</v>
      </c>
      <c r="QE134" s="15">
        <v>0</v>
      </c>
      <c r="QF134" s="15"/>
      <c r="QG134" s="15"/>
      <c r="QH134" s="15"/>
      <c r="QI134" s="15"/>
    </row>
    <row r="135" spans="16:451">
      <c r="P135" s="11"/>
      <c r="Q135" s="11"/>
      <c r="R135" s="13"/>
      <c r="S135" s="13" t="s">
        <v>52</v>
      </c>
      <c r="T135" s="16"/>
      <c r="U135" s="16">
        <v>5</v>
      </c>
      <c r="V135" s="16">
        <v>2</v>
      </c>
      <c r="W135" s="16">
        <v>2</v>
      </c>
      <c r="X135" s="16">
        <v>16</v>
      </c>
      <c r="Y135" s="16">
        <v>1</v>
      </c>
      <c r="Z135" s="16">
        <v>1</v>
      </c>
      <c r="AA135" s="16">
        <v>311</v>
      </c>
      <c r="AB135" s="16"/>
      <c r="AC135" s="16"/>
      <c r="AD135" s="16"/>
      <c r="AE135" s="16"/>
      <c r="AF135" s="24"/>
      <c r="AG135" s="24">
        <v>62455.91</v>
      </c>
      <c r="AH135" s="24">
        <v>25582.75</v>
      </c>
      <c r="AI135" s="24">
        <v>18831.54</v>
      </c>
      <c r="AJ135" s="24">
        <v>219911.87999999998</v>
      </c>
      <c r="AK135" s="24">
        <v>7157.78</v>
      </c>
      <c r="AL135" s="24">
        <v>10839.12</v>
      </c>
      <c r="AM135" s="24">
        <v>3985453.78</v>
      </c>
      <c r="AN135" s="24"/>
      <c r="AO135" s="24"/>
      <c r="AP135" s="24"/>
      <c r="AQ135" s="24"/>
      <c r="AR135" s="15"/>
      <c r="AS135" s="15">
        <v>61776.144500000009</v>
      </c>
      <c r="AT135" s="15">
        <v>25346.5</v>
      </c>
      <c r="AU135" s="15">
        <v>18732.310000000001</v>
      </c>
      <c r="AV135" s="15">
        <v>219514.37</v>
      </c>
      <c r="AW135" s="15">
        <v>7122.5354545454502</v>
      </c>
      <c r="AX135" s="15">
        <v>0</v>
      </c>
      <c r="AY135" s="15">
        <v>0</v>
      </c>
      <c r="AZ135" s="15"/>
      <c r="BA135" s="15"/>
      <c r="BB135" s="15"/>
      <c r="BC135" s="15"/>
      <c r="BD135" s="15"/>
      <c r="BE135" s="15">
        <v>679.76549999999929</v>
      </c>
      <c r="BF135" s="15">
        <v>236.2499999999996</v>
      </c>
      <c r="BG135" s="15">
        <v>99.229999999999592</v>
      </c>
      <c r="BH135" s="15">
        <v>397.51000000000022</v>
      </c>
      <c r="BI135" s="15">
        <v>35.244545454544998</v>
      </c>
      <c r="BJ135" s="15">
        <v>0</v>
      </c>
      <c r="BK135" s="15">
        <v>0</v>
      </c>
      <c r="BL135" s="15"/>
      <c r="BM135" s="15"/>
      <c r="BN135" s="15"/>
      <c r="BO135" s="15"/>
      <c r="BP135" s="15"/>
      <c r="BQ135" s="15">
        <v>2089.8554237500002</v>
      </c>
      <c r="BR135" s="15">
        <v>0</v>
      </c>
      <c r="BS135" s="15">
        <v>0</v>
      </c>
      <c r="BT135" s="15">
        <v>0</v>
      </c>
      <c r="BU135" s="15">
        <v>101.342235166667</v>
      </c>
      <c r="BV135" s="15">
        <v>0</v>
      </c>
      <c r="BW135" s="15">
        <v>0</v>
      </c>
      <c r="BX135" s="15"/>
      <c r="BY135" s="15"/>
      <c r="BZ135" s="15"/>
      <c r="CA135" s="15"/>
      <c r="CB135" s="17" t="e">
        <v>#DIV/0!</v>
      </c>
      <c r="CC135" s="17">
        <v>0</v>
      </c>
      <c r="CD135" s="17">
        <v>0</v>
      </c>
      <c r="CE135" s="17">
        <v>0</v>
      </c>
      <c r="CF135" s="17">
        <v>0</v>
      </c>
      <c r="CG135" s="17">
        <v>0</v>
      </c>
      <c r="CH135" s="17">
        <v>0</v>
      </c>
      <c r="CI135" s="17">
        <v>1</v>
      </c>
      <c r="CJ135" s="17" t="e">
        <v>#DIV/0!</v>
      </c>
      <c r="CK135" s="17" t="e">
        <v>#DIV/0!</v>
      </c>
      <c r="CL135" s="17" t="e">
        <v>#DIV/0!</v>
      </c>
      <c r="CM135" s="17" t="e">
        <v>#DIV/0!</v>
      </c>
      <c r="CN135" s="17" t="e">
        <v>#DIV/0!</v>
      </c>
      <c r="CO135" s="17">
        <v>0</v>
      </c>
      <c r="CP135" s="17">
        <v>0</v>
      </c>
      <c r="CQ135" s="17">
        <v>0</v>
      </c>
      <c r="CR135" s="17">
        <v>0</v>
      </c>
      <c r="CS135" s="17">
        <v>0</v>
      </c>
      <c r="CT135" s="17">
        <v>0</v>
      </c>
      <c r="CU135" s="17">
        <v>0</v>
      </c>
      <c r="CV135" s="17" t="e">
        <v>#DIV/0!</v>
      </c>
      <c r="CW135" s="17" t="e">
        <v>#DIV/0!</v>
      </c>
      <c r="CX135" s="17" t="e">
        <v>#DIV/0!</v>
      </c>
      <c r="CY135" s="17" t="e">
        <v>#DIV/0!</v>
      </c>
      <c r="CZ135" s="17">
        <v>0</v>
      </c>
      <c r="DA135" s="17">
        <v>0.16329063895080875</v>
      </c>
      <c r="DB135" s="17">
        <v>0.17990000000000003</v>
      </c>
      <c r="DC135" s="17">
        <v>0.17989999999999998</v>
      </c>
      <c r="DD135" s="17">
        <v>0.16972993836193903</v>
      </c>
      <c r="DE135" s="17">
        <v>0.16990000000000002</v>
      </c>
      <c r="DF135" s="17">
        <v>0.17990000000000003</v>
      </c>
      <c r="DG135" s="17">
        <v>0.17074935006294836</v>
      </c>
      <c r="DH135" s="17">
        <v>0</v>
      </c>
      <c r="DI135" s="17">
        <v>0</v>
      </c>
      <c r="DJ135" s="17">
        <v>0</v>
      </c>
      <c r="DK135" s="17">
        <v>0</v>
      </c>
      <c r="DL135" s="18">
        <v>0</v>
      </c>
      <c r="DM135" s="18">
        <v>120</v>
      </c>
      <c r="DN135" s="18">
        <v>120</v>
      </c>
      <c r="DO135" s="18">
        <v>120</v>
      </c>
      <c r="DP135" s="18">
        <v>120</v>
      </c>
      <c r="DQ135" s="18">
        <v>120</v>
      </c>
      <c r="DR135" s="18">
        <v>120.00000000000001</v>
      </c>
      <c r="DS135" s="18">
        <v>118.06899604864228</v>
      </c>
      <c r="DT135" s="18">
        <v>0</v>
      </c>
      <c r="DU135" s="18">
        <v>0</v>
      </c>
      <c r="DV135" s="18">
        <v>0</v>
      </c>
      <c r="DW135" s="18">
        <v>0</v>
      </c>
      <c r="DX135" s="18">
        <v>0</v>
      </c>
      <c r="DY135" s="18">
        <v>105.44529779936846</v>
      </c>
      <c r="DZ135" s="18">
        <v>106.4928247734139</v>
      </c>
      <c r="EA135" s="18">
        <v>104.97235023041475</v>
      </c>
      <c r="EB135" s="18">
        <v>104.54872726796175</v>
      </c>
      <c r="EC135" s="18">
        <v>104</v>
      </c>
      <c r="ED135" s="18">
        <v>102.00000000000001</v>
      </c>
      <c r="EE135" s="18">
        <v>102.5370532305668</v>
      </c>
      <c r="EF135" s="18">
        <v>0</v>
      </c>
      <c r="EG135" s="18">
        <v>0</v>
      </c>
      <c r="EH135" s="18">
        <v>0</v>
      </c>
      <c r="EI135" s="18">
        <v>0</v>
      </c>
      <c r="EJ135" s="18">
        <v>0</v>
      </c>
      <c r="EK135" s="18">
        <v>14.554702200631533</v>
      </c>
      <c r="EL135" s="18">
        <v>14.492824773413897</v>
      </c>
      <c r="EM135" s="18">
        <v>15.027649769585253</v>
      </c>
      <c r="EN135" s="18">
        <v>16.20834625650345</v>
      </c>
      <c r="EO135" s="18">
        <v>18</v>
      </c>
      <c r="EP135" s="18">
        <v>18</v>
      </c>
      <c r="EQ135" s="18">
        <v>15.706127435397866</v>
      </c>
      <c r="ER135" s="18">
        <v>0</v>
      </c>
      <c r="ES135" s="18">
        <v>0</v>
      </c>
      <c r="ET135" s="18">
        <v>0</v>
      </c>
      <c r="EU135" s="18">
        <v>0</v>
      </c>
      <c r="EV135" s="18">
        <v>0</v>
      </c>
      <c r="EW135" s="18">
        <v>605.89134973932346</v>
      </c>
      <c r="EX135" s="18">
        <v>601.33251510574019</v>
      </c>
      <c r="EY135" s="18">
        <v>659.10368663594465</v>
      </c>
      <c r="EZ135" s="18">
        <v>640.34241886797395</v>
      </c>
      <c r="FA135" s="18">
        <v>761</v>
      </c>
      <c r="FB135" s="18">
        <v>668.5</v>
      </c>
      <c r="FC135" s="18">
        <v>668.21518218191738</v>
      </c>
      <c r="FD135" s="18">
        <v>0</v>
      </c>
      <c r="FE135" s="18">
        <v>0</v>
      </c>
      <c r="FF135" s="18">
        <v>0</v>
      </c>
      <c r="FG135" s="18">
        <v>0</v>
      </c>
      <c r="FH135" s="14">
        <v>0</v>
      </c>
      <c r="FI135" s="14">
        <v>14407.6</v>
      </c>
      <c r="FJ135" s="14">
        <v>14750</v>
      </c>
      <c r="FK135" s="14">
        <v>10850</v>
      </c>
      <c r="FL135" s="14">
        <v>16015.625</v>
      </c>
      <c r="FM135" s="14">
        <v>9500</v>
      </c>
      <c r="FN135" s="14">
        <v>12682</v>
      </c>
      <c r="FO135" s="14">
        <v>15368.270096463022</v>
      </c>
      <c r="FP135" s="14">
        <v>0</v>
      </c>
      <c r="FQ135" s="14">
        <v>0</v>
      </c>
      <c r="FR135" s="14">
        <v>0</v>
      </c>
      <c r="FS135" s="14">
        <v>0</v>
      </c>
      <c r="FT135" s="17">
        <v>0</v>
      </c>
      <c r="FU135" s="17">
        <v>0.10182417612926511</v>
      </c>
      <c r="FV135" s="17">
        <v>0.1023728813559322</v>
      </c>
      <c r="FW135" s="17">
        <v>0.1</v>
      </c>
      <c r="FX135" s="17">
        <v>0.10666536585365853</v>
      </c>
      <c r="FY135" s="17">
        <v>0.20499999999999999</v>
      </c>
      <c r="FZ135" s="17">
        <v>0.105</v>
      </c>
      <c r="GA135" s="17">
        <v>0.12511043968321581</v>
      </c>
      <c r="GB135" s="17">
        <v>0</v>
      </c>
      <c r="GC135" s="17">
        <v>0</v>
      </c>
      <c r="GD135" s="17">
        <v>0</v>
      </c>
      <c r="GE135" s="17">
        <v>0</v>
      </c>
      <c r="GF135" s="16"/>
      <c r="GG135" s="16">
        <v>0</v>
      </c>
      <c r="GH135" s="16">
        <v>0</v>
      </c>
      <c r="GI135" s="16">
        <v>0</v>
      </c>
      <c r="GJ135" s="16">
        <v>0</v>
      </c>
      <c r="GK135" s="16">
        <v>0</v>
      </c>
      <c r="GL135" s="16">
        <v>0</v>
      </c>
      <c r="GM135" s="16">
        <v>0</v>
      </c>
      <c r="GN135" s="16"/>
      <c r="GO135" s="16"/>
      <c r="GP135" s="16"/>
      <c r="GQ135" s="16"/>
      <c r="GR135" s="16"/>
      <c r="GS135" s="16">
        <v>5</v>
      </c>
      <c r="GT135" s="16">
        <v>0</v>
      </c>
      <c r="GU135" s="16">
        <v>0</v>
      </c>
      <c r="GV135" s="16">
        <v>0</v>
      </c>
      <c r="GW135" s="16">
        <v>0</v>
      </c>
      <c r="GX135" s="16">
        <v>0</v>
      </c>
      <c r="GY135" s="16">
        <v>0</v>
      </c>
      <c r="GZ135" s="16"/>
      <c r="HA135" s="16"/>
      <c r="HB135" s="16"/>
      <c r="HC135" s="16"/>
      <c r="HD135" s="16"/>
      <c r="HE135" s="16">
        <v>0</v>
      </c>
      <c r="HF135" s="16">
        <v>2</v>
      </c>
      <c r="HG135" s="16">
        <v>0</v>
      </c>
      <c r="HH135" s="16">
        <v>0</v>
      </c>
      <c r="HI135" s="16">
        <v>0</v>
      </c>
      <c r="HJ135" s="16">
        <v>0</v>
      </c>
      <c r="HK135" s="16">
        <v>0</v>
      </c>
      <c r="HL135" s="16"/>
      <c r="HM135" s="16"/>
      <c r="HN135" s="16"/>
      <c r="HO135" s="16"/>
      <c r="HP135" s="16"/>
      <c r="HQ135" s="16">
        <v>0</v>
      </c>
      <c r="HR135" s="16">
        <v>0</v>
      </c>
      <c r="HS135" s="16">
        <v>2</v>
      </c>
      <c r="HT135" s="16">
        <v>0</v>
      </c>
      <c r="HU135" s="16">
        <v>0</v>
      </c>
      <c r="HV135" s="16">
        <v>0</v>
      </c>
      <c r="HW135" s="16">
        <v>0</v>
      </c>
      <c r="HX135" s="16"/>
      <c r="HY135" s="16"/>
      <c r="HZ135" s="16"/>
      <c r="IA135" s="16"/>
      <c r="IB135" s="16"/>
      <c r="IC135" s="16">
        <v>0</v>
      </c>
      <c r="ID135" s="16">
        <v>0</v>
      </c>
      <c r="IE135" s="16">
        <v>0</v>
      </c>
      <c r="IF135" s="16">
        <v>16</v>
      </c>
      <c r="IG135" s="16">
        <v>0</v>
      </c>
      <c r="IH135" s="16">
        <v>0</v>
      </c>
      <c r="II135" s="16">
        <v>0</v>
      </c>
      <c r="IJ135" s="16"/>
      <c r="IK135" s="16"/>
      <c r="IL135" s="16"/>
      <c r="IM135" s="16"/>
      <c r="IN135" s="16"/>
      <c r="IO135" s="16">
        <v>0</v>
      </c>
      <c r="IP135" s="16">
        <v>0</v>
      </c>
      <c r="IQ135" s="16">
        <v>0</v>
      </c>
      <c r="IR135" s="16">
        <v>0</v>
      </c>
      <c r="IS135" s="16">
        <v>0</v>
      </c>
      <c r="IT135" s="16">
        <v>0</v>
      </c>
      <c r="IU135" s="16">
        <v>0</v>
      </c>
      <c r="IV135" s="16"/>
      <c r="IW135" s="16"/>
      <c r="IX135" s="16"/>
      <c r="IY135" s="16"/>
      <c r="IZ135" s="16"/>
      <c r="JA135" s="16">
        <v>0</v>
      </c>
      <c r="JB135" s="16">
        <v>0</v>
      </c>
      <c r="JC135" s="16">
        <v>0</v>
      </c>
      <c r="JD135" s="16">
        <v>0</v>
      </c>
      <c r="JE135" s="16">
        <v>0</v>
      </c>
      <c r="JF135" s="16">
        <v>1</v>
      </c>
      <c r="JG135" s="16">
        <v>0</v>
      </c>
      <c r="JH135" s="16"/>
      <c r="JI135" s="16"/>
      <c r="JJ135" s="16"/>
      <c r="JK135" s="16"/>
      <c r="JL135" s="16"/>
      <c r="JM135" s="16">
        <v>0</v>
      </c>
      <c r="JN135" s="16">
        <v>0</v>
      </c>
      <c r="JO135" s="16">
        <v>0</v>
      </c>
      <c r="JP135" s="16">
        <v>0</v>
      </c>
      <c r="JQ135" s="16">
        <v>0</v>
      </c>
      <c r="JR135" s="16">
        <v>0</v>
      </c>
      <c r="JS135" s="16">
        <v>311</v>
      </c>
      <c r="JT135" s="16"/>
      <c r="JU135" s="16"/>
      <c r="JV135" s="16"/>
      <c r="JW135" s="16"/>
      <c r="JX135" s="16"/>
      <c r="JY135" s="16">
        <v>0</v>
      </c>
      <c r="JZ135" s="16">
        <v>0</v>
      </c>
      <c r="KA135" s="16">
        <v>0</v>
      </c>
      <c r="KB135" s="16">
        <v>0</v>
      </c>
      <c r="KC135" s="16">
        <v>0</v>
      </c>
      <c r="KD135" s="16">
        <v>0</v>
      </c>
      <c r="KE135" s="16">
        <v>0</v>
      </c>
      <c r="KF135" s="16"/>
      <c r="KG135" s="16"/>
      <c r="KH135" s="16"/>
      <c r="KI135" s="16"/>
      <c r="KJ135" s="16"/>
      <c r="KK135" s="16">
        <v>0</v>
      </c>
      <c r="KL135" s="16">
        <v>0</v>
      </c>
      <c r="KM135" s="16">
        <v>0</v>
      </c>
      <c r="KN135" s="16">
        <v>0</v>
      </c>
      <c r="KO135" s="16">
        <v>0</v>
      </c>
      <c r="KP135" s="16">
        <v>0</v>
      </c>
      <c r="KQ135" s="16">
        <v>0</v>
      </c>
      <c r="KR135" s="16"/>
      <c r="KS135" s="16"/>
      <c r="KT135" s="16"/>
      <c r="KU135" s="16"/>
      <c r="KV135" s="16"/>
      <c r="KW135" s="16">
        <v>0</v>
      </c>
      <c r="KX135" s="16">
        <v>0</v>
      </c>
      <c r="KY135" s="16">
        <v>0</v>
      </c>
      <c r="KZ135" s="16">
        <v>0</v>
      </c>
      <c r="LA135" s="16">
        <v>0</v>
      </c>
      <c r="LB135" s="16">
        <v>0</v>
      </c>
      <c r="LC135" s="16">
        <v>0</v>
      </c>
      <c r="LD135" s="16"/>
      <c r="LE135" s="16"/>
      <c r="LF135" s="16"/>
      <c r="LG135" s="16"/>
      <c r="LH135" s="16"/>
      <c r="LI135" s="16">
        <v>0</v>
      </c>
      <c r="LJ135" s="16">
        <v>0</v>
      </c>
      <c r="LK135" s="16">
        <v>0</v>
      </c>
      <c r="LL135" s="16">
        <v>0</v>
      </c>
      <c r="LM135" s="16">
        <v>0</v>
      </c>
      <c r="LN135" s="16">
        <v>0</v>
      </c>
      <c r="LO135" s="16">
        <v>0</v>
      </c>
      <c r="LP135" s="16"/>
      <c r="LQ135" s="16"/>
      <c r="LR135" s="16"/>
      <c r="LS135" s="16"/>
      <c r="LT135" s="15"/>
      <c r="LU135" s="15">
        <v>0</v>
      </c>
      <c r="LV135" s="15">
        <v>0</v>
      </c>
      <c r="LW135" s="15">
        <v>0</v>
      </c>
      <c r="LX135" s="15">
        <v>0</v>
      </c>
      <c r="LY135" s="15">
        <v>0</v>
      </c>
      <c r="LZ135" s="15">
        <v>0</v>
      </c>
      <c r="MA135" s="15">
        <v>0</v>
      </c>
      <c r="MB135" s="15"/>
      <c r="MC135" s="15"/>
      <c r="MD135" s="15"/>
      <c r="ME135" s="15"/>
      <c r="MF135" s="15"/>
      <c r="MG135" s="15">
        <v>61776.144500000009</v>
      </c>
      <c r="MH135" s="15">
        <v>0</v>
      </c>
      <c r="MI135" s="15">
        <v>0</v>
      </c>
      <c r="MJ135" s="15">
        <v>0</v>
      </c>
      <c r="MK135" s="15">
        <v>0</v>
      </c>
      <c r="ML135" s="15">
        <v>0</v>
      </c>
      <c r="MM135" s="15">
        <v>0</v>
      </c>
      <c r="MN135" s="15"/>
      <c r="MO135" s="15"/>
      <c r="MP135" s="15"/>
      <c r="MQ135" s="15"/>
      <c r="MR135" s="15"/>
      <c r="MS135" s="15">
        <v>0</v>
      </c>
      <c r="MT135" s="15">
        <v>25346.5</v>
      </c>
      <c r="MU135" s="15">
        <v>0</v>
      </c>
      <c r="MV135" s="15">
        <v>0</v>
      </c>
      <c r="MW135" s="15">
        <v>0</v>
      </c>
      <c r="MX135" s="15">
        <v>0</v>
      </c>
      <c r="MY135" s="15">
        <v>0</v>
      </c>
      <c r="MZ135" s="15"/>
      <c r="NA135" s="15"/>
      <c r="NB135" s="15"/>
      <c r="NC135" s="15"/>
      <c r="ND135" s="15"/>
      <c r="NE135" s="15">
        <v>0</v>
      </c>
      <c r="NF135" s="15">
        <v>0</v>
      </c>
      <c r="NG135" s="15">
        <v>18732.310000000001</v>
      </c>
      <c r="NH135" s="15">
        <v>0</v>
      </c>
      <c r="NI135" s="15">
        <v>0</v>
      </c>
      <c r="NJ135" s="15">
        <v>0</v>
      </c>
      <c r="NK135" s="15">
        <v>0</v>
      </c>
      <c r="NL135" s="15"/>
      <c r="NM135" s="15"/>
      <c r="NN135" s="15"/>
      <c r="NO135" s="15"/>
      <c r="NP135" s="15"/>
      <c r="NQ135" s="15">
        <v>0</v>
      </c>
      <c r="NR135" s="15">
        <v>0</v>
      </c>
      <c r="NS135" s="15">
        <v>0</v>
      </c>
      <c r="NT135" s="15">
        <v>219514.37</v>
      </c>
      <c r="NU135" s="15">
        <v>0</v>
      </c>
      <c r="NV135" s="15">
        <v>0</v>
      </c>
      <c r="NW135" s="15">
        <v>0</v>
      </c>
      <c r="NX135" s="15"/>
      <c r="NY135" s="15"/>
      <c r="NZ135" s="15"/>
      <c r="OA135" s="15"/>
      <c r="OB135" s="15"/>
      <c r="OC135" s="15">
        <v>0</v>
      </c>
      <c r="OD135" s="15">
        <v>0</v>
      </c>
      <c r="OE135" s="15">
        <v>0</v>
      </c>
      <c r="OF135" s="15">
        <v>0</v>
      </c>
      <c r="OG135" s="15">
        <v>0</v>
      </c>
      <c r="OH135" s="15">
        <v>0</v>
      </c>
      <c r="OI135" s="15">
        <v>0</v>
      </c>
      <c r="OJ135" s="15"/>
      <c r="OK135" s="15"/>
      <c r="OL135" s="15"/>
      <c r="OM135" s="15"/>
      <c r="ON135" s="15"/>
      <c r="OO135" s="15">
        <v>0</v>
      </c>
      <c r="OP135" s="15">
        <v>0</v>
      </c>
      <c r="OQ135" s="15">
        <v>0</v>
      </c>
      <c r="OR135" s="15">
        <v>0</v>
      </c>
      <c r="OS135" s="15">
        <v>0</v>
      </c>
      <c r="OT135" s="15">
        <v>10839.12</v>
      </c>
      <c r="OU135" s="15">
        <v>0</v>
      </c>
      <c r="OV135" s="15"/>
      <c r="OW135" s="15"/>
      <c r="OX135" s="15"/>
      <c r="OY135" s="15"/>
      <c r="OZ135" s="15"/>
      <c r="PA135" s="15">
        <v>0</v>
      </c>
      <c r="PB135" s="15">
        <v>0</v>
      </c>
      <c r="PC135" s="15">
        <v>0</v>
      </c>
      <c r="PD135" s="15">
        <v>0</v>
      </c>
      <c r="PE135" s="15">
        <v>0</v>
      </c>
      <c r="PF135" s="15">
        <v>0</v>
      </c>
      <c r="PG135" s="15">
        <v>3985453.78</v>
      </c>
      <c r="PH135" s="15"/>
      <c r="PI135" s="15"/>
      <c r="PJ135" s="15"/>
      <c r="PK135" s="15"/>
      <c r="PL135" s="15"/>
      <c r="PM135" s="15">
        <v>0</v>
      </c>
      <c r="PN135" s="15">
        <v>0</v>
      </c>
      <c r="PO135" s="15">
        <v>0</v>
      </c>
      <c r="PP135" s="15">
        <v>0</v>
      </c>
      <c r="PQ135" s="15">
        <v>0</v>
      </c>
      <c r="PR135" s="15">
        <v>0</v>
      </c>
      <c r="PS135" s="15">
        <v>0</v>
      </c>
      <c r="PT135" s="15"/>
      <c r="PU135" s="15"/>
      <c r="PV135" s="15"/>
      <c r="PW135" s="15"/>
      <c r="PX135" s="15"/>
      <c r="PY135" s="15">
        <v>0</v>
      </c>
      <c r="PZ135" s="15">
        <v>0</v>
      </c>
      <c r="QA135" s="15">
        <v>0</v>
      </c>
      <c r="QB135" s="15">
        <v>0</v>
      </c>
      <c r="QC135" s="15">
        <v>0</v>
      </c>
      <c r="QD135" s="15">
        <v>0</v>
      </c>
      <c r="QE135" s="15">
        <v>0</v>
      </c>
      <c r="QF135" s="15"/>
      <c r="QG135" s="15"/>
      <c r="QH135" s="15"/>
      <c r="QI135" s="15"/>
    </row>
    <row r="136" spans="16:451">
      <c r="P136" s="11"/>
      <c r="Q136" s="11"/>
      <c r="R136" s="13"/>
      <c r="S136" s="13" t="s">
        <v>99</v>
      </c>
      <c r="T136" s="16"/>
      <c r="U136" s="16">
        <v>9</v>
      </c>
      <c r="V136" s="16">
        <v>1</v>
      </c>
      <c r="W136" s="16"/>
      <c r="X136" s="16"/>
      <c r="Y136" s="16">
        <v>1</v>
      </c>
      <c r="Z136" s="16"/>
      <c r="AA136" s="16"/>
      <c r="AB136" s="16"/>
      <c r="AC136" s="16"/>
      <c r="AD136" s="16"/>
      <c r="AE136" s="16"/>
      <c r="AF136" s="24"/>
      <c r="AG136" s="24">
        <v>132812.39833333332</v>
      </c>
      <c r="AH136" s="24">
        <v>13102.17</v>
      </c>
      <c r="AI136" s="24"/>
      <c r="AJ136" s="24"/>
      <c r="AK136" s="24">
        <v>8510.77</v>
      </c>
      <c r="AL136" s="24"/>
      <c r="AM136" s="24"/>
      <c r="AN136" s="24"/>
      <c r="AO136" s="24"/>
      <c r="AP136" s="24"/>
      <c r="AQ136" s="24"/>
      <c r="AR136" s="15"/>
      <c r="AS136" s="15">
        <v>132420.41666666669</v>
      </c>
      <c r="AT136" s="15">
        <v>13102.17</v>
      </c>
      <c r="AU136" s="15"/>
      <c r="AV136" s="15"/>
      <c r="AW136" s="15">
        <v>8477.15</v>
      </c>
      <c r="AX136" s="15"/>
      <c r="AY136" s="15"/>
      <c r="AZ136" s="15"/>
      <c r="BA136" s="15"/>
      <c r="BB136" s="15"/>
      <c r="BC136" s="15"/>
      <c r="BD136" s="15"/>
      <c r="BE136" s="15">
        <v>391.98166666666464</v>
      </c>
      <c r="BF136" s="15">
        <v>0</v>
      </c>
      <c r="BG136" s="15"/>
      <c r="BH136" s="15"/>
      <c r="BI136" s="15">
        <v>33.6200000000008</v>
      </c>
      <c r="BJ136" s="15"/>
      <c r="BK136" s="15"/>
      <c r="BL136" s="15"/>
      <c r="BM136" s="15"/>
      <c r="BN136" s="15"/>
      <c r="BO136" s="15"/>
      <c r="BP136" s="15"/>
      <c r="BQ136" s="15">
        <v>1970.037496680555</v>
      </c>
      <c r="BR136" s="15">
        <v>0</v>
      </c>
      <c r="BS136" s="15"/>
      <c r="BT136" s="15"/>
      <c r="BU136" s="15">
        <v>127.59062691666701</v>
      </c>
      <c r="BV136" s="15"/>
      <c r="BW136" s="15"/>
      <c r="BX136" s="15"/>
      <c r="BY136" s="15"/>
      <c r="BZ136" s="15"/>
      <c r="CA136" s="15"/>
      <c r="CB136" s="17" t="e">
        <v>#DIV/0!</v>
      </c>
      <c r="CC136" s="17">
        <v>0</v>
      </c>
      <c r="CD136" s="17">
        <v>0</v>
      </c>
      <c r="CE136" s="17" t="e">
        <v>#DIV/0!</v>
      </c>
      <c r="CF136" s="17" t="e">
        <v>#DIV/0!</v>
      </c>
      <c r="CG136" s="17">
        <v>0</v>
      </c>
      <c r="CH136" s="17" t="e">
        <v>#DIV/0!</v>
      </c>
      <c r="CI136" s="17" t="e">
        <v>#DIV/0!</v>
      </c>
      <c r="CJ136" s="17" t="e">
        <v>#DIV/0!</v>
      </c>
      <c r="CK136" s="17" t="e">
        <v>#DIV/0!</v>
      </c>
      <c r="CL136" s="17" t="e">
        <v>#DIV/0!</v>
      </c>
      <c r="CM136" s="17" t="e">
        <v>#DIV/0!</v>
      </c>
      <c r="CN136" s="17" t="e">
        <v>#DIV/0!</v>
      </c>
      <c r="CO136" s="17">
        <v>0</v>
      </c>
      <c r="CP136" s="17">
        <v>0</v>
      </c>
      <c r="CQ136" s="17" t="e">
        <v>#DIV/0!</v>
      </c>
      <c r="CR136" s="17" t="e">
        <v>#DIV/0!</v>
      </c>
      <c r="CS136" s="17">
        <v>0</v>
      </c>
      <c r="CT136" s="17" t="e">
        <v>#DIV/0!</v>
      </c>
      <c r="CU136" s="17" t="e">
        <v>#DIV/0!</v>
      </c>
      <c r="CV136" s="17" t="e">
        <v>#DIV/0!</v>
      </c>
      <c r="CW136" s="17" t="e">
        <v>#DIV/0!</v>
      </c>
      <c r="CX136" s="17" t="e">
        <v>#DIV/0!</v>
      </c>
      <c r="CY136" s="17" t="e">
        <v>#DIV/0!</v>
      </c>
      <c r="CZ136" s="17">
        <v>0</v>
      </c>
      <c r="DA136" s="17">
        <v>0.17799242574470836</v>
      </c>
      <c r="DB136" s="17">
        <v>0.17989999999999998</v>
      </c>
      <c r="DC136" s="17">
        <v>0</v>
      </c>
      <c r="DD136" s="17">
        <v>0</v>
      </c>
      <c r="DE136" s="17">
        <v>0.17989999999999998</v>
      </c>
      <c r="DF136" s="17">
        <v>0</v>
      </c>
      <c r="DG136" s="17">
        <v>0</v>
      </c>
      <c r="DH136" s="17">
        <v>0</v>
      </c>
      <c r="DI136" s="17">
        <v>0</v>
      </c>
      <c r="DJ136" s="17">
        <v>0</v>
      </c>
      <c r="DK136" s="17">
        <v>0</v>
      </c>
      <c r="DL136" s="18">
        <v>0</v>
      </c>
      <c r="DM136" s="18">
        <v>120</v>
      </c>
      <c r="DN136" s="18">
        <v>120</v>
      </c>
      <c r="DO136" s="18">
        <v>0</v>
      </c>
      <c r="DP136" s="18">
        <v>0</v>
      </c>
      <c r="DQ136" s="18">
        <v>120</v>
      </c>
      <c r="DR136" s="18">
        <v>0</v>
      </c>
      <c r="DS136" s="18">
        <v>0</v>
      </c>
      <c r="DT136" s="18">
        <v>0</v>
      </c>
      <c r="DU136" s="18">
        <v>0</v>
      </c>
      <c r="DV136" s="18">
        <v>0</v>
      </c>
      <c r="DW136" s="18">
        <v>0</v>
      </c>
      <c r="DX136" s="18">
        <v>0</v>
      </c>
      <c r="DY136" s="18">
        <v>106.76701010188098</v>
      </c>
      <c r="DZ136" s="18">
        <v>105</v>
      </c>
      <c r="EA136" s="18">
        <v>0</v>
      </c>
      <c r="EB136" s="18">
        <v>0</v>
      </c>
      <c r="EC136" s="18">
        <v>105</v>
      </c>
      <c r="ED136" s="18">
        <v>0</v>
      </c>
      <c r="EE136" s="18">
        <v>0</v>
      </c>
      <c r="EF136" s="18">
        <v>0</v>
      </c>
      <c r="EG136" s="18">
        <v>0</v>
      </c>
      <c r="EH136" s="18">
        <v>0</v>
      </c>
      <c r="EI136" s="18">
        <v>0</v>
      </c>
      <c r="EJ136" s="18">
        <v>0</v>
      </c>
      <c r="EK136" s="18">
        <v>15.425428575534193</v>
      </c>
      <c r="EL136" s="18">
        <v>17</v>
      </c>
      <c r="EM136" s="18">
        <v>0</v>
      </c>
      <c r="EN136" s="18">
        <v>0</v>
      </c>
      <c r="EO136" s="18">
        <v>17</v>
      </c>
      <c r="EP136" s="18">
        <v>0</v>
      </c>
      <c r="EQ136" s="18">
        <v>0</v>
      </c>
      <c r="ER136" s="18">
        <v>0</v>
      </c>
      <c r="ES136" s="18">
        <v>0</v>
      </c>
      <c r="ET136" s="18">
        <v>0</v>
      </c>
      <c r="EU136" s="18">
        <v>0</v>
      </c>
      <c r="EV136" s="18">
        <v>0</v>
      </c>
      <c r="EW136" s="18">
        <v>635.0772068698551</v>
      </c>
      <c r="EX136" s="18">
        <v>720.5</v>
      </c>
      <c r="EY136" s="18">
        <v>0</v>
      </c>
      <c r="EZ136" s="18">
        <v>0</v>
      </c>
      <c r="FA136" s="18">
        <v>619</v>
      </c>
      <c r="FB136" s="18">
        <v>0</v>
      </c>
      <c r="FC136" s="18">
        <v>0</v>
      </c>
      <c r="FD136" s="18">
        <v>0</v>
      </c>
      <c r="FE136" s="18">
        <v>0</v>
      </c>
      <c r="FF136" s="18">
        <v>0</v>
      </c>
      <c r="FG136" s="18">
        <v>0</v>
      </c>
      <c r="FH136" s="14">
        <v>0</v>
      </c>
      <c r="FI136" s="14">
        <v>17538.888888888891</v>
      </c>
      <c r="FJ136" s="14">
        <v>15250</v>
      </c>
      <c r="FK136" s="14">
        <v>0</v>
      </c>
      <c r="FL136" s="14">
        <v>0</v>
      </c>
      <c r="FM136" s="14">
        <v>10600</v>
      </c>
      <c r="FN136" s="14">
        <v>0</v>
      </c>
      <c r="FO136" s="14">
        <v>0</v>
      </c>
      <c r="FP136" s="14">
        <v>0</v>
      </c>
      <c r="FQ136" s="14">
        <v>0</v>
      </c>
      <c r="FR136" s="14">
        <v>0</v>
      </c>
      <c r="FS136" s="14">
        <v>0</v>
      </c>
      <c r="FT136" s="17">
        <v>0</v>
      </c>
      <c r="FU136" s="17">
        <v>0.1182641748495407</v>
      </c>
      <c r="FV136" s="17">
        <v>0.1</v>
      </c>
      <c r="FW136" s="17">
        <v>0</v>
      </c>
      <c r="FX136" s="17">
        <v>0</v>
      </c>
      <c r="FY136" s="17">
        <v>0.15566037735849056</v>
      </c>
      <c r="FZ136" s="17">
        <v>0</v>
      </c>
      <c r="GA136" s="17">
        <v>0</v>
      </c>
      <c r="GB136" s="17">
        <v>0</v>
      </c>
      <c r="GC136" s="17">
        <v>0</v>
      </c>
      <c r="GD136" s="17">
        <v>0</v>
      </c>
      <c r="GE136" s="17">
        <v>0</v>
      </c>
      <c r="GF136" s="16"/>
      <c r="GG136" s="16">
        <v>0</v>
      </c>
      <c r="GH136" s="16">
        <v>0</v>
      </c>
      <c r="GI136" s="16"/>
      <c r="GJ136" s="16"/>
      <c r="GK136" s="16">
        <v>0</v>
      </c>
      <c r="GL136" s="16"/>
      <c r="GM136" s="16"/>
      <c r="GN136" s="16"/>
      <c r="GO136" s="16"/>
      <c r="GP136" s="16"/>
      <c r="GQ136" s="16"/>
      <c r="GR136" s="16"/>
      <c r="GS136" s="16">
        <v>9</v>
      </c>
      <c r="GT136" s="16">
        <v>0</v>
      </c>
      <c r="GU136" s="16"/>
      <c r="GV136" s="16"/>
      <c r="GW136" s="16">
        <v>0</v>
      </c>
      <c r="GX136" s="16"/>
      <c r="GY136" s="16"/>
      <c r="GZ136" s="16"/>
      <c r="HA136" s="16"/>
      <c r="HB136" s="16"/>
      <c r="HC136" s="16"/>
      <c r="HD136" s="16"/>
      <c r="HE136" s="16">
        <v>0</v>
      </c>
      <c r="HF136" s="16">
        <v>1</v>
      </c>
      <c r="HG136" s="16"/>
      <c r="HH136" s="16"/>
      <c r="HI136" s="16">
        <v>0</v>
      </c>
      <c r="HJ136" s="16"/>
      <c r="HK136" s="16"/>
      <c r="HL136" s="16"/>
      <c r="HM136" s="16"/>
      <c r="HN136" s="16"/>
      <c r="HO136" s="16"/>
      <c r="HP136" s="16"/>
      <c r="HQ136" s="16">
        <v>0</v>
      </c>
      <c r="HR136" s="16">
        <v>0</v>
      </c>
      <c r="HS136" s="16"/>
      <c r="HT136" s="16"/>
      <c r="HU136" s="16">
        <v>0</v>
      </c>
      <c r="HV136" s="16"/>
      <c r="HW136" s="16"/>
      <c r="HX136" s="16"/>
      <c r="HY136" s="16"/>
      <c r="HZ136" s="16"/>
      <c r="IA136" s="16"/>
      <c r="IB136" s="16"/>
      <c r="IC136" s="16">
        <v>0</v>
      </c>
      <c r="ID136" s="16">
        <v>0</v>
      </c>
      <c r="IE136" s="16"/>
      <c r="IF136" s="16"/>
      <c r="IG136" s="16">
        <v>0</v>
      </c>
      <c r="IH136" s="16"/>
      <c r="II136" s="16"/>
      <c r="IJ136" s="16"/>
      <c r="IK136" s="16"/>
      <c r="IL136" s="16"/>
      <c r="IM136" s="16"/>
      <c r="IN136" s="16"/>
      <c r="IO136" s="16">
        <v>0</v>
      </c>
      <c r="IP136" s="16">
        <v>0</v>
      </c>
      <c r="IQ136" s="16"/>
      <c r="IR136" s="16"/>
      <c r="IS136" s="16">
        <v>0</v>
      </c>
      <c r="IT136" s="16"/>
      <c r="IU136" s="16"/>
      <c r="IV136" s="16"/>
      <c r="IW136" s="16"/>
      <c r="IX136" s="16"/>
      <c r="IY136" s="16"/>
      <c r="IZ136" s="16"/>
      <c r="JA136" s="16">
        <v>0</v>
      </c>
      <c r="JB136" s="16">
        <v>0</v>
      </c>
      <c r="JC136" s="16"/>
      <c r="JD136" s="16"/>
      <c r="JE136" s="16">
        <v>0</v>
      </c>
      <c r="JF136" s="16"/>
      <c r="JG136" s="16"/>
      <c r="JH136" s="16"/>
      <c r="JI136" s="16"/>
      <c r="JJ136" s="16"/>
      <c r="JK136" s="16"/>
      <c r="JL136" s="16"/>
      <c r="JM136" s="16">
        <v>0</v>
      </c>
      <c r="JN136" s="16">
        <v>0</v>
      </c>
      <c r="JO136" s="16"/>
      <c r="JP136" s="16"/>
      <c r="JQ136" s="16">
        <v>0</v>
      </c>
      <c r="JR136" s="16"/>
      <c r="JS136" s="16"/>
      <c r="JT136" s="16"/>
      <c r="JU136" s="16"/>
      <c r="JV136" s="16"/>
      <c r="JW136" s="16"/>
      <c r="JX136" s="16"/>
      <c r="JY136" s="16">
        <v>0</v>
      </c>
      <c r="JZ136" s="16">
        <v>0</v>
      </c>
      <c r="KA136" s="16"/>
      <c r="KB136" s="16"/>
      <c r="KC136" s="16">
        <v>0</v>
      </c>
      <c r="KD136" s="16"/>
      <c r="KE136" s="16"/>
      <c r="KF136" s="16"/>
      <c r="KG136" s="16"/>
      <c r="KH136" s="16"/>
      <c r="KI136" s="16"/>
      <c r="KJ136" s="16"/>
      <c r="KK136" s="16">
        <v>0</v>
      </c>
      <c r="KL136" s="16">
        <v>0</v>
      </c>
      <c r="KM136" s="16"/>
      <c r="KN136" s="16"/>
      <c r="KO136" s="16">
        <v>0</v>
      </c>
      <c r="KP136" s="16"/>
      <c r="KQ136" s="16"/>
      <c r="KR136" s="16"/>
      <c r="KS136" s="16"/>
      <c r="KT136" s="16"/>
      <c r="KU136" s="16"/>
      <c r="KV136" s="16"/>
      <c r="KW136" s="16">
        <v>0</v>
      </c>
      <c r="KX136" s="16">
        <v>0</v>
      </c>
      <c r="KY136" s="16"/>
      <c r="KZ136" s="16"/>
      <c r="LA136" s="16">
        <v>0</v>
      </c>
      <c r="LB136" s="16"/>
      <c r="LC136" s="16"/>
      <c r="LD136" s="16"/>
      <c r="LE136" s="16"/>
      <c r="LF136" s="16"/>
      <c r="LG136" s="16"/>
      <c r="LH136" s="16"/>
      <c r="LI136" s="16">
        <v>0</v>
      </c>
      <c r="LJ136" s="16">
        <v>0</v>
      </c>
      <c r="LK136" s="16"/>
      <c r="LL136" s="16"/>
      <c r="LM136" s="16">
        <v>0</v>
      </c>
      <c r="LN136" s="16"/>
      <c r="LO136" s="16"/>
      <c r="LP136" s="16"/>
      <c r="LQ136" s="16"/>
      <c r="LR136" s="16"/>
      <c r="LS136" s="16"/>
      <c r="LT136" s="15"/>
      <c r="LU136" s="15">
        <v>0</v>
      </c>
      <c r="LV136" s="15">
        <v>0</v>
      </c>
      <c r="LW136" s="15"/>
      <c r="LX136" s="15"/>
      <c r="LY136" s="15">
        <v>0</v>
      </c>
      <c r="LZ136" s="15"/>
      <c r="MA136" s="15"/>
      <c r="MB136" s="15"/>
      <c r="MC136" s="15"/>
      <c r="MD136" s="15"/>
      <c r="ME136" s="15"/>
      <c r="MF136" s="15"/>
      <c r="MG136" s="15">
        <v>132420.41666666669</v>
      </c>
      <c r="MH136" s="15">
        <v>0</v>
      </c>
      <c r="MI136" s="15"/>
      <c r="MJ136" s="15"/>
      <c r="MK136" s="15">
        <v>0</v>
      </c>
      <c r="ML136" s="15"/>
      <c r="MM136" s="15"/>
      <c r="MN136" s="15"/>
      <c r="MO136" s="15"/>
      <c r="MP136" s="15"/>
      <c r="MQ136" s="15"/>
      <c r="MR136" s="15"/>
      <c r="MS136" s="15">
        <v>0</v>
      </c>
      <c r="MT136" s="15">
        <v>13102.17</v>
      </c>
      <c r="MU136" s="15"/>
      <c r="MV136" s="15"/>
      <c r="MW136" s="15">
        <v>0</v>
      </c>
      <c r="MX136" s="15"/>
      <c r="MY136" s="15"/>
      <c r="MZ136" s="15"/>
      <c r="NA136" s="15"/>
      <c r="NB136" s="15"/>
      <c r="NC136" s="15"/>
      <c r="ND136" s="15"/>
      <c r="NE136" s="15">
        <v>0</v>
      </c>
      <c r="NF136" s="15">
        <v>0</v>
      </c>
      <c r="NG136" s="15"/>
      <c r="NH136" s="15"/>
      <c r="NI136" s="15">
        <v>0</v>
      </c>
      <c r="NJ136" s="15"/>
      <c r="NK136" s="15"/>
      <c r="NL136" s="15"/>
      <c r="NM136" s="15"/>
      <c r="NN136" s="15"/>
      <c r="NO136" s="15"/>
      <c r="NP136" s="15"/>
      <c r="NQ136" s="15">
        <v>0</v>
      </c>
      <c r="NR136" s="15">
        <v>0</v>
      </c>
      <c r="NS136" s="15"/>
      <c r="NT136" s="15"/>
      <c r="NU136" s="15">
        <v>0</v>
      </c>
      <c r="NV136" s="15"/>
      <c r="NW136" s="15"/>
      <c r="NX136" s="15"/>
      <c r="NY136" s="15"/>
      <c r="NZ136" s="15"/>
      <c r="OA136" s="15"/>
      <c r="OB136" s="15"/>
      <c r="OC136" s="15">
        <v>0</v>
      </c>
      <c r="OD136" s="15">
        <v>0</v>
      </c>
      <c r="OE136" s="15"/>
      <c r="OF136" s="15"/>
      <c r="OG136" s="15">
        <v>0</v>
      </c>
      <c r="OH136" s="15"/>
      <c r="OI136" s="15"/>
      <c r="OJ136" s="15"/>
      <c r="OK136" s="15"/>
      <c r="OL136" s="15"/>
      <c r="OM136" s="15"/>
      <c r="ON136" s="15"/>
      <c r="OO136" s="15">
        <v>0</v>
      </c>
      <c r="OP136" s="15">
        <v>0</v>
      </c>
      <c r="OQ136" s="15"/>
      <c r="OR136" s="15"/>
      <c r="OS136" s="15">
        <v>0</v>
      </c>
      <c r="OT136" s="15"/>
      <c r="OU136" s="15"/>
      <c r="OV136" s="15"/>
      <c r="OW136" s="15"/>
      <c r="OX136" s="15"/>
      <c r="OY136" s="15"/>
      <c r="OZ136" s="15"/>
      <c r="PA136" s="15">
        <v>0</v>
      </c>
      <c r="PB136" s="15">
        <v>0</v>
      </c>
      <c r="PC136" s="15"/>
      <c r="PD136" s="15"/>
      <c r="PE136" s="15">
        <v>0</v>
      </c>
      <c r="PF136" s="15"/>
      <c r="PG136" s="15"/>
      <c r="PH136" s="15"/>
      <c r="PI136" s="15"/>
      <c r="PJ136" s="15"/>
      <c r="PK136" s="15"/>
      <c r="PL136" s="15"/>
      <c r="PM136" s="15">
        <v>0</v>
      </c>
      <c r="PN136" s="15">
        <v>0</v>
      </c>
      <c r="PO136" s="15"/>
      <c r="PP136" s="15"/>
      <c r="PQ136" s="15">
        <v>0</v>
      </c>
      <c r="PR136" s="15"/>
      <c r="PS136" s="15"/>
      <c r="PT136" s="15"/>
      <c r="PU136" s="15"/>
      <c r="PV136" s="15"/>
      <c r="PW136" s="15"/>
      <c r="PX136" s="15"/>
      <c r="PY136" s="15">
        <v>0</v>
      </c>
      <c r="PZ136" s="15">
        <v>0</v>
      </c>
      <c r="QA136" s="15"/>
      <c r="QB136" s="15"/>
      <c r="QC136" s="15">
        <v>0</v>
      </c>
      <c r="QD136" s="15"/>
      <c r="QE136" s="15"/>
      <c r="QF136" s="15"/>
      <c r="QG136" s="15"/>
      <c r="QH136" s="15"/>
      <c r="QI136" s="15"/>
    </row>
    <row r="137" spans="16:451">
      <c r="P137" s="11"/>
      <c r="Q137" s="11"/>
      <c r="R137" s="13"/>
      <c r="S137" s="13" t="s">
        <v>54</v>
      </c>
      <c r="T137" s="16"/>
      <c r="U137" s="16"/>
      <c r="V137" s="16"/>
      <c r="W137" s="16"/>
      <c r="X137" s="16"/>
      <c r="Y137" s="16"/>
      <c r="Z137" s="16"/>
      <c r="AA137" s="16"/>
      <c r="AB137" s="16"/>
      <c r="AC137" s="16">
        <v>7</v>
      </c>
      <c r="AD137" s="16"/>
      <c r="AE137" s="16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>
        <v>0</v>
      </c>
      <c r="AP137" s="24"/>
      <c r="AQ137" s="24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>
        <v>0</v>
      </c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>
        <v>0</v>
      </c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>
        <v>0</v>
      </c>
      <c r="BZ137" s="15"/>
      <c r="CA137" s="15"/>
      <c r="CB137" s="17" t="e">
        <v>#DIV/0!</v>
      </c>
      <c r="CC137" s="17" t="e">
        <v>#DIV/0!</v>
      </c>
      <c r="CD137" s="17" t="e">
        <v>#DIV/0!</v>
      </c>
      <c r="CE137" s="17" t="e">
        <v>#DIV/0!</v>
      </c>
      <c r="CF137" s="17" t="e">
        <v>#DIV/0!</v>
      </c>
      <c r="CG137" s="17" t="e">
        <v>#DIV/0!</v>
      </c>
      <c r="CH137" s="17" t="e">
        <v>#DIV/0!</v>
      </c>
      <c r="CI137" s="17" t="e">
        <v>#DIV/0!</v>
      </c>
      <c r="CJ137" s="17" t="e">
        <v>#DIV/0!</v>
      </c>
      <c r="CK137" s="17" t="e">
        <v>#DIV/0!</v>
      </c>
      <c r="CL137" s="17" t="e">
        <v>#DIV/0!</v>
      </c>
      <c r="CM137" s="17" t="e">
        <v>#DIV/0!</v>
      </c>
      <c r="CN137" s="17" t="e">
        <v>#DIV/0!</v>
      </c>
      <c r="CO137" s="17" t="e">
        <v>#DIV/0!</v>
      </c>
      <c r="CP137" s="17" t="e">
        <v>#DIV/0!</v>
      </c>
      <c r="CQ137" s="17" t="e">
        <v>#DIV/0!</v>
      </c>
      <c r="CR137" s="17" t="e">
        <v>#DIV/0!</v>
      </c>
      <c r="CS137" s="17" t="e">
        <v>#DIV/0!</v>
      </c>
      <c r="CT137" s="17" t="e">
        <v>#DIV/0!</v>
      </c>
      <c r="CU137" s="17" t="e">
        <v>#DIV/0!</v>
      </c>
      <c r="CV137" s="17" t="e">
        <v>#DIV/0!</v>
      </c>
      <c r="CW137" s="17" t="e">
        <v>#DIV/0!</v>
      </c>
      <c r="CX137" s="17" t="e">
        <v>#DIV/0!</v>
      </c>
      <c r="CY137" s="17" t="e">
        <v>#DIV/0!</v>
      </c>
      <c r="CZ137" s="17">
        <v>0</v>
      </c>
      <c r="DA137" s="17">
        <v>0</v>
      </c>
      <c r="DB137" s="17">
        <v>0</v>
      </c>
      <c r="DC137" s="17">
        <v>0</v>
      </c>
      <c r="DD137" s="17">
        <v>0</v>
      </c>
      <c r="DE137" s="17">
        <v>0</v>
      </c>
      <c r="DF137" s="17">
        <v>0</v>
      </c>
      <c r="DG137" s="17">
        <v>0</v>
      </c>
      <c r="DH137" s="17">
        <v>0</v>
      </c>
      <c r="DI137" s="17">
        <v>0.1722609835221596</v>
      </c>
      <c r="DJ137" s="17">
        <v>0</v>
      </c>
      <c r="DK137" s="17">
        <v>0</v>
      </c>
      <c r="DL137" s="18">
        <v>0</v>
      </c>
      <c r="DM137" s="18">
        <v>0</v>
      </c>
      <c r="DN137" s="18">
        <v>0</v>
      </c>
      <c r="DO137" s="18">
        <v>0</v>
      </c>
      <c r="DP137" s="18">
        <v>0</v>
      </c>
      <c r="DQ137" s="18">
        <v>0</v>
      </c>
      <c r="DR137" s="18">
        <v>0</v>
      </c>
      <c r="DS137" s="18">
        <v>0</v>
      </c>
      <c r="DT137" s="18">
        <v>0</v>
      </c>
      <c r="DU137" s="18">
        <v>120</v>
      </c>
      <c r="DV137" s="18">
        <v>0</v>
      </c>
      <c r="DW137" s="18">
        <v>0</v>
      </c>
      <c r="DX137" s="18">
        <v>0</v>
      </c>
      <c r="DY137" s="18">
        <v>0</v>
      </c>
      <c r="DZ137" s="18">
        <v>0</v>
      </c>
      <c r="EA137" s="18">
        <v>0</v>
      </c>
      <c r="EB137" s="18">
        <v>0</v>
      </c>
      <c r="EC137" s="18">
        <v>0</v>
      </c>
      <c r="ED137" s="18">
        <v>0</v>
      </c>
      <c r="EE137" s="18">
        <v>0</v>
      </c>
      <c r="EF137" s="18">
        <v>0</v>
      </c>
      <c r="EG137" s="18">
        <v>103.20624883958017</v>
      </c>
      <c r="EH137" s="18">
        <v>0</v>
      </c>
      <c r="EI137" s="18">
        <v>0</v>
      </c>
      <c r="EJ137" s="18">
        <v>0</v>
      </c>
      <c r="EK137" s="18">
        <v>0</v>
      </c>
      <c r="EL137" s="18">
        <v>0</v>
      </c>
      <c r="EM137" s="18">
        <v>0</v>
      </c>
      <c r="EN137" s="18">
        <v>0</v>
      </c>
      <c r="EO137" s="18">
        <v>0</v>
      </c>
      <c r="EP137" s="18">
        <v>0</v>
      </c>
      <c r="EQ137" s="18">
        <v>0</v>
      </c>
      <c r="ER137" s="18">
        <v>0</v>
      </c>
      <c r="ES137" s="18">
        <v>16.679769452756915</v>
      </c>
      <c r="ET137" s="18">
        <v>0</v>
      </c>
      <c r="EU137" s="18">
        <v>0</v>
      </c>
      <c r="EV137" s="18">
        <v>0</v>
      </c>
      <c r="EW137" s="18">
        <v>0</v>
      </c>
      <c r="EX137" s="18">
        <v>0</v>
      </c>
      <c r="EY137" s="18">
        <v>0</v>
      </c>
      <c r="EZ137" s="18">
        <v>0</v>
      </c>
      <c r="FA137" s="18">
        <v>0</v>
      </c>
      <c r="FB137" s="18">
        <v>0</v>
      </c>
      <c r="FC137" s="18">
        <v>0</v>
      </c>
      <c r="FD137" s="18">
        <v>0</v>
      </c>
      <c r="FE137" s="18">
        <v>705.20876479944309</v>
      </c>
      <c r="FF137" s="18">
        <v>0</v>
      </c>
      <c r="FG137" s="18">
        <v>0</v>
      </c>
      <c r="FH137" s="14">
        <v>0</v>
      </c>
      <c r="FI137" s="14">
        <v>0</v>
      </c>
      <c r="FJ137" s="14">
        <v>0</v>
      </c>
      <c r="FK137" s="14">
        <v>0</v>
      </c>
      <c r="FL137" s="14">
        <v>0</v>
      </c>
      <c r="FM137" s="14">
        <v>0</v>
      </c>
      <c r="FN137" s="14">
        <v>0</v>
      </c>
      <c r="FO137" s="14">
        <v>0</v>
      </c>
      <c r="FP137" s="14">
        <v>0</v>
      </c>
      <c r="FQ137" s="14">
        <v>97317</v>
      </c>
      <c r="FR137" s="14">
        <v>0</v>
      </c>
      <c r="FS137" s="14">
        <v>0</v>
      </c>
      <c r="FT137" s="17">
        <v>0</v>
      </c>
      <c r="FU137" s="17">
        <v>0</v>
      </c>
      <c r="FV137" s="17">
        <v>0</v>
      </c>
      <c r="FW137" s="17">
        <v>0</v>
      </c>
      <c r="FX137" s="17">
        <v>0</v>
      </c>
      <c r="FY137" s="17">
        <v>0</v>
      </c>
      <c r="FZ137" s="17">
        <v>0</v>
      </c>
      <c r="GA137" s="17">
        <v>0</v>
      </c>
      <c r="GB137" s="17">
        <v>0</v>
      </c>
      <c r="GC137" s="17">
        <v>0.15211895146788332</v>
      </c>
      <c r="GD137" s="17">
        <v>0</v>
      </c>
      <c r="GE137" s="17">
        <v>0</v>
      </c>
      <c r="GF137" s="16"/>
      <c r="GG137" s="16"/>
      <c r="GH137" s="16"/>
      <c r="GI137" s="16"/>
      <c r="GJ137" s="16"/>
      <c r="GK137" s="16"/>
      <c r="GL137" s="16"/>
      <c r="GM137" s="16"/>
      <c r="GN137" s="16"/>
      <c r="GO137" s="16">
        <v>0</v>
      </c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6"/>
      <c r="HA137" s="16">
        <v>0</v>
      </c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>
        <v>0</v>
      </c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16">
        <v>0</v>
      </c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>
        <v>0</v>
      </c>
      <c r="IL137" s="16"/>
      <c r="IM137" s="16"/>
      <c r="IN137" s="16"/>
      <c r="IO137" s="16"/>
      <c r="IP137" s="16"/>
      <c r="IQ137" s="16"/>
      <c r="IR137" s="16"/>
      <c r="IS137" s="16"/>
      <c r="IT137" s="16"/>
      <c r="IU137" s="16"/>
      <c r="IV137" s="16"/>
      <c r="IW137" s="16">
        <v>0</v>
      </c>
      <c r="IX137" s="16"/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>
        <v>0</v>
      </c>
      <c r="JJ137" s="16"/>
      <c r="JK137" s="16"/>
      <c r="JL137" s="16"/>
      <c r="JM137" s="16"/>
      <c r="JN137" s="16"/>
      <c r="JO137" s="16"/>
      <c r="JP137" s="16"/>
      <c r="JQ137" s="16"/>
      <c r="JR137" s="16"/>
      <c r="JS137" s="16"/>
      <c r="JT137" s="16"/>
      <c r="JU137" s="16">
        <v>0</v>
      </c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16">
        <v>0</v>
      </c>
      <c r="KH137" s="16"/>
      <c r="KI137" s="16"/>
      <c r="KJ137" s="16"/>
      <c r="KK137" s="16"/>
      <c r="KL137" s="16"/>
      <c r="KM137" s="16"/>
      <c r="KN137" s="16"/>
      <c r="KO137" s="16"/>
      <c r="KP137" s="16"/>
      <c r="KQ137" s="16"/>
      <c r="KR137" s="16"/>
      <c r="KS137" s="16">
        <v>7</v>
      </c>
      <c r="KT137" s="16"/>
      <c r="KU137" s="16"/>
      <c r="KV137" s="16"/>
      <c r="KW137" s="16"/>
      <c r="KX137" s="16"/>
      <c r="KY137" s="16"/>
      <c r="KZ137" s="16"/>
      <c r="LA137" s="16"/>
      <c r="LB137" s="16"/>
      <c r="LC137" s="16"/>
      <c r="LD137" s="16"/>
      <c r="LE137" s="16">
        <v>0</v>
      </c>
      <c r="LF137" s="16"/>
      <c r="LG137" s="16"/>
      <c r="LH137" s="16"/>
      <c r="LI137" s="16"/>
      <c r="LJ137" s="16"/>
      <c r="LK137" s="16"/>
      <c r="LL137" s="16"/>
      <c r="LM137" s="16"/>
      <c r="LN137" s="16"/>
      <c r="LO137" s="16"/>
      <c r="LP137" s="16"/>
      <c r="LQ137" s="16">
        <v>0</v>
      </c>
      <c r="LR137" s="16"/>
      <c r="LS137" s="16"/>
      <c r="LT137" s="15"/>
      <c r="LU137" s="15"/>
      <c r="LV137" s="15"/>
      <c r="LW137" s="15"/>
      <c r="LX137" s="15"/>
      <c r="LY137" s="15"/>
      <c r="LZ137" s="15"/>
      <c r="MA137" s="15"/>
      <c r="MB137" s="15"/>
      <c r="MC137" s="15">
        <v>0</v>
      </c>
      <c r="MD137" s="15"/>
      <c r="ME137" s="15"/>
      <c r="MF137" s="15"/>
      <c r="MG137" s="15"/>
      <c r="MH137" s="15"/>
      <c r="MI137" s="15"/>
      <c r="MJ137" s="15"/>
      <c r="MK137" s="15"/>
      <c r="ML137" s="15"/>
      <c r="MM137" s="15"/>
      <c r="MN137" s="15"/>
      <c r="MO137" s="15">
        <v>0</v>
      </c>
      <c r="MP137" s="15"/>
      <c r="MQ137" s="15"/>
      <c r="MR137" s="15"/>
      <c r="MS137" s="15"/>
      <c r="MT137" s="15"/>
      <c r="MU137" s="15"/>
      <c r="MV137" s="15"/>
      <c r="MW137" s="15"/>
      <c r="MX137" s="15"/>
      <c r="MY137" s="15"/>
      <c r="MZ137" s="15"/>
      <c r="NA137" s="15">
        <v>0</v>
      </c>
      <c r="NB137" s="15"/>
      <c r="NC137" s="15"/>
      <c r="ND137" s="15"/>
      <c r="NE137" s="15"/>
      <c r="NF137" s="15"/>
      <c r="NG137" s="15"/>
      <c r="NH137" s="15"/>
      <c r="NI137" s="15"/>
      <c r="NJ137" s="15"/>
      <c r="NK137" s="15"/>
      <c r="NL137" s="15"/>
      <c r="NM137" s="15">
        <v>0</v>
      </c>
      <c r="NN137" s="15"/>
      <c r="NO137" s="15"/>
      <c r="NP137" s="15"/>
      <c r="NQ137" s="15"/>
      <c r="NR137" s="15"/>
      <c r="NS137" s="15"/>
      <c r="NT137" s="15"/>
      <c r="NU137" s="15"/>
      <c r="NV137" s="15"/>
      <c r="NW137" s="15"/>
      <c r="NX137" s="15"/>
      <c r="NY137" s="15">
        <v>0</v>
      </c>
      <c r="NZ137" s="15"/>
      <c r="OA137" s="15"/>
      <c r="OB137" s="15"/>
      <c r="OC137" s="15"/>
      <c r="OD137" s="15"/>
      <c r="OE137" s="15"/>
      <c r="OF137" s="15"/>
      <c r="OG137" s="15"/>
      <c r="OH137" s="15"/>
      <c r="OI137" s="15"/>
      <c r="OJ137" s="15"/>
      <c r="OK137" s="15">
        <v>0</v>
      </c>
      <c r="OL137" s="15"/>
      <c r="OM137" s="15"/>
      <c r="ON137" s="15"/>
      <c r="OO137" s="15"/>
      <c r="OP137" s="15"/>
      <c r="OQ137" s="15"/>
      <c r="OR137" s="15"/>
      <c r="OS137" s="15"/>
      <c r="OT137" s="15"/>
      <c r="OU137" s="15"/>
      <c r="OV137" s="15"/>
      <c r="OW137" s="15">
        <v>0</v>
      </c>
      <c r="OX137" s="15"/>
      <c r="OY137" s="15"/>
      <c r="OZ137" s="15"/>
      <c r="PA137" s="15"/>
      <c r="PB137" s="15"/>
      <c r="PC137" s="15"/>
      <c r="PD137" s="15"/>
      <c r="PE137" s="15"/>
      <c r="PF137" s="15"/>
      <c r="PG137" s="15"/>
      <c r="PH137" s="15"/>
      <c r="PI137" s="15">
        <v>0</v>
      </c>
      <c r="PJ137" s="15"/>
      <c r="PK137" s="15"/>
      <c r="PL137" s="15"/>
      <c r="PM137" s="15"/>
      <c r="PN137" s="15"/>
      <c r="PO137" s="15"/>
      <c r="PP137" s="15"/>
      <c r="PQ137" s="15"/>
      <c r="PR137" s="15"/>
      <c r="PS137" s="15"/>
      <c r="PT137" s="15"/>
      <c r="PU137" s="15">
        <v>0</v>
      </c>
      <c r="PV137" s="15"/>
      <c r="PW137" s="15"/>
      <c r="PX137" s="15"/>
      <c r="PY137" s="15"/>
      <c r="PZ137" s="15"/>
      <c r="QA137" s="15"/>
      <c r="QB137" s="15"/>
      <c r="QC137" s="15"/>
      <c r="QD137" s="15"/>
      <c r="QE137" s="15"/>
      <c r="QF137" s="15"/>
      <c r="QG137" s="15">
        <v>0</v>
      </c>
      <c r="QH137" s="15"/>
      <c r="QI137" s="15"/>
    </row>
    <row r="138" spans="16:451">
      <c r="P138" s="11"/>
      <c r="Q138" s="11"/>
      <c r="R138" s="13"/>
      <c r="S138" s="13" t="s">
        <v>55</v>
      </c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>
        <v>317</v>
      </c>
      <c r="AE138" s="16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>
        <v>0</v>
      </c>
      <c r="AQ138" s="24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>
        <v>0</v>
      </c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>
        <v>0</v>
      </c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>
        <v>0</v>
      </c>
      <c r="CA138" s="15"/>
      <c r="CB138" s="17" t="e">
        <v>#DIV/0!</v>
      </c>
      <c r="CC138" s="17" t="e">
        <v>#DIV/0!</v>
      </c>
      <c r="CD138" s="17" t="e">
        <v>#DIV/0!</v>
      </c>
      <c r="CE138" s="17" t="e">
        <v>#DIV/0!</v>
      </c>
      <c r="CF138" s="17" t="e">
        <v>#DIV/0!</v>
      </c>
      <c r="CG138" s="17" t="e">
        <v>#DIV/0!</v>
      </c>
      <c r="CH138" s="17" t="e">
        <v>#DIV/0!</v>
      </c>
      <c r="CI138" s="17" t="e">
        <v>#DIV/0!</v>
      </c>
      <c r="CJ138" s="17" t="e">
        <v>#DIV/0!</v>
      </c>
      <c r="CK138" s="17" t="e">
        <v>#DIV/0!</v>
      </c>
      <c r="CL138" s="17" t="e">
        <v>#DIV/0!</v>
      </c>
      <c r="CM138" s="17" t="e">
        <v>#DIV/0!</v>
      </c>
      <c r="CN138" s="17" t="e">
        <v>#DIV/0!</v>
      </c>
      <c r="CO138" s="17" t="e">
        <v>#DIV/0!</v>
      </c>
      <c r="CP138" s="17" t="e">
        <v>#DIV/0!</v>
      </c>
      <c r="CQ138" s="17" t="e">
        <v>#DIV/0!</v>
      </c>
      <c r="CR138" s="17" t="e">
        <v>#DIV/0!</v>
      </c>
      <c r="CS138" s="17" t="e">
        <v>#DIV/0!</v>
      </c>
      <c r="CT138" s="17" t="e">
        <v>#DIV/0!</v>
      </c>
      <c r="CU138" s="17" t="e">
        <v>#DIV/0!</v>
      </c>
      <c r="CV138" s="17" t="e">
        <v>#DIV/0!</v>
      </c>
      <c r="CW138" s="17" t="e">
        <v>#DIV/0!</v>
      </c>
      <c r="CX138" s="17" t="e">
        <v>#DIV/0!</v>
      </c>
      <c r="CY138" s="17" t="e">
        <v>#DIV/0!</v>
      </c>
      <c r="CZ138" s="17">
        <v>0</v>
      </c>
      <c r="DA138" s="17">
        <v>0</v>
      </c>
      <c r="DB138" s="17">
        <v>0</v>
      </c>
      <c r="DC138" s="17">
        <v>0</v>
      </c>
      <c r="DD138" s="17">
        <v>0</v>
      </c>
      <c r="DE138" s="17">
        <v>0</v>
      </c>
      <c r="DF138" s="17">
        <v>0</v>
      </c>
      <c r="DG138" s="17">
        <v>0</v>
      </c>
      <c r="DH138" s="17">
        <v>0</v>
      </c>
      <c r="DI138" s="17">
        <v>0</v>
      </c>
      <c r="DJ138" s="17">
        <v>0.17182561589853862</v>
      </c>
      <c r="DK138" s="17">
        <v>0</v>
      </c>
      <c r="DL138" s="18">
        <v>0</v>
      </c>
      <c r="DM138" s="18">
        <v>0</v>
      </c>
      <c r="DN138" s="18">
        <v>0</v>
      </c>
      <c r="DO138" s="18">
        <v>0</v>
      </c>
      <c r="DP138" s="18">
        <v>0</v>
      </c>
      <c r="DQ138" s="18">
        <v>0</v>
      </c>
      <c r="DR138" s="18">
        <v>0</v>
      </c>
      <c r="DS138" s="18">
        <v>0</v>
      </c>
      <c r="DT138" s="18">
        <v>0</v>
      </c>
      <c r="DU138" s="18">
        <v>0</v>
      </c>
      <c r="DV138" s="18">
        <v>117.52049654127596</v>
      </c>
      <c r="DW138" s="18">
        <v>0</v>
      </c>
      <c r="DX138" s="18">
        <v>0</v>
      </c>
      <c r="DY138" s="18">
        <v>0</v>
      </c>
      <c r="DZ138" s="18">
        <v>0</v>
      </c>
      <c r="EA138" s="18">
        <v>0</v>
      </c>
      <c r="EB138" s="18">
        <v>0</v>
      </c>
      <c r="EC138" s="18">
        <v>0</v>
      </c>
      <c r="ED138" s="18">
        <v>0</v>
      </c>
      <c r="EE138" s="18">
        <v>0</v>
      </c>
      <c r="EF138" s="18">
        <v>0</v>
      </c>
      <c r="EG138" s="18">
        <v>0</v>
      </c>
      <c r="EH138" s="18">
        <v>102.01235242668577</v>
      </c>
      <c r="EI138" s="18">
        <v>0</v>
      </c>
      <c r="EJ138" s="18">
        <v>0</v>
      </c>
      <c r="EK138" s="18">
        <v>0</v>
      </c>
      <c r="EL138" s="18">
        <v>0</v>
      </c>
      <c r="EM138" s="18">
        <v>0</v>
      </c>
      <c r="EN138" s="18">
        <v>0</v>
      </c>
      <c r="EO138" s="18">
        <v>0</v>
      </c>
      <c r="EP138" s="18">
        <v>0</v>
      </c>
      <c r="EQ138" s="18">
        <v>0</v>
      </c>
      <c r="ER138" s="18">
        <v>0</v>
      </c>
      <c r="ES138" s="18">
        <v>0</v>
      </c>
      <c r="ET138" s="18">
        <v>15.721043407057252</v>
      </c>
      <c r="EU138" s="18">
        <v>0</v>
      </c>
      <c r="EV138" s="18">
        <v>0</v>
      </c>
      <c r="EW138" s="18">
        <v>0</v>
      </c>
      <c r="EX138" s="18">
        <v>0</v>
      </c>
      <c r="EY138" s="18">
        <v>0</v>
      </c>
      <c r="EZ138" s="18">
        <v>0</v>
      </c>
      <c r="FA138" s="18">
        <v>0</v>
      </c>
      <c r="FB138" s="18">
        <v>0</v>
      </c>
      <c r="FC138" s="18">
        <v>0</v>
      </c>
      <c r="FD138" s="18">
        <v>0</v>
      </c>
      <c r="FE138" s="18">
        <v>0</v>
      </c>
      <c r="FF138" s="18">
        <v>665.43340708687037</v>
      </c>
      <c r="FG138" s="18">
        <v>0</v>
      </c>
      <c r="FH138" s="14">
        <v>0</v>
      </c>
      <c r="FI138" s="14">
        <v>0</v>
      </c>
      <c r="FJ138" s="14">
        <v>0</v>
      </c>
      <c r="FK138" s="14">
        <v>0</v>
      </c>
      <c r="FL138" s="14">
        <v>0</v>
      </c>
      <c r="FM138" s="14">
        <v>0</v>
      </c>
      <c r="FN138" s="14">
        <v>0</v>
      </c>
      <c r="FO138" s="14">
        <v>0</v>
      </c>
      <c r="FP138" s="14">
        <v>0</v>
      </c>
      <c r="FQ138" s="14">
        <v>0</v>
      </c>
      <c r="FR138" s="14">
        <v>4824893</v>
      </c>
      <c r="FS138" s="14">
        <v>0</v>
      </c>
      <c r="FT138" s="17">
        <v>0</v>
      </c>
      <c r="FU138" s="17">
        <v>0</v>
      </c>
      <c r="FV138" s="17">
        <v>0</v>
      </c>
      <c r="FW138" s="17">
        <v>0</v>
      </c>
      <c r="FX138" s="17">
        <v>0</v>
      </c>
      <c r="FY138" s="17">
        <v>0</v>
      </c>
      <c r="FZ138" s="17">
        <v>0</v>
      </c>
      <c r="GA138" s="17">
        <v>0</v>
      </c>
      <c r="GB138" s="17">
        <v>0</v>
      </c>
      <c r="GC138" s="17">
        <v>0</v>
      </c>
      <c r="GD138" s="17">
        <v>0.12289669636197109</v>
      </c>
      <c r="GE138" s="17">
        <v>0</v>
      </c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>
        <v>0</v>
      </c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16"/>
      <c r="HB138" s="16">
        <v>0</v>
      </c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>
        <v>0</v>
      </c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6"/>
      <c r="HZ138" s="16">
        <v>0</v>
      </c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>
        <v>0</v>
      </c>
      <c r="IM138" s="16"/>
      <c r="IN138" s="16"/>
      <c r="IO138" s="16"/>
      <c r="IP138" s="16"/>
      <c r="IQ138" s="16"/>
      <c r="IR138" s="16"/>
      <c r="IS138" s="16"/>
      <c r="IT138" s="16"/>
      <c r="IU138" s="16"/>
      <c r="IV138" s="16"/>
      <c r="IW138" s="16"/>
      <c r="IX138" s="16">
        <v>0</v>
      </c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>
        <v>0</v>
      </c>
      <c r="JK138" s="16"/>
      <c r="JL138" s="16"/>
      <c r="JM138" s="16"/>
      <c r="JN138" s="16"/>
      <c r="JO138" s="16"/>
      <c r="JP138" s="16"/>
      <c r="JQ138" s="16"/>
      <c r="JR138" s="16"/>
      <c r="JS138" s="16"/>
      <c r="JT138" s="16"/>
      <c r="JU138" s="16"/>
      <c r="JV138" s="16">
        <v>0</v>
      </c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6"/>
      <c r="KH138" s="16">
        <v>0</v>
      </c>
      <c r="KI138" s="16"/>
      <c r="KJ138" s="16"/>
      <c r="KK138" s="16"/>
      <c r="KL138" s="16"/>
      <c r="KM138" s="16"/>
      <c r="KN138" s="16"/>
      <c r="KO138" s="16"/>
      <c r="KP138" s="16"/>
      <c r="KQ138" s="16"/>
      <c r="KR138" s="16"/>
      <c r="KS138" s="16"/>
      <c r="KT138" s="16">
        <v>0</v>
      </c>
      <c r="KU138" s="16"/>
      <c r="KV138" s="16"/>
      <c r="KW138" s="16"/>
      <c r="KX138" s="16"/>
      <c r="KY138" s="16"/>
      <c r="KZ138" s="16"/>
      <c r="LA138" s="16"/>
      <c r="LB138" s="16"/>
      <c r="LC138" s="16"/>
      <c r="LD138" s="16"/>
      <c r="LE138" s="16"/>
      <c r="LF138" s="16">
        <v>317</v>
      </c>
      <c r="LG138" s="16"/>
      <c r="LH138" s="16"/>
      <c r="LI138" s="16"/>
      <c r="LJ138" s="16"/>
      <c r="LK138" s="16"/>
      <c r="LL138" s="16"/>
      <c r="LM138" s="16"/>
      <c r="LN138" s="16"/>
      <c r="LO138" s="16"/>
      <c r="LP138" s="16"/>
      <c r="LQ138" s="16"/>
      <c r="LR138" s="16">
        <v>0</v>
      </c>
      <c r="LS138" s="16"/>
      <c r="LT138" s="15"/>
      <c r="LU138" s="15"/>
      <c r="LV138" s="15"/>
      <c r="LW138" s="15"/>
      <c r="LX138" s="15"/>
      <c r="LY138" s="15"/>
      <c r="LZ138" s="15"/>
      <c r="MA138" s="15"/>
      <c r="MB138" s="15"/>
      <c r="MC138" s="15"/>
      <c r="MD138" s="15">
        <v>0</v>
      </c>
      <c r="ME138" s="15"/>
      <c r="MF138" s="15"/>
      <c r="MG138" s="15"/>
      <c r="MH138" s="15"/>
      <c r="MI138" s="15"/>
      <c r="MJ138" s="15"/>
      <c r="MK138" s="15"/>
      <c r="ML138" s="15"/>
      <c r="MM138" s="15"/>
      <c r="MN138" s="15"/>
      <c r="MO138" s="15"/>
      <c r="MP138" s="15">
        <v>0</v>
      </c>
      <c r="MQ138" s="15"/>
      <c r="MR138" s="15"/>
      <c r="MS138" s="15"/>
      <c r="MT138" s="15"/>
      <c r="MU138" s="15"/>
      <c r="MV138" s="15"/>
      <c r="MW138" s="15"/>
      <c r="MX138" s="15"/>
      <c r="MY138" s="15"/>
      <c r="MZ138" s="15"/>
      <c r="NA138" s="15"/>
      <c r="NB138" s="15">
        <v>0</v>
      </c>
      <c r="NC138" s="15"/>
      <c r="ND138" s="15"/>
      <c r="NE138" s="15"/>
      <c r="NF138" s="15"/>
      <c r="NG138" s="15"/>
      <c r="NH138" s="15"/>
      <c r="NI138" s="15"/>
      <c r="NJ138" s="15"/>
      <c r="NK138" s="15"/>
      <c r="NL138" s="15"/>
      <c r="NM138" s="15"/>
      <c r="NN138" s="15">
        <v>0</v>
      </c>
      <c r="NO138" s="15"/>
      <c r="NP138" s="15"/>
      <c r="NQ138" s="15"/>
      <c r="NR138" s="15"/>
      <c r="NS138" s="15"/>
      <c r="NT138" s="15"/>
      <c r="NU138" s="15"/>
      <c r="NV138" s="15"/>
      <c r="NW138" s="15"/>
      <c r="NX138" s="15"/>
      <c r="NY138" s="15"/>
      <c r="NZ138" s="15">
        <v>0</v>
      </c>
      <c r="OA138" s="15"/>
      <c r="OB138" s="15"/>
      <c r="OC138" s="15"/>
      <c r="OD138" s="15"/>
      <c r="OE138" s="15"/>
      <c r="OF138" s="15"/>
      <c r="OG138" s="15"/>
      <c r="OH138" s="15"/>
      <c r="OI138" s="15"/>
      <c r="OJ138" s="15"/>
      <c r="OK138" s="15"/>
      <c r="OL138" s="15">
        <v>0</v>
      </c>
      <c r="OM138" s="15"/>
      <c r="ON138" s="15"/>
      <c r="OO138" s="15"/>
      <c r="OP138" s="15"/>
      <c r="OQ138" s="15"/>
      <c r="OR138" s="15"/>
      <c r="OS138" s="15"/>
      <c r="OT138" s="15"/>
      <c r="OU138" s="15"/>
      <c r="OV138" s="15"/>
      <c r="OW138" s="15"/>
      <c r="OX138" s="15">
        <v>0</v>
      </c>
      <c r="OY138" s="15"/>
      <c r="OZ138" s="15"/>
      <c r="PA138" s="15"/>
      <c r="PB138" s="15"/>
      <c r="PC138" s="15"/>
      <c r="PD138" s="15"/>
      <c r="PE138" s="15"/>
      <c r="PF138" s="15"/>
      <c r="PG138" s="15"/>
      <c r="PH138" s="15"/>
      <c r="PI138" s="15"/>
      <c r="PJ138" s="15">
        <v>0</v>
      </c>
      <c r="PK138" s="15"/>
      <c r="PL138" s="15"/>
      <c r="PM138" s="15"/>
      <c r="PN138" s="15"/>
      <c r="PO138" s="15"/>
      <c r="PP138" s="15"/>
      <c r="PQ138" s="15"/>
      <c r="PR138" s="15"/>
      <c r="PS138" s="15"/>
      <c r="PT138" s="15"/>
      <c r="PU138" s="15"/>
      <c r="PV138" s="15">
        <v>0</v>
      </c>
      <c r="PW138" s="15"/>
      <c r="PX138" s="15"/>
      <c r="PY138" s="15"/>
      <c r="PZ138" s="15"/>
      <c r="QA138" s="15"/>
      <c r="QB138" s="15"/>
      <c r="QC138" s="15"/>
      <c r="QD138" s="15"/>
      <c r="QE138" s="15"/>
      <c r="QF138" s="15"/>
      <c r="QG138" s="15"/>
      <c r="QH138" s="15">
        <v>0</v>
      </c>
      <c r="QI138" s="15"/>
    </row>
    <row r="139" spans="16:451">
      <c r="P139" s="11"/>
      <c r="Q139" s="11"/>
      <c r="R139" s="13"/>
      <c r="S139" s="13" t="s">
        <v>56</v>
      </c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>
        <v>212</v>
      </c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>
        <v>25183.57</v>
      </c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>
        <v>25183.57</v>
      </c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>
        <v>0</v>
      </c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>
        <v>0</v>
      </c>
      <c r="CB139" s="17" t="e">
        <v>#DIV/0!</v>
      </c>
      <c r="CC139" s="17" t="e">
        <v>#DIV/0!</v>
      </c>
      <c r="CD139" s="17" t="e">
        <v>#DIV/0!</v>
      </c>
      <c r="CE139" s="17" t="e">
        <v>#DIV/0!</v>
      </c>
      <c r="CF139" s="17" t="e">
        <v>#DIV/0!</v>
      </c>
      <c r="CG139" s="17" t="e">
        <v>#DIV/0!</v>
      </c>
      <c r="CH139" s="17" t="e">
        <v>#DIV/0!</v>
      </c>
      <c r="CI139" s="17" t="e">
        <v>#DIV/0!</v>
      </c>
      <c r="CJ139" s="17" t="e">
        <v>#DIV/0!</v>
      </c>
      <c r="CK139" s="17" t="e">
        <v>#DIV/0!</v>
      </c>
      <c r="CL139" s="17" t="e">
        <v>#DIV/0!</v>
      </c>
      <c r="CM139" s="17" t="e">
        <v>#DIV/0!</v>
      </c>
      <c r="CN139" s="17" t="e">
        <v>#DIV/0!</v>
      </c>
      <c r="CO139" s="17" t="e">
        <v>#DIV/0!</v>
      </c>
      <c r="CP139" s="17" t="e">
        <v>#DIV/0!</v>
      </c>
      <c r="CQ139" s="17" t="e">
        <v>#DIV/0!</v>
      </c>
      <c r="CR139" s="17" t="e">
        <v>#DIV/0!</v>
      </c>
      <c r="CS139" s="17" t="e">
        <v>#DIV/0!</v>
      </c>
      <c r="CT139" s="17" t="e">
        <v>#DIV/0!</v>
      </c>
      <c r="CU139" s="17" t="e">
        <v>#DIV/0!</v>
      </c>
      <c r="CV139" s="17" t="e">
        <v>#DIV/0!</v>
      </c>
      <c r="CW139" s="17" t="e">
        <v>#DIV/0!</v>
      </c>
      <c r="CX139" s="17" t="e">
        <v>#DIV/0!</v>
      </c>
      <c r="CY139" s="17" t="e">
        <v>#DIV/0!</v>
      </c>
      <c r="CZ139" s="17">
        <v>0</v>
      </c>
      <c r="DA139" s="17">
        <v>0</v>
      </c>
      <c r="DB139" s="17">
        <v>0</v>
      </c>
      <c r="DC139" s="17">
        <v>0</v>
      </c>
      <c r="DD139" s="17">
        <v>0</v>
      </c>
      <c r="DE139" s="17">
        <v>0</v>
      </c>
      <c r="DF139" s="17">
        <v>0</v>
      </c>
      <c r="DG139" s="17">
        <v>0</v>
      </c>
      <c r="DH139" s="17">
        <v>0</v>
      </c>
      <c r="DI139" s="17">
        <v>0</v>
      </c>
      <c r="DJ139" s="17">
        <v>0</v>
      </c>
      <c r="DK139" s="17">
        <v>0.15979756467367709</v>
      </c>
      <c r="DL139" s="18">
        <v>0</v>
      </c>
      <c r="DM139" s="18">
        <v>0</v>
      </c>
      <c r="DN139" s="18">
        <v>0</v>
      </c>
      <c r="DO139" s="18">
        <v>0</v>
      </c>
      <c r="DP139" s="18">
        <v>0</v>
      </c>
      <c r="DQ139" s="18">
        <v>0</v>
      </c>
      <c r="DR139" s="18">
        <v>0</v>
      </c>
      <c r="DS139" s="18">
        <v>0</v>
      </c>
      <c r="DT139" s="18">
        <v>0</v>
      </c>
      <c r="DU139" s="18">
        <v>0</v>
      </c>
      <c r="DV139" s="18">
        <v>0</v>
      </c>
      <c r="DW139" s="18">
        <v>117.511919803919</v>
      </c>
      <c r="DX139" s="18">
        <v>0</v>
      </c>
      <c r="DY139" s="18">
        <v>0</v>
      </c>
      <c r="DZ139" s="18">
        <v>0</v>
      </c>
      <c r="EA139" s="18">
        <v>0</v>
      </c>
      <c r="EB139" s="18">
        <v>0</v>
      </c>
      <c r="EC139" s="18">
        <v>0</v>
      </c>
      <c r="ED139" s="18">
        <v>0</v>
      </c>
      <c r="EE139" s="18">
        <v>0</v>
      </c>
      <c r="EF139" s="18">
        <v>0</v>
      </c>
      <c r="EG139" s="18">
        <v>0</v>
      </c>
      <c r="EH139" s="18">
        <v>0</v>
      </c>
      <c r="EI139" s="18">
        <v>102.13767440470455</v>
      </c>
      <c r="EJ139" s="18">
        <v>0</v>
      </c>
      <c r="EK139" s="18">
        <v>0</v>
      </c>
      <c r="EL139" s="18">
        <v>0</v>
      </c>
      <c r="EM139" s="18">
        <v>0</v>
      </c>
      <c r="EN139" s="18">
        <v>0</v>
      </c>
      <c r="EO139" s="18">
        <v>0</v>
      </c>
      <c r="EP139" s="18">
        <v>0</v>
      </c>
      <c r="EQ139" s="18">
        <v>0</v>
      </c>
      <c r="ER139" s="18">
        <v>0</v>
      </c>
      <c r="ES139" s="18">
        <v>0</v>
      </c>
      <c r="ET139" s="18">
        <v>0</v>
      </c>
      <c r="EU139" s="18">
        <v>15.465077375069173</v>
      </c>
      <c r="EV139" s="18">
        <v>0</v>
      </c>
      <c r="EW139" s="18">
        <v>0</v>
      </c>
      <c r="EX139" s="18">
        <v>0</v>
      </c>
      <c r="EY139" s="18">
        <v>0</v>
      </c>
      <c r="EZ139" s="18">
        <v>0</v>
      </c>
      <c r="FA139" s="18">
        <v>0</v>
      </c>
      <c r="FB139" s="18">
        <v>0</v>
      </c>
      <c r="FC139" s="18">
        <v>0</v>
      </c>
      <c r="FD139" s="18">
        <v>0</v>
      </c>
      <c r="FE139" s="18">
        <v>0</v>
      </c>
      <c r="FF139" s="18">
        <v>0</v>
      </c>
      <c r="FG139" s="18">
        <v>714.66952917259914</v>
      </c>
      <c r="FH139" s="14">
        <v>0</v>
      </c>
      <c r="FI139" s="14">
        <v>0</v>
      </c>
      <c r="FJ139" s="14">
        <v>0</v>
      </c>
      <c r="FK139" s="14">
        <v>0</v>
      </c>
      <c r="FL139" s="14">
        <v>0</v>
      </c>
      <c r="FM139" s="14">
        <v>0</v>
      </c>
      <c r="FN139" s="14">
        <v>0</v>
      </c>
      <c r="FO139" s="14">
        <v>0</v>
      </c>
      <c r="FP139" s="14">
        <v>0</v>
      </c>
      <c r="FQ139" s="14">
        <v>0</v>
      </c>
      <c r="FR139" s="14">
        <v>0</v>
      </c>
      <c r="FS139" s="14">
        <v>2994133</v>
      </c>
      <c r="FT139" s="17">
        <v>0</v>
      </c>
      <c r="FU139" s="17">
        <v>0</v>
      </c>
      <c r="FV139" s="17">
        <v>0</v>
      </c>
      <c r="FW139" s="17">
        <v>0</v>
      </c>
      <c r="FX139" s="17">
        <v>0</v>
      </c>
      <c r="FY139" s="17">
        <v>0</v>
      </c>
      <c r="FZ139" s="17">
        <v>0</v>
      </c>
      <c r="GA139" s="17">
        <v>0</v>
      </c>
      <c r="GB139" s="17">
        <v>0</v>
      </c>
      <c r="GC139" s="17">
        <v>0</v>
      </c>
      <c r="GD139" s="17">
        <v>0</v>
      </c>
      <c r="GE139" s="17">
        <v>0.18490474204051724</v>
      </c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>
        <v>0</v>
      </c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>
        <v>0</v>
      </c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>
        <v>0</v>
      </c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>
        <v>0</v>
      </c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>
        <v>0</v>
      </c>
      <c r="IN139" s="16"/>
      <c r="IO139" s="16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>
        <v>0</v>
      </c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K139" s="16">
        <v>0</v>
      </c>
      <c r="JL139" s="16"/>
      <c r="JM139" s="16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>
        <v>0</v>
      </c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I139" s="16">
        <v>0</v>
      </c>
      <c r="KJ139" s="16"/>
      <c r="KK139" s="16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>
        <v>0</v>
      </c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G139" s="16">
        <v>0</v>
      </c>
      <c r="LH139" s="16"/>
      <c r="LI139" s="16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>
        <v>212</v>
      </c>
      <c r="LT139" s="15"/>
      <c r="LU139" s="15"/>
      <c r="LV139" s="15"/>
      <c r="LW139" s="15"/>
      <c r="LX139" s="15"/>
      <c r="LY139" s="15"/>
      <c r="LZ139" s="15"/>
      <c r="MA139" s="15"/>
      <c r="MB139" s="15"/>
      <c r="MC139" s="15"/>
      <c r="MD139" s="15"/>
      <c r="ME139" s="15">
        <v>0</v>
      </c>
      <c r="MF139" s="15"/>
      <c r="MG139" s="15"/>
      <c r="MH139" s="15"/>
      <c r="MI139" s="15"/>
      <c r="MJ139" s="15"/>
      <c r="MK139" s="15"/>
      <c r="ML139" s="15"/>
      <c r="MM139" s="15"/>
      <c r="MN139" s="15"/>
      <c r="MO139" s="15"/>
      <c r="MP139" s="15"/>
      <c r="MQ139" s="15">
        <v>0</v>
      </c>
      <c r="MR139" s="15"/>
      <c r="MS139" s="15"/>
      <c r="MT139" s="15"/>
      <c r="MU139" s="15"/>
      <c r="MV139" s="15"/>
      <c r="MW139" s="15"/>
      <c r="MX139" s="15"/>
      <c r="MY139" s="15"/>
      <c r="MZ139" s="15"/>
      <c r="NA139" s="15"/>
      <c r="NB139" s="15"/>
      <c r="NC139" s="15">
        <v>0</v>
      </c>
      <c r="ND139" s="15"/>
      <c r="NE139" s="15"/>
      <c r="NF139" s="15"/>
      <c r="NG139" s="15"/>
      <c r="NH139" s="15"/>
      <c r="NI139" s="15"/>
      <c r="NJ139" s="15"/>
      <c r="NK139" s="15"/>
      <c r="NL139" s="15"/>
      <c r="NM139" s="15"/>
      <c r="NN139" s="15"/>
      <c r="NO139" s="15">
        <v>0</v>
      </c>
      <c r="NP139" s="15"/>
      <c r="NQ139" s="15"/>
      <c r="NR139" s="15"/>
      <c r="NS139" s="15"/>
      <c r="NT139" s="15"/>
      <c r="NU139" s="15"/>
      <c r="NV139" s="15"/>
      <c r="NW139" s="15"/>
      <c r="NX139" s="15"/>
      <c r="NY139" s="15"/>
      <c r="NZ139" s="15"/>
      <c r="OA139" s="15">
        <v>0</v>
      </c>
      <c r="OB139" s="15"/>
      <c r="OC139" s="15"/>
      <c r="OD139" s="15"/>
      <c r="OE139" s="15"/>
      <c r="OF139" s="15"/>
      <c r="OG139" s="15"/>
      <c r="OH139" s="15"/>
      <c r="OI139" s="15"/>
      <c r="OJ139" s="15"/>
      <c r="OK139" s="15"/>
      <c r="OL139" s="15"/>
      <c r="OM139" s="15">
        <v>0</v>
      </c>
      <c r="ON139" s="15"/>
      <c r="OO139" s="15"/>
      <c r="OP139" s="15"/>
      <c r="OQ139" s="15"/>
      <c r="OR139" s="15"/>
      <c r="OS139" s="15"/>
      <c r="OT139" s="15"/>
      <c r="OU139" s="15"/>
      <c r="OV139" s="15"/>
      <c r="OW139" s="15"/>
      <c r="OX139" s="15"/>
      <c r="OY139" s="15">
        <v>0</v>
      </c>
      <c r="OZ139" s="15"/>
      <c r="PA139" s="15"/>
      <c r="PB139" s="15"/>
      <c r="PC139" s="15"/>
      <c r="PD139" s="15"/>
      <c r="PE139" s="15"/>
      <c r="PF139" s="15"/>
      <c r="PG139" s="15"/>
      <c r="PH139" s="15"/>
      <c r="PI139" s="15"/>
      <c r="PJ139" s="15"/>
      <c r="PK139" s="15">
        <v>0</v>
      </c>
      <c r="PL139" s="15"/>
      <c r="PM139" s="15"/>
      <c r="PN139" s="15"/>
      <c r="PO139" s="15"/>
      <c r="PP139" s="15"/>
      <c r="PQ139" s="15"/>
      <c r="PR139" s="15"/>
      <c r="PS139" s="15"/>
      <c r="PT139" s="15"/>
      <c r="PU139" s="15"/>
      <c r="PV139" s="15"/>
      <c r="PW139" s="15">
        <v>0</v>
      </c>
      <c r="PX139" s="15"/>
      <c r="PY139" s="15"/>
      <c r="PZ139" s="15"/>
      <c r="QA139" s="15"/>
      <c r="QB139" s="15"/>
      <c r="QC139" s="15"/>
      <c r="QD139" s="15"/>
      <c r="QE139" s="15"/>
      <c r="QF139" s="15"/>
      <c r="QG139" s="15"/>
      <c r="QH139" s="15"/>
      <c r="QI139" s="15">
        <v>0</v>
      </c>
    </row>
    <row r="140" spans="16:451">
      <c r="P140" s="11"/>
      <c r="Q140" s="11"/>
      <c r="R140" s="13"/>
      <c r="S140" s="13" t="s">
        <v>57</v>
      </c>
      <c r="T140" s="16"/>
      <c r="U140" s="16"/>
      <c r="V140" s="16"/>
      <c r="W140" s="16"/>
      <c r="X140" s="16"/>
      <c r="Y140" s="16"/>
      <c r="Z140" s="16"/>
      <c r="AA140" s="16"/>
      <c r="AB140" s="16"/>
      <c r="AC140" s="14">
        <v>1</v>
      </c>
      <c r="AD140" s="14"/>
      <c r="AE140" s="1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>
        <v>0</v>
      </c>
      <c r="AP140" s="24"/>
      <c r="AQ140" s="24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>
        <v>0</v>
      </c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>
        <v>0</v>
      </c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>
        <v>0</v>
      </c>
      <c r="BZ140" s="15"/>
      <c r="CA140" s="15"/>
      <c r="CB140" s="17" t="e">
        <v>#DIV/0!</v>
      </c>
      <c r="CC140" s="17" t="e">
        <v>#DIV/0!</v>
      </c>
      <c r="CD140" s="17" t="e">
        <v>#DIV/0!</v>
      </c>
      <c r="CE140" s="17" t="e">
        <v>#DIV/0!</v>
      </c>
      <c r="CF140" s="17" t="e">
        <v>#DIV/0!</v>
      </c>
      <c r="CG140" s="17" t="e">
        <v>#DIV/0!</v>
      </c>
      <c r="CH140" s="17" t="e">
        <v>#DIV/0!</v>
      </c>
      <c r="CI140" s="17" t="e">
        <v>#DIV/0!</v>
      </c>
      <c r="CJ140" s="17" t="e">
        <v>#DIV/0!</v>
      </c>
      <c r="CK140" s="17" t="e">
        <v>#DIV/0!</v>
      </c>
      <c r="CL140" s="17" t="e">
        <v>#DIV/0!</v>
      </c>
      <c r="CM140" s="17" t="e">
        <v>#DIV/0!</v>
      </c>
      <c r="CN140" s="17" t="e">
        <v>#DIV/0!</v>
      </c>
      <c r="CO140" s="17" t="e">
        <v>#DIV/0!</v>
      </c>
      <c r="CP140" s="17" t="e">
        <v>#DIV/0!</v>
      </c>
      <c r="CQ140" s="17" t="e">
        <v>#DIV/0!</v>
      </c>
      <c r="CR140" s="17" t="e">
        <v>#DIV/0!</v>
      </c>
      <c r="CS140" s="17" t="e">
        <v>#DIV/0!</v>
      </c>
      <c r="CT140" s="17" t="e">
        <v>#DIV/0!</v>
      </c>
      <c r="CU140" s="17" t="e">
        <v>#DIV/0!</v>
      </c>
      <c r="CV140" s="17" t="e">
        <v>#DIV/0!</v>
      </c>
      <c r="CW140" s="17" t="e">
        <v>#DIV/0!</v>
      </c>
      <c r="CX140" s="17" t="e">
        <v>#DIV/0!</v>
      </c>
      <c r="CY140" s="17" t="e">
        <v>#DIV/0!</v>
      </c>
      <c r="CZ140" s="17">
        <v>0</v>
      </c>
      <c r="DA140" s="17">
        <v>0</v>
      </c>
      <c r="DB140" s="17">
        <v>0</v>
      </c>
      <c r="DC140" s="17">
        <v>0</v>
      </c>
      <c r="DD140" s="17">
        <v>0</v>
      </c>
      <c r="DE140" s="17">
        <v>0</v>
      </c>
      <c r="DF140" s="17">
        <v>0</v>
      </c>
      <c r="DG140" s="17">
        <v>0</v>
      </c>
      <c r="DH140" s="17">
        <v>0</v>
      </c>
      <c r="DI140" s="17">
        <v>0.15966808443824065</v>
      </c>
      <c r="DJ140" s="17">
        <v>0</v>
      </c>
      <c r="DK140" s="17">
        <v>0</v>
      </c>
      <c r="DL140" s="18">
        <v>0</v>
      </c>
      <c r="DM140" s="18">
        <v>0</v>
      </c>
      <c r="DN140" s="18">
        <v>0</v>
      </c>
      <c r="DO140" s="18">
        <v>0</v>
      </c>
      <c r="DP140" s="18">
        <v>0</v>
      </c>
      <c r="DQ140" s="18">
        <v>0</v>
      </c>
      <c r="DR140" s="18">
        <v>0</v>
      </c>
      <c r="DS140" s="18">
        <v>0</v>
      </c>
      <c r="DT140" s="18">
        <v>0</v>
      </c>
      <c r="DU140" s="18">
        <v>115.86004562050366</v>
      </c>
      <c r="DV140" s="18">
        <v>0</v>
      </c>
      <c r="DW140" s="18">
        <v>0</v>
      </c>
      <c r="DX140" s="18">
        <v>0</v>
      </c>
      <c r="DY140" s="18">
        <v>0</v>
      </c>
      <c r="DZ140" s="18">
        <v>0</v>
      </c>
      <c r="EA140" s="18">
        <v>0</v>
      </c>
      <c r="EB140" s="18">
        <v>0</v>
      </c>
      <c r="EC140" s="18">
        <v>0</v>
      </c>
      <c r="ED140" s="18">
        <v>0</v>
      </c>
      <c r="EE140" s="18">
        <v>0</v>
      </c>
      <c r="EF140" s="18">
        <v>0</v>
      </c>
      <c r="EG140" s="18">
        <v>100.71076528295369</v>
      </c>
      <c r="EH140" s="18">
        <v>0</v>
      </c>
      <c r="EI140" s="18">
        <v>0</v>
      </c>
      <c r="EJ140" s="18">
        <v>0</v>
      </c>
      <c r="EK140" s="18">
        <v>0</v>
      </c>
      <c r="EL140" s="18">
        <v>0</v>
      </c>
      <c r="EM140" s="18">
        <v>0</v>
      </c>
      <c r="EN140" s="18">
        <v>0</v>
      </c>
      <c r="EO140" s="18">
        <v>0</v>
      </c>
      <c r="EP140" s="18">
        <v>0</v>
      </c>
      <c r="EQ140" s="18">
        <v>0</v>
      </c>
      <c r="ER140" s="18">
        <v>0</v>
      </c>
      <c r="ES140" s="18">
        <v>15.50998382370118</v>
      </c>
      <c r="ET140" s="18">
        <v>0</v>
      </c>
      <c r="EU140" s="18">
        <v>0</v>
      </c>
      <c r="EV140" s="18">
        <v>0</v>
      </c>
      <c r="EW140" s="18">
        <v>0</v>
      </c>
      <c r="EX140" s="18">
        <v>0</v>
      </c>
      <c r="EY140" s="18">
        <v>0</v>
      </c>
      <c r="EZ140" s="18">
        <v>0</v>
      </c>
      <c r="FA140" s="18">
        <v>0</v>
      </c>
      <c r="FB140" s="18">
        <v>0</v>
      </c>
      <c r="FC140" s="18">
        <v>0</v>
      </c>
      <c r="FD140" s="18">
        <v>0</v>
      </c>
      <c r="FE140" s="18">
        <v>713.26976269431759</v>
      </c>
      <c r="FF140" s="18">
        <v>0</v>
      </c>
      <c r="FG140" s="18">
        <v>0</v>
      </c>
      <c r="FH140" s="14">
        <v>0</v>
      </c>
      <c r="FI140" s="14">
        <v>0</v>
      </c>
      <c r="FJ140" s="14">
        <v>0</v>
      </c>
      <c r="FK140" s="14">
        <v>0</v>
      </c>
      <c r="FL140" s="14">
        <v>0</v>
      </c>
      <c r="FM140" s="14">
        <v>0</v>
      </c>
      <c r="FN140" s="14">
        <v>0</v>
      </c>
      <c r="FO140" s="14">
        <v>0</v>
      </c>
      <c r="FP140" s="14">
        <v>0</v>
      </c>
      <c r="FQ140" s="14">
        <v>15383982</v>
      </c>
      <c r="FR140" s="14">
        <v>0</v>
      </c>
      <c r="FS140" s="14">
        <v>0</v>
      </c>
      <c r="FT140" s="17">
        <v>0</v>
      </c>
      <c r="FU140" s="17">
        <v>0</v>
      </c>
      <c r="FV140" s="17">
        <v>0</v>
      </c>
      <c r="FW140" s="17">
        <v>0</v>
      </c>
      <c r="FX140" s="17">
        <v>0</v>
      </c>
      <c r="FY140" s="17">
        <v>0</v>
      </c>
      <c r="FZ140" s="17">
        <v>0</v>
      </c>
      <c r="GA140" s="17">
        <v>0</v>
      </c>
      <c r="GB140" s="17">
        <v>0</v>
      </c>
      <c r="GC140" s="17">
        <v>0.16810324986079692</v>
      </c>
      <c r="GD140" s="17">
        <v>0</v>
      </c>
      <c r="GE140" s="17">
        <v>0</v>
      </c>
      <c r="GF140" s="16"/>
      <c r="GG140" s="16"/>
      <c r="GH140" s="16"/>
      <c r="GI140" s="16"/>
      <c r="GJ140" s="16"/>
      <c r="GK140" s="16"/>
      <c r="GL140" s="16"/>
      <c r="GM140" s="16"/>
      <c r="GN140" s="16"/>
      <c r="GO140" s="16">
        <v>0</v>
      </c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>
        <v>0</v>
      </c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>
        <v>0</v>
      </c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>
        <v>0</v>
      </c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>
        <v>0</v>
      </c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  <c r="IW140" s="16">
        <v>0</v>
      </c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>
        <v>0</v>
      </c>
      <c r="JJ140" s="16"/>
      <c r="JK140" s="16"/>
      <c r="JL140" s="16"/>
      <c r="JM140" s="16"/>
      <c r="JN140" s="16"/>
      <c r="JO140" s="16"/>
      <c r="JP140" s="16"/>
      <c r="JQ140" s="16"/>
      <c r="JR140" s="16"/>
      <c r="JS140" s="16"/>
      <c r="JT140" s="16"/>
      <c r="JU140" s="16">
        <v>0</v>
      </c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>
        <v>0</v>
      </c>
      <c r="KH140" s="16"/>
      <c r="KI140" s="16"/>
      <c r="KJ140" s="16"/>
      <c r="KK140" s="16"/>
      <c r="KL140" s="16"/>
      <c r="KM140" s="16"/>
      <c r="KN140" s="16"/>
      <c r="KO140" s="16"/>
      <c r="KP140" s="16"/>
      <c r="KQ140" s="16"/>
      <c r="KR140" s="16"/>
      <c r="KS140" s="16">
        <v>1087</v>
      </c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>
        <v>0</v>
      </c>
      <c r="LF140" s="16"/>
      <c r="LG140" s="16"/>
      <c r="LH140" s="16"/>
      <c r="LI140" s="16"/>
      <c r="LJ140" s="16"/>
      <c r="LK140" s="16"/>
      <c r="LL140" s="16"/>
      <c r="LM140" s="16"/>
      <c r="LN140" s="16"/>
      <c r="LO140" s="16"/>
      <c r="LP140" s="16"/>
      <c r="LQ140" s="16">
        <v>0</v>
      </c>
      <c r="LR140" s="16"/>
      <c r="LS140" s="16"/>
      <c r="LT140" s="15"/>
      <c r="LU140" s="15"/>
      <c r="LV140" s="15"/>
      <c r="LW140" s="15"/>
      <c r="LX140" s="15"/>
      <c r="LY140" s="15"/>
      <c r="LZ140" s="15"/>
      <c r="MA140" s="15"/>
      <c r="MB140" s="15"/>
      <c r="MC140" s="15">
        <v>0</v>
      </c>
      <c r="MD140" s="15"/>
      <c r="ME140" s="15"/>
      <c r="MF140" s="15"/>
      <c r="MG140" s="15"/>
      <c r="MH140" s="15"/>
      <c r="MI140" s="15"/>
      <c r="MJ140" s="15"/>
      <c r="MK140" s="15"/>
      <c r="ML140" s="15"/>
      <c r="MM140" s="15"/>
      <c r="MN140" s="15"/>
      <c r="MO140" s="15">
        <v>0</v>
      </c>
      <c r="MP140" s="15"/>
      <c r="MQ140" s="15"/>
      <c r="MR140" s="15"/>
      <c r="MS140" s="15"/>
      <c r="MT140" s="15"/>
      <c r="MU140" s="15"/>
      <c r="MV140" s="15"/>
      <c r="MW140" s="15"/>
      <c r="MX140" s="15"/>
      <c r="MY140" s="15"/>
      <c r="MZ140" s="15"/>
      <c r="NA140" s="15">
        <v>0</v>
      </c>
      <c r="NB140" s="15"/>
      <c r="NC140" s="15"/>
      <c r="ND140" s="15"/>
      <c r="NE140" s="15"/>
      <c r="NF140" s="15"/>
      <c r="NG140" s="15"/>
      <c r="NH140" s="15"/>
      <c r="NI140" s="15"/>
      <c r="NJ140" s="15"/>
      <c r="NK140" s="15"/>
      <c r="NL140" s="15"/>
      <c r="NM140" s="15">
        <v>0</v>
      </c>
      <c r="NN140" s="15"/>
      <c r="NO140" s="15"/>
      <c r="NP140" s="15"/>
      <c r="NQ140" s="15"/>
      <c r="NR140" s="15"/>
      <c r="NS140" s="15"/>
      <c r="NT140" s="15"/>
      <c r="NU140" s="15"/>
      <c r="NV140" s="15"/>
      <c r="NW140" s="15"/>
      <c r="NX140" s="15"/>
      <c r="NY140" s="15">
        <v>0</v>
      </c>
      <c r="NZ140" s="15"/>
      <c r="OA140" s="15"/>
      <c r="OB140" s="15"/>
      <c r="OC140" s="15"/>
      <c r="OD140" s="15"/>
      <c r="OE140" s="15"/>
      <c r="OF140" s="15"/>
      <c r="OG140" s="15"/>
      <c r="OH140" s="15"/>
      <c r="OI140" s="15"/>
      <c r="OJ140" s="15"/>
      <c r="OK140" s="15">
        <v>0</v>
      </c>
      <c r="OL140" s="15"/>
      <c r="OM140" s="15"/>
      <c r="ON140" s="15"/>
      <c r="OO140" s="15"/>
      <c r="OP140" s="15"/>
      <c r="OQ140" s="15"/>
      <c r="OR140" s="15"/>
      <c r="OS140" s="15"/>
      <c r="OT140" s="15"/>
      <c r="OU140" s="15"/>
      <c r="OV140" s="15"/>
      <c r="OW140" s="15">
        <v>0</v>
      </c>
      <c r="OX140" s="15"/>
      <c r="OY140" s="15"/>
      <c r="OZ140" s="15"/>
      <c r="PA140" s="15"/>
      <c r="PB140" s="15"/>
      <c r="PC140" s="15"/>
      <c r="PD140" s="15"/>
      <c r="PE140" s="15"/>
      <c r="PF140" s="15"/>
      <c r="PG140" s="15"/>
      <c r="PH140" s="15"/>
      <c r="PI140" s="15">
        <v>0</v>
      </c>
      <c r="PJ140" s="15"/>
      <c r="PK140" s="15"/>
      <c r="PL140" s="15"/>
      <c r="PM140" s="15"/>
      <c r="PN140" s="15"/>
      <c r="PO140" s="15"/>
      <c r="PP140" s="15"/>
      <c r="PQ140" s="15"/>
      <c r="PR140" s="15"/>
      <c r="PS140" s="15"/>
      <c r="PT140" s="15"/>
      <c r="PU140" s="15">
        <v>0</v>
      </c>
      <c r="PV140" s="15"/>
      <c r="PW140" s="15"/>
      <c r="PX140" s="15"/>
      <c r="PY140" s="15"/>
      <c r="PZ140" s="15"/>
      <c r="QA140" s="15"/>
      <c r="QB140" s="15"/>
      <c r="QC140" s="15"/>
      <c r="QD140" s="15"/>
      <c r="QE140" s="15"/>
      <c r="QF140" s="15"/>
      <c r="QG140" s="15">
        <v>0</v>
      </c>
      <c r="QH140" s="15"/>
      <c r="QI140" s="15"/>
    </row>
    <row r="141" spans="16:451">
      <c r="P141" s="11"/>
      <c r="Q141" s="11"/>
      <c r="R141" s="13"/>
      <c r="S141" s="13" t="s">
        <v>58</v>
      </c>
      <c r="T141" s="16"/>
      <c r="U141" s="16"/>
      <c r="V141" s="16"/>
      <c r="W141" s="16"/>
      <c r="X141" s="16"/>
      <c r="Y141" s="16"/>
      <c r="Z141" s="16"/>
      <c r="AA141" s="16"/>
      <c r="AB141" s="16"/>
      <c r="AC141" s="14"/>
      <c r="AD141" s="14">
        <v>1</v>
      </c>
      <c r="AE141" s="1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>
        <v>0</v>
      </c>
      <c r="AQ141" s="24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>
        <v>0</v>
      </c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>
        <v>0</v>
      </c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>
        <v>2690.63</v>
      </c>
      <c r="CA141" s="15"/>
      <c r="CB141" s="17" t="e">
        <v>#DIV/0!</v>
      </c>
      <c r="CC141" s="17" t="e">
        <v>#DIV/0!</v>
      </c>
      <c r="CD141" s="17" t="e">
        <v>#DIV/0!</v>
      </c>
      <c r="CE141" s="17" t="e">
        <v>#DIV/0!</v>
      </c>
      <c r="CF141" s="17" t="e">
        <v>#DIV/0!</v>
      </c>
      <c r="CG141" s="17" t="e">
        <v>#DIV/0!</v>
      </c>
      <c r="CH141" s="17" t="e">
        <v>#DIV/0!</v>
      </c>
      <c r="CI141" s="17" t="e">
        <v>#DIV/0!</v>
      </c>
      <c r="CJ141" s="17" t="e">
        <v>#DIV/0!</v>
      </c>
      <c r="CK141" s="17" t="e">
        <v>#DIV/0!</v>
      </c>
      <c r="CL141" s="17" t="e">
        <v>#DIV/0!</v>
      </c>
      <c r="CM141" s="17" t="e">
        <v>#DIV/0!</v>
      </c>
      <c r="CN141" s="17" t="e">
        <v>#DIV/0!</v>
      </c>
      <c r="CO141" s="17" t="e">
        <v>#DIV/0!</v>
      </c>
      <c r="CP141" s="17" t="e">
        <v>#DIV/0!</v>
      </c>
      <c r="CQ141" s="17" t="e">
        <v>#DIV/0!</v>
      </c>
      <c r="CR141" s="17" t="e">
        <v>#DIV/0!</v>
      </c>
      <c r="CS141" s="17" t="e">
        <v>#DIV/0!</v>
      </c>
      <c r="CT141" s="17" t="e">
        <v>#DIV/0!</v>
      </c>
      <c r="CU141" s="17" t="e">
        <v>#DIV/0!</v>
      </c>
      <c r="CV141" s="17" t="e">
        <v>#DIV/0!</v>
      </c>
      <c r="CW141" s="17" t="e">
        <v>#DIV/0!</v>
      </c>
      <c r="CX141" s="17" t="e">
        <v>#DIV/0!</v>
      </c>
      <c r="CY141" s="17" t="e">
        <v>#DIV/0!</v>
      </c>
      <c r="CZ141" s="17">
        <v>0</v>
      </c>
      <c r="DA141" s="17">
        <v>0</v>
      </c>
      <c r="DB141" s="17">
        <v>0</v>
      </c>
      <c r="DC141" s="17">
        <v>0</v>
      </c>
      <c r="DD141" s="17">
        <v>0</v>
      </c>
      <c r="DE141" s="17">
        <v>0</v>
      </c>
      <c r="DF141" s="17">
        <v>0</v>
      </c>
      <c r="DG141" s="17">
        <v>0</v>
      </c>
      <c r="DH141" s="17">
        <v>0</v>
      </c>
      <c r="DI141" s="17">
        <v>0</v>
      </c>
      <c r="DJ141" s="17">
        <v>0.17075098717938364</v>
      </c>
      <c r="DK141" s="17">
        <v>0</v>
      </c>
      <c r="DL141" s="18">
        <v>0</v>
      </c>
      <c r="DM141" s="18">
        <v>0</v>
      </c>
      <c r="DN141" s="18">
        <v>0</v>
      </c>
      <c r="DO141" s="18">
        <v>0</v>
      </c>
      <c r="DP141" s="18">
        <v>0</v>
      </c>
      <c r="DQ141" s="18">
        <v>0</v>
      </c>
      <c r="DR141" s="18">
        <v>0</v>
      </c>
      <c r="DS141" s="18">
        <v>0</v>
      </c>
      <c r="DT141" s="18">
        <v>0</v>
      </c>
      <c r="DU141" s="18">
        <v>0</v>
      </c>
      <c r="DV141" s="18">
        <v>117.28659872396156</v>
      </c>
      <c r="DW141" s="18">
        <v>0</v>
      </c>
      <c r="DX141" s="18">
        <v>0</v>
      </c>
      <c r="DY141" s="18">
        <v>0</v>
      </c>
      <c r="DZ141" s="18">
        <v>0</v>
      </c>
      <c r="EA141" s="18">
        <v>0</v>
      </c>
      <c r="EB141" s="18">
        <v>0</v>
      </c>
      <c r="EC141" s="18">
        <v>0</v>
      </c>
      <c r="ED141" s="18">
        <v>0</v>
      </c>
      <c r="EE141" s="18">
        <v>0</v>
      </c>
      <c r="EF141" s="18">
        <v>0</v>
      </c>
      <c r="EG141" s="18">
        <v>0</v>
      </c>
      <c r="EH141" s="18">
        <v>101.78499351737419</v>
      </c>
      <c r="EI141" s="18">
        <v>0</v>
      </c>
      <c r="EJ141" s="18">
        <v>0</v>
      </c>
      <c r="EK141" s="18">
        <v>0</v>
      </c>
      <c r="EL141" s="18">
        <v>0</v>
      </c>
      <c r="EM141" s="18">
        <v>0</v>
      </c>
      <c r="EN141" s="18">
        <v>0</v>
      </c>
      <c r="EO141" s="18">
        <v>0</v>
      </c>
      <c r="EP141" s="18">
        <v>0</v>
      </c>
      <c r="EQ141" s="18">
        <v>0</v>
      </c>
      <c r="ER141" s="18">
        <v>0</v>
      </c>
      <c r="ES141" s="18">
        <v>0</v>
      </c>
      <c r="ET141" s="18">
        <v>15.847059225369058</v>
      </c>
      <c r="EU141" s="18">
        <v>0</v>
      </c>
      <c r="EV141" s="18">
        <v>0</v>
      </c>
      <c r="EW141" s="18">
        <v>0</v>
      </c>
      <c r="EX141" s="18">
        <v>0</v>
      </c>
      <c r="EY141" s="18">
        <v>0</v>
      </c>
      <c r="EZ141" s="18">
        <v>0</v>
      </c>
      <c r="FA141" s="18">
        <v>0</v>
      </c>
      <c r="FB141" s="18">
        <v>0</v>
      </c>
      <c r="FC141" s="18">
        <v>0</v>
      </c>
      <c r="FD141" s="18">
        <v>0</v>
      </c>
      <c r="FE141" s="18">
        <v>0</v>
      </c>
      <c r="FF141" s="18">
        <v>664.96208022097073</v>
      </c>
      <c r="FG141" s="18">
        <v>0</v>
      </c>
      <c r="FH141" s="14">
        <v>0</v>
      </c>
      <c r="FI141" s="14">
        <v>0</v>
      </c>
      <c r="FJ141" s="14">
        <v>0</v>
      </c>
      <c r="FK141" s="14">
        <v>0</v>
      </c>
      <c r="FL141" s="14">
        <v>0</v>
      </c>
      <c r="FM141" s="14">
        <v>0</v>
      </c>
      <c r="FN141" s="14">
        <v>0</v>
      </c>
      <c r="FO141" s="14">
        <v>0</v>
      </c>
      <c r="FP141" s="14">
        <v>0</v>
      </c>
      <c r="FQ141" s="14">
        <v>0</v>
      </c>
      <c r="FR141" s="14">
        <v>39184657</v>
      </c>
      <c r="FS141" s="14">
        <v>0</v>
      </c>
      <c r="FT141" s="17">
        <v>0</v>
      </c>
      <c r="FU141" s="17">
        <v>0</v>
      </c>
      <c r="FV141" s="17">
        <v>0</v>
      </c>
      <c r="FW141" s="17">
        <v>0</v>
      </c>
      <c r="FX141" s="17">
        <v>0</v>
      </c>
      <c r="FY141" s="17">
        <v>0</v>
      </c>
      <c r="FZ141" s="17">
        <v>0</v>
      </c>
      <c r="GA141" s="17">
        <v>0</v>
      </c>
      <c r="GB141" s="17">
        <v>0</v>
      </c>
      <c r="GC141" s="17">
        <v>0</v>
      </c>
      <c r="GD141" s="17">
        <v>0.12908803718761658</v>
      </c>
      <c r="GE141" s="17">
        <v>0</v>
      </c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>
        <v>0</v>
      </c>
      <c r="GQ141" s="16"/>
      <c r="GR141" s="16"/>
      <c r="GS141" s="16"/>
      <c r="GT141" s="16"/>
      <c r="GU141" s="16"/>
      <c r="GV141" s="16"/>
      <c r="GW141" s="16"/>
      <c r="GX141" s="16"/>
      <c r="GY141" s="16"/>
      <c r="GZ141" s="16"/>
      <c r="HA141" s="16"/>
      <c r="HB141" s="16">
        <v>0</v>
      </c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>
        <v>0</v>
      </c>
      <c r="HO141" s="16"/>
      <c r="HP141" s="16"/>
      <c r="HQ141" s="16"/>
      <c r="HR141" s="16"/>
      <c r="HS141" s="16"/>
      <c r="HT141" s="16"/>
      <c r="HU141" s="16"/>
      <c r="HV141" s="16"/>
      <c r="HW141" s="16"/>
      <c r="HX141" s="16"/>
      <c r="HY141" s="16"/>
      <c r="HZ141" s="16">
        <v>0</v>
      </c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>
        <v>0</v>
      </c>
      <c r="IM141" s="16"/>
      <c r="IN141" s="16"/>
      <c r="IO141" s="16"/>
      <c r="IP141" s="16"/>
      <c r="IQ141" s="16"/>
      <c r="IR141" s="16"/>
      <c r="IS141" s="16"/>
      <c r="IT141" s="16"/>
      <c r="IU141" s="16"/>
      <c r="IV141" s="16"/>
      <c r="IW141" s="16"/>
      <c r="IX141" s="16">
        <v>0</v>
      </c>
      <c r="IY141" s="16"/>
      <c r="IZ141" s="16"/>
      <c r="JA141" s="16"/>
      <c r="JB141" s="16"/>
      <c r="JC141" s="16"/>
      <c r="JD141" s="16"/>
      <c r="JE141" s="16"/>
      <c r="JF141" s="16"/>
      <c r="JG141" s="16"/>
      <c r="JH141" s="16"/>
      <c r="JI141" s="16"/>
      <c r="JJ141" s="16">
        <v>0</v>
      </c>
      <c r="JK141" s="16"/>
      <c r="JL141" s="16"/>
      <c r="JM141" s="16"/>
      <c r="JN141" s="16"/>
      <c r="JO141" s="16"/>
      <c r="JP141" s="16"/>
      <c r="JQ141" s="16"/>
      <c r="JR141" s="16"/>
      <c r="JS141" s="16"/>
      <c r="JT141" s="16"/>
      <c r="JU141" s="16"/>
      <c r="JV141" s="16">
        <v>0</v>
      </c>
      <c r="JW141" s="16"/>
      <c r="JX141" s="16"/>
      <c r="JY141" s="16"/>
      <c r="JZ141" s="16"/>
      <c r="KA141" s="16"/>
      <c r="KB141" s="16"/>
      <c r="KC141" s="16"/>
      <c r="KD141" s="16"/>
      <c r="KE141" s="16"/>
      <c r="KF141" s="16"/>
      <c r="KG141" s="16"/>
      <c r="KH141" s="16">
        <v>0</v>
      </c>
      <c r="KI141" s="16"/>
      <c r="KJ141" s="16"/>
      <c r="KK141" s="16"/>
      <c r="KL141" s="16"/>
      <c r="KM141" s="16"/>
      <c r="KN141" s="16"/>
      <c r="KO141" s="16"/>
      <c r="KP141" s="16"/>
      <c r="KQ141" s="16"/>
      <c r="KR141" s="16"/>
      <c r="KS141" s="16"/>
      <c r="KT141" s="16">
        <v>0</v>
      </c>
      <c r="KU141" s="16"/>
      <c r="KV141" s="16"/>
      <c r="KW141" s="16"/>
      <c r="KX141" s="16"/>
      <c r="KY141" s="16"/>
      <c r="KZ141" s="16"/>
      <c r="LA141" s="16"/>
      <c r="LB141" s="16"/>
      <c r="LC141" s="16"/>
      <c r="LD141" s="16"/>
      <c r="LE141" s="16"/>
      <c r="LF141" s="16">
        <v>2598</v>
      </c>
      <c r="LG141" s="16"/>
      <c r="LH141" s="16"/>
      <c r="LI141" s="16"/>
      <c r="LJ141" s="16"/>
      <c r="LK141" s="16"/>
      <c r="LL141" s="16"/>
      <c r="LM141" s="16"/>
      <c r="LN141" s="16"/>
      <c r="LO141" s="16"/>
      <c r="LP141" s="16"/>
      <c r="LQ141" s="16"/>
      <c r="LR141" s="16">
        <v>0</v>
      </c>
      <c r="LS141" s="16"/>
      <c r="LT141" s="15"/>
      <c r="LU141" s="15"/>
      <c r="LV141" s="15"/>
      <c r="LW141" s="15"/>
      <c r="LX141" s="15"/>
      <c r="LY141" s="15"/>
      <c r="LZ141" s="15"/>
      <c r="MA141" s="15"/>
      <c r="MB141" s="15"/>
      <c r="MC141" s="15"/>
      <c r="MD141" s="15">
        <v>0</v>
      </c>
      <c r="ME141" s="15"/>
      <c r="MF141" s="15"/>
      <c r="MG141" s="15"/>
      <c r="MH141" s="15"/>
      <c r="MI141" s="15"/>
      <c r="MJ141" s="15"/>
      <c r="MK141" s="15"/>
      <c r="ML141" s="15"/>
      <c r="MM141" s="15"/>
      <c r="MN141" s="15"/>
      <c r="MO141" s="15"/>
      <c r="MP141" s="15">
        <v>0</v>
      </c>
      <c r="MQ141" s="15"/>
      <c r="MR141" s="15"/>
      <c r="MS141" s="15"/>
      <c r="MT141" s="15"/>
      <c r="MU141" s="15"/>
      <c r="MV141" s="15"/>
      <c r="MW141" s="15"/>
      <c r="MX141" s="15"/>
      <c r="MY141" s="15"/>
      <c r="MZ141" s="15"/>
      <c r="NA141" s="15"/>
      <c r="NB141" s="15">
        <v>0</v>
      </c>
      <c r="NC141" s="15"/>
      <c r="ND141" s="15"/>
      <c r="NE141" s="15"/>
      <c r="NF141" s="15"/>
      <c r="NG141" s="15"/>
      <c r="NH141" s="15"/>
      <c r="NI141" s="15"/>
      <c r="NJ141" s="15"/>
      <c r="NK141" s="15"/>
      <c r="NL141" s="15"/>
      <c r="NM141" s="15"/>
      <c r="NN141" s="15">
        <v>0</v>
      </c>
      <c r="NO141" s="15"/>
      <c r="NP141" s="15"/>
      <c r="NQ141" s="15"/>
      <c r="NR141" s="15"/>
      <c r="NS141" s="15"/>
      <c r="NT141" s="15"/>
      <c r="NU141" s="15"/>
      <c r="NV141" s="15"/>
      <c r="NW141" s="15"/>
      <c r="NX141" s="15"/>
      <c r="NY141" s="15"/>
      <c r="NZ141" s="15">
        <v>0</v>
      </c>
      <c r="OA141" s="15"/>
      <c r="OB141" s="15"/>
      <c r="OC141" s="15"/>
      <c r="OD141" s="15"/>
      <c r="OE141" s="15"/>
      <c r="OF141" s="15"/>
      <c r="OG141" s="15"/>
      <c r="OH141" s="15"/>
      <c r="OI141" s="15"/>
      <c r="OJ141" s="15"/>
      <c r="OK141" s="15"/>
      <c r="OL141" s="15">
        <v>0</v>
      </c>
      <c r="OM141" s="15"/>
      <c r="ON141" s="15"/>
      <c r="OO141" s="15"/>
      <c r="OP141" s="15"/>
      <c r="OQ141" s="15"/>
      <c r="OR141" s="15"/>
      <c r="OS141" s="15"/>
      <c r="OT141" s="15"/>
      <c r="OU141" s="15"/>
      <c r="OV141" s="15"/>
      <c r="OW141" s="15"/>
      <c r="OX141" s="15">
        <v>0</v>
      </c>
      <c r="OY141" s="15"/>
      <c r="OZ141" s="15"/>
      <c r="PA141" s="15"/>
      <c r="PB141" s="15"/>
      <c r="PC141" s="15"/>
      <c r="PD141" s="15"/>
      <c r="PE141" s="15"/>
      <c r="PF141" s="15"/>
      <c r="PG141" s="15"/>
      <c r="PH141" s="15"/>
      <c r="PI141" s="15"/>
      <c r="PJ141" s="15">
        <v>0</v>
      </c>
      <c r="PK141" s="15"/>
      <c r="PL141" s="15"/>
      <c r="PM141" s="15"/>
      <c r="PN141" s="15"/>
      <c r="PO141" s="15"/>
      <c r="PP141" s="15"/>
      <c r="PQ141" s="15"/>
      <c r="PR141" s="15"/>
      <c r="PS141" s="15"/>
      <c r="PT141" s="15"/>
      <c r="PU141" s="15"/>
      <c r="PV141" s="15">
        <v>0</v>
      </c>
      <c r="PW141" s="15"/>
      <c r="PX141" s="15"/>
      <c r="PY141" s="15"/>
      <c r="PZ141" s="15"/>
      <c r="QA141" s="15"/>
      <c r="QB141" s="15"/>
      <c r="QC141" s="15"/>
      <c r="QD141" s="15"/>
      <c r="QE141" s="15"/>
      <c r="QF141" s="15"/>
      <c r="QG141" s="15"/>
      <c r="QH141" s="15">
        <v>0</v>
      </c>
      <c r="QI141" s="15"/>
    </row>
    <row r="142" spans="16:451">
      <c r="P142" s="11"/>
      <c r="Q142" s="11"/>
      <c r="R142" s="13"/>
      <c r="S142" s="13" t="s">
        <v>59</v>
      </c>
      <c r="T142" s="16"/>
      <c r="U142" s="16"/>
      <c r="V142" s="16"/>
      <c r="W142" s="16"/>
      <c r="X142" s="16"/>
      <c r="Y142" s="16"/>
      <c r="Z142" s="16"/>
      <c r="AA142" s="16"/>
      <c r="AB142" s="16"/>
      <c r="AC142" s="14"/>
      <c r="AD142" s="14"/>
      <c r="AE142" s="14">
        <v>1</v>
      </c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>
        <v>494386.49</v>
      </c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>
        <v>494386.49</v>
      </c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>
        <v>0</v>
      </c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>
        <v>-1.19</v>
      </c>
      <c r="CB142" s="17" t="e">
        <v>#DIV/0!</v>
      </c>
      <c r="CC142" s="17" t="e">
        <v>#DIV/0!</v>
      </c>
      <c r="CD142" s="17" t="e">
        <v>#DIV/0!</v>
      </c>
      <c r="CE142" s="17" t="e">
        <v>#DIV/0!</v>
      </c>
      <c r="CF142" s="17" t="e">
        <v>#DIV/0!</v>
      </c>
      <c r="CG142" s="17" t="e">
        <v>#DIV/0!</v>
      </c>
      <c r="CH142" s="17" t="e">
        <v>#DIV/0!</v>
      </c>
      <c r="CI142" s="17" t="e">
        <v>#DIV/0!</v>
      </c>
      <c r="CJ142" s="17" t="e">
        <v>#DIV/0!</v>
      </c>
      <c r="CK142" s="17" t="e">
        <v>#DIV/0!</v>
      </c>
      <c r="CL142" s="17" t="e">
        <v>#DIV/0!</v>
      </c>
      <c r="CM142" s="17" t="e">
        <v>#DIV/0!</v>
      </c>
      <c r="CN142" s="17" t="e">
        <v>#DIV/0!</v>
      </c>
      <c r="CO142" s="17" t="e">
        <v>#DIV/0!</v>
      </c>
      <c r="CP142" s="17" t="e">
        <v>#DIV/0!</v>
      </c>
      <c r="CQ142" s="17" t="e">
        <v>#DIV/0!</v>
      </c>
      <c r="CR142" s="17" t="e">
        <v>#DIV/0!</v>
      </c>
      <c r="CS142" s="17" t="e">
        <v>#DIV/0!</v>
      </c>
      <c r="CT142" s="17" t="e">
        <v>#DIV/0!</v>
      </c>
      <c r="CU142" s="17" t="e">
        <v>#DIV/0!</v>
      </c>
      <c r="CV142" s="17" t="e">
        <v>#DIV/0!</v>
      </c>
      <c r="CW142" s="17" t="e">
        <v>#DIV/0!</v>
      </c>
      <c r="CX142" s="17" t="e">
        <v>#DIV/0!</v>
      </c>
      <c r="CY142" s="17" t="e">
        <v>#DIV/0!</v>
      </c>
      <c r="CZ142" s="17">
        <v>0</v>
      </c>
      <c r="DA142" s="17">
        <v>0</v>
      </c>
      <c r="DB142" s="17">
        <v>0</v>
      </c>
      <c r="DC142" s="17">
        <v>0</v>
      </c>
      <c r="DD142" s="17">
        <v>0</v>
      </c>
      <c r="DE142" s="17">
        <v>0</v>
      </c>
      <c r="DF142" s="17">
        <v>0</v>
      </c>
      <c r="DG142" s="17">
        <v>0</v>
      </c>
      <c r="DH142" s="17">
        <v>0</v>
      </c>
      <c r="DI142" s="17">
        <v>0</v>
      </c>
      <c r="DJ142" s="17">
        <v>0</v>
      </c>
      <c r="DK142" s="17">
        <v>0.15897083345347274</v>
      </c>
      <c r="DL142" s="18">
        <v>0</v>
      </c>
      <c r="DM142" s="18">
        <v>0</v>
      </c>
      <c r="DN142" s="18">
        <v>0</v>
      </c>
      <c r="DO142" s="18">
        <v>0</v>
      </c>
      <c r="DP142" s="18">
        <v>0</v>
      </c>
      <c r="DQ142" s="18">
        <v>0</v>
      </c>
      <c r="DR142" s="18">
        <v>0</v>
      </c>
      <c r="DS142" s="18">
        <v>0</v>
      </c>
      <c r="DT142" s="18">
        <v>0</v>
      </c>
      <c r="DU142" s="18">
        <v>0</v>
      </c>
      <c r="DV142" s="18">
        <v>0</v>
      </c>
      <c r="DW142" s="18">
        <v>115.10851548392772</v>
      </c>
      <c r="DX142" s="18">
        <v>0</v>
      </c>
      <c r="DY142" s="18">
        <v>0</v>
      </c>
      <c r="DZ142" s="18">
        <v>0</v>
      </c>
      <c r="EA142" s="18">
        <v>0</v>
      </c>
      <c r="EB142" s="18">
        <v>0</v>
      </c>
      <c r="EC142" s="18">
        <v>0</v>
      </c>
      <c r="ED142" s="18">
        <v>0</v>
      </c>
      <c r="EE142" s="18">
        <v>0</v>
      </c>
      <c r="EF142" s="18">
        <v>0</v>
      </c>
      <c r="EG142" s="18">
        <v>0</v>
      </c>
      <c r="EH142" s="18">
        <v>0</v>
      </c>
      <c r="EI142" s="18">
        <v>99.649635290883339</v>
      </c>
      <c r="EJ142" s="18">
        <v>0</v>
      </c>
      <c r="EK142" s="18">
        <v>0</v>
      </c>
      <c r="EL142" s="18">
        <v>0</v>
      </c>
      <c r="EM142" s="18">
        <v>0</v>
      </c>
      <c r="EN142" s="18">
        <v>0</v>
      </c>
      <c r="EO142" s="18">
        <v>0</v>
      </c>
      <c r="EP142" s="18">
        <v>0</v>
      </c>
      <c r="EQ142" s="18">
        <v>0</v>
      </c>
      <c r="ER142" s="18">
        <v>0</v>
      </c>
      <c r="ES142" s="18">
        <v>0</v>
      </c>
      <c r="ET142" s="18">
        <v>0</v>
      </c>
      <c r="EU142" s="18">
        <v>15.572895737528016</v>
      </c>
      <c r="EV142" s="18">
        <v>0</v>
      </c>
      <c r="EW142" s="18">
        <v>0</v>
      </c>
      <c r="EX142" s="18">
        <v>0</v>
      </c>
      <c r="EY142" s="18">
        <v>0</v>
      </c>
      <c r="EZ142" s="18">
        <v>0</v>
      </c>
      <c r="FA142" s="18">
        <v>0</v>
      </c>
      <c r="FB142" s="18">
        <v>0</v>
      </c>
      <c r="FC142" s="18">
        <v>0</v>
      </c>
      <c r="FD142" s="18">
        <v>0</v>
      </c>
      <c r="FE142" s="18">
        <v>0</v>
      </c>
      <c r="FF142" s="18">
        <v>0</v>
      </c>
      <c r="FG142" s="18">
        <v>751.78913797568714</v>
      </c>
      <c r="FH142" s="14">
        <v>0</v>
      </c>
      <c r="FI142" s="14">
        <v>0</v>
      </c>
      <c r="FJ142" s="14">
        <v>0</v>
      </c>
      <c r="FK142" s="14">
        <v>0</v>
      </c>
      <c r="FL142" s="14">
        <v>0</v>
      </c>
      <c r="FM142" s="14">
        <v>0</v>
      </c>
      <c r="FN142" s="14">
        <v>0</v>
      </c>
      <c r="FO142" s="14">
        <v>0</v>
      </c>
      <c r="FP142" s="14">
        <v>0</v>
      </c>
      <c r="FQ142" s="14">
        <v>0</v>
      </c>
      <c r="FR142" s="14">
        <v>0</v>
      </c>
      <c r="FS142" s="14">
        <v>186219663</v>
      </c>
      <c r="FT142" s="17">
        <v>0</v>
      </c>
      <c r="FU142" s="17">
        <v>0</v>
      </c>
      <c r="FV142" s="17">
        <v>0</v>
      </c>
      <c r="FW142" s="17">
        <v>0</v>
      </c>
      <c r="FX142" s="17">
        <v>0</v>
      </c>
      <c r="FY142" s="17">
        <v>0</v>
      </c>
      <c r="FZ142" s="17">
        <v>0</v>
      </c>
      <c r="GA142" s="17">
        <v>0</v>
      </c>
      <c r="GB142" s="17">
        <v>0</v>
      </c>
      <c r="GC142" s="17">
        <v>0</v>
      </c>
      <c r="GD142" s="17">
        <v>0</v>
      </c>
      <c r="GE142" s="17">
        <v>0.19802496318554708</v>
      </c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Q142" s="16">
        <v>0</v>
      </c>
      <c r="GR142" s="16"/>
      <c r="GS142" s="16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>
        <v>0</v>
      </c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O142" s="16">
        <v>0</v>
      </c>
      <c r="HP142" s="16"/>
      <c r="HQ142" s="16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>
        <v>0</v>
      </c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M142" s="16">
        <v>0</v>
      </c>
      <c r="IN142" s="16"/>
      <c r="IO142" s="16"/>
      <c r="IP142" s="16"/>
      <c r="IQ142" s="16"/>
      <c r="IR142" s="16"/>
      <c r="IS142" s="16"/>
      <c r="IT142" s="16"/>
      <c r="IU142" s="16"/>
      <c r="IV142" s="16"/>
      <c r="IW142" s="16"/>
      <c r="IX142" s="16"/>
      <c r="IY142" s="16">
        <v>0</v>
      </c>
      <c r="IZ142" s="16"/>
      <c r="JA142" s="16"/>
      <c r="JB142" s="16"/>
      <c r="JC142" s="16"/>
      <c r="JD142" s="16"/>
      <c r="JE142" s="16"/>
      <c r="JF142" s="16"/>
      <c r="JG142" s="16"/>
      <c r="JH142" s="16"/>
      <c r="JI142" s="16"/>
      <c r="JJ142" s="16"/>
      <c r="JK142" s="16">
        <v>0</v>
      </c>
      <c r="JL142" s="16"/>
      <c r="JM142" s="16"/>
      <c r="JN142" s="16"/>
      <c r="JO142" s="16"/>
      <c r="JP142" s="16"/>
      <c r="JQ142" s="16"/>
      <c r="JR142" s="16"/>
      <c r="JS142" s="16"/>
      <c r="JT142" s="16"/>
      <c r="JU142" s="16"/>
      <c r="JV142" s="16"/>
      <c r="JW142" s="16">
        <v>0</v>
      </c>
      <c r="JX142" s="16"/>
      <c r="JY142" s="16"/>
      <c r="JZ142" s="16"/>
      <c r="KA142" s="16"/>
      <c r="KB142" s="16"/>
      <c r="KC142" s="16"/>
      <c r="KD142" s="16"/>
      <c r="KE142" s="16"/>
      <c r="KF142" s="16"/>
      <c r="KG142" s="16"/>
      <c r="KH142" s="16"/>
      <c r="KI142" s="16">
        <v>0</v>
      </c>
      <c r="KJ142" s="16"/>
      <c r="KK142" s="16"/>
      <c r="KL142" s="16"/>
      <c r="KM142" s="16"/>
      <c r="KN142" s="16"/>
      <c r="KO142" s="16"/>
      <c r="KP142" s="16"/>
      <c r="KQ142" s="16"/>
      <c r="KR142" s="16"/>
      <c r="KS142" s="16"/>
      <c r="KT142" s="16"/>
      <c r="KU142" s="16">
        <v>0</v>
      </c>
      <c r="KV142" s="16"/>
      <c r="KW142" s="16"/>
      <c r="KX142" s="16"/>
      <c r="KY142" s="16"/>
      <c r="KZ142" s="16"/>
      <c r="LA142" s="16"/>
      <c r="LB142" s="16"/>
      <c r="LC142" s="16"/>
      <c r="LD142" s="16"/>
      <c r="LE142" s="16"/>
      <c r="LF142" s="16"/>
      <c r="LG142" s="16">
        <v>0</v>
      </c>
      <c r="LH142" s="16"/>
      <c r="LI142" s="16"/>
      <c r="LJ142" s="16"/>
      <c r="LK142" s="16"/>
      <c r="LL142" s="16"/>
      <c r="LM142" s="16"/>
      <c r="LN142" s="16"/>
      <c r="LO142" s="16"/>
      <c r="LP142" s="16"/>
      <c r="LQ142" s="16"/>
      <c r="LR142" s="16"/>
      <c r="LS142" s="16">
        <v>11574</v>
      </c>
      <c r="LT142" s="15"/>
      <c r="LU142" s="15"/>
      <c r="LV142" s="15"/>
      <c r="LW142" s="15"/>
      <c r="LX142" s="15"/>
      <c r="LY142" s="15"/>
      <c r="LZ142" s="15"/>
      <c r="MA142" s="15"/>
      <c r="MB142" s="15"/>
      <c r="MC142" s="15"/>
      <c r="MD142" s="15"/>
      <c r="ME142" s="15">
        <v>0</v>
      </c>
      <c r="MF142" s="15"/>
      <c r="MG142" s="15"/>
      <c r="MH142" s="15"/>
      <c r="MI142" s="15"/>
      <c r="MJ142" s="15"/>
      <c r="MK142" s="15"/>
      <c r="ML142" s="15"/>
      <c r="MM142" s="15"/>
      <c r="MN142" s="15"/>
      <c r="MO142" s="15"/>
      <c r="MP142" s="15"/>
      <c r="MQ142" s="15">
        <v>0</v>
      </c>
      <c r="MR142" s="15"/>
      <c r="MS142" s="15"/>
      <c r="MT142" s="15"/>
      <c r="MU142" s="15"/>
      <c r="MV142" s="15"/>
      <c r="MW142" s="15"/>
      <c r="MX142" s="15"/>
      <c r="MY142" s="15"/>
      <c r="MZ142" s="15"/>
      <c r="NA142" s="15"/>
      <c r="NB142" s="15"/>
      <c r="NC142" s="15">
        <v>0</v>
      </c>
      <c r="ND142" s="15"/>
      <c r="NE142" s="15"/>
      <c r="NF142" s="15"/>
      <c r="NG142" s="15"/>
      <c r="NH142" s="15"/>
      <c r="NI142" s="15"/>
      <c r="NJ142" s="15"/>
      <c r="NK142" s="15"/>
      <c r="NL142" s="15"/>
      <c r="NM142" s="15"/>
      <c r="NN142" s="15"/>
      <c r="NO142" s="15">
        <v>0</v>
      </c>
      <c r="NP142" s="15"/>
      <c r="NQ142" s="15"/>
      <c r="NR142" s="15"/>
      <c r="NS142" s="15"/>
      <c r="NT142" s="15"/>
      <c r="NU142" s="15"/>
      <c r="NV142" s="15"/>
      <c r="NW142" s="15"/>
      <c r="NX142" s="15"/>
      <c r="NY142" s="15"/>
      <c r="NZ142" s="15"/>
      <c r="OA142" s="15">
        <v>0</v>
      </c>
      <c r="OB142" s="15"/>
      <c r="OC142" s="15"/>
      <c r="OD142" s="15"/>
      <c r="OE142" s="15"/>
      <c r="OF142" s="15"/>
      <c r="OG142" s="15"/>
      <c r="OH142" s="15"/>
      <c r="OI142" s="15"/>
      <c r="OJ142" s="15"/>
      <c r="OK142" s="15"/>
      <c r="OL142" s="15"/>
      <c r="OM142" s="15">
        <v>0</v>
      </c>
      <c r="ON142" s="15"/>
      <c r="OO142" s="15"/>
      <c r="OP142" s="15"/>
      <c r="OQ142" s="15"/>
      <c r="OR142" s="15"/>
      <c r="OS142" s="15"/>
      <c r="OT142" s="15"/>
      <c r="OU142" s="15"/>
      <c r="OV142" s="15"/>
      <c r="OW142" s="15"/>
      <c r="OX142" s="15"/>
      <c r="OY142" s="15">
        <v>0</v>
      </c>
      <c r="OZ142" s="15"/>
      <c r="PA142" s="15"/>
      <c r="PB142" s="15"/>
      <c r="PC142" s="15"/>
      <c r="PD142" s="15"/>
      <c r="PE142" s="15"/>
      <c r="PF142" s="15"/>
      <c r="PG142" s="15"/>
      <c r="PH142" s="15"/>
      <c r="PI142" s="15"/>
      <c r="PJ142" s="15"/>
      <c r="PK142" s="15">
        <v>0</v>
      </c>
      <c r="PL142" s="15"/>
      <c r="PM142" s="15"/>
      <c r="PN142" s="15"/>
      <c r="PO142" s="15"/>
      <c r="PP142" s="15"/>
      <c r="PQ142" s="15"/>
      <c r="PR142" s="15"/>
      <c r="PS142" s="15"/>
      <c r="PT142" s="15"/>
      <c r="PU142" s="15"/>
      <c r="PV142" s="15"/>
      <c r="PW142" s="15">
        <v>0</v>
      </c>
      <c r="PX142" s="15"/>
      <c r="PY142" s="15"/>
      <c r="PZ142" s="15"/>
      <c r="QA142" s="15"/>
      <c r="QB142" s="15"/>
      <c r="QC142" s="15"/>
      <c r="QD142" s="15"/>
      <c r="QE142" s="15"/>
      <c r="QF142" s="15"/>
      <c r="QG142" s="15"/>
      <c r="QH142" s="15"/>
      <c r="QI142" s="15">
        <v>0</v>
      </c>
    </row>
    <row r="143" spans="16:451">
      <c r="P143" s="11"/>
      <c r="Q143" s="11"/>
      <c r="R143" s="13" t="s">
        <v>110</v>
      </c>
      <c r="S143" s="13" t="s">
        <v>48</v>
      </c>
      <c r="T143" s="16"/>
      <c r="U143" s="16">
        <v>8</v>
      </c>
      <c r="V143" s="16"/>
      <c r="W143" s="16"/>
      <c r="X143" s="16"/>
      <c r="Y143" s="16"/>
      <c r="Z143" s="16"/>
      <c r="AA143" s="16"/>
      <c r="AB143" s="16">
        <v>1</v>
      </c>
      <c r="AC143" s="16"/>
      <c r="AD143" s="16"/>
      <c r="AE143" s="16"/>
      <c r="AF143" s="24"/>
      <c r="AG143" s="24">
        <v>18173.23</v>
      </c>
      <c r="AH143" s="24"/>
      <c r="AI143" s="24"/>
      <c r="AJ143" s="24"/>
      <c r="AK143" s="24"/>
      <c r="AL143" s="24"/>
      <c r="AM143" s="24"/>
      <c r="AN143" s="24">
        <v>0</v>
      </c>
      <c r="AO143" s="24"/>
      <c r="AP143" s="24"/>
      <c r="AQ143" s="24"/>
      <c r="AR143" s="15"/>
      <c r="AS143" s="15">
        <v>18173.23</v>
      </c>
      <c r="AT143" s="15"/>
      <c r="AU143" s="15"/>
      <c r="AV143" s="15"/>
      <c r="AW143" s="15"/>
      <c r="AX143" s="15"/>
      <c r="AY143" s="15"/>
      <c r="AZ143" s="15">
        <v>0</v>
      </c>
      <c r="BA143" s="15"/>
      <c r="BB143" s="15"/>
      <c r="BC143" s="15"/>
      <c r="BD143" s="15"/>
      <c r="BE143" s="15">
        <v>0</v>
      </c>
      <c r="BF143" s="15"/>
      <c r="BG143" s="15"/>
      <c r="BH143" s="15"/>
      <c r="BI143" s="15"/>
      <c r="BJ143" s="15"/>
      <c r="BK143" s="15"/>
      <c r="BL143" s="15">
        <v>0</v>
      </c>
      <c r="BM143" s="15"/>
      <c r="BN143" s="15"/>
      <c r="BO143" s="15"/>
      <c r="BP143" s="15"/>
      <c r="BQ143" s="15">
        <v>257.302648083333</v>
      </c>
      <c r="BR143" s="15"/>
      <c r="BS143" s="15"/>
      <c r="BT143" s="15"/>
      <c r="BU143" s="15"/>
      <c r="BV143" s="15"/>
      <c r="BW143" s="15"/>
      <c r="BX143" s="15">
        <v>0</v>
      </c>
      <c r="BY143" s="15"/>
      <c r="BZ143" s="15"/>
      <c r="CA143" s="15"/>
      <c r="CB143" s="17" t="e">
        <v>#DIV/0!</v>
      </c>
      <c r="CC143" s="17">
        <v>0</v>
      </c>
      <c r="CD143" s="17" t="e">
        <v>#DIV/0!</v>
      </c>
      <c r="CE143" s="17" t="e">
        <v>#DIV/0!</v>
      </c>
      <c r="CF143" s="17" t="e">
        <v>#DIV/0!</v>
      </c>
      <c r="CG143" s="17" t="e">
        <v>#DIV/0!</v>
      </c>
      <c r="CH143" s="17" t="e">
        <v>#DIV/0!</v>
      </c>
      <c r="CI143" s="17" t="e">
        <v>#DIV/0!</v>
      </c>
      <c r="CJ143" s="17" t="e">
        <v>#DIV/0!</v>
      </c>
      <c r="CK143" s="17" t="e">
        <v>#DIV/0!</v>
      </c>
      <c r="CL143" s="17" t="e">
        <v>#DIV/0!</v>
      </c>
      <c r="CM143" s="17" t="e">
        <v>#DIV/0!</v>
      </c>
      <c r="CN143" s="17" t="e">
        <v>#DIV/0!</v>
      </c>
      <c r="CO143" s="17">
        <v>0</v>
      </c>
      <c r="CP143" s="17" t="e">
        <v>#DIV/0!</v>
      </c>
      <c r="CQ143" s="17" t="e">
        <v>#DIV/0!</v>
      </c>
      <c r="CR143" s="17" t="e">
        <v>#DIV/0!</v>
      </c>
      <c r="CS143" s="17" t="e">
        <v>#DIV/0!</v>
      </c>
      <c r="CT143" s="17" t="e">
        <v>#DIV/0!</v>
      </c>
      <c r="CU143" s="17" t="e">
        <v>#DIV/0!</v>
      </c>
      <c r="CV143" s="17" t="e">
        <v>#DIV/0!</v>
      </c>
      <c r="CW143" s="17" t="e">
        <v>#DIV/0!</v>
      </c>
      <c r="CX143" s="17" t="e">
        <v>#DIV/0!</v>
      </c>
      <c r="CY143" s="17" t="e">
        <v>#DIV/0!</v>
      </c>
      <c r="CZ143" s="17">
        <v>0</v>
      </c>
      <c r="DA143" s="17">
        <v>0.1664495853205836</v>
      </c>
      <c r="DB143" s="17">
        <v>0</v>
      </c>
      <c r="DC143" s="17">
        <v>0</v>
      </c>
      <c r="DD143" s="17">
        <v>0</v>
      </c>
      <c r="DE143" s="17">
        <v>0</v>
      </c>
      <c r="DF143" s="17">
        <v>0</v>
      </c>
      <c r="DG143" s="17">
        <v>0</v>
      </c>
      <c r="DH143" s="17">
        <v>0.15990000000000001</v>
      </c>
      <c r="DI143" s="17">
        <v>0</v>
      </c>
      <c r="DJ143" s="17">
        <v>0</v>
      </c>
      <c r="DK143" s="17">
        <v>0</v>
      </c>
      <c r="DL143" s="18">
        <v>0</v>
      </c>
      <c r="DM143" s="18">
        <v>116.59261397390759</v>
      </c>
      <c r="DN143" s="18">
        <v>0</v>
      </c>
      <c r="DO143" s="18">
        <v>0</v>
      </c>
      <c r="DP143" s="18">
        <v>0</v>
      </c>
      <c r="DQ143" s="18">
        <v>0</v>
      </c>
      <c r="DR143" s="18">
        <v>0</v>
      </c>
      <c r="DS143" s="18">
        <v>0</v>
      </c>
      <c r="DT143" s="18">
        <v>60</v>
      </c>
      <c r="DU143" s="18">
        <v>0</v>
      </c>
      <c r="DV143" s="18">
        <v>0</v>
      </c>
      <c r="DW143" s="18">
        <v>0</v>
      </c>
      <c r="DX143" s="18">
        <v>0</v>
      </c>
      <c r="DY143" s="18">
        <v>95.130535911472407</v>
      </c>
      <c r="DZ143" s="18">
        <v>0</v>
      </c>
      <c r="EA143" s="18">
        <v>0</v>
      </c>
      <c r="EB143" s="18">
        <v>0</v>
      </c>
      <c r="EC143" s="18">
        <v>0</v>
      </c>
      <c r="ED143" s="18">
        <v>0</v>
      </c>
      <c r="EE143" s="18">
        <v>0</v>
      </c>
      <c r="EF143" s="18">
        <v>36</v>
      </c>
      <c r="EG143" s="18">
        <v>0</v>
      </c>
      <c r="EH143" s="18">
        <v>0</v>
      </c>
      <c r="EI143" s="18">
        <v>0</v>
      </c>
      <c r="EJ143" s="18">
        <v>0</v>
      </c>
      <c r="EK143" s="18">
        <v>21.847835645312326</v>
      </c>
      <c r="EL143" s="18">
        <v>0</v>
      </c>
      <c r="EM143" s="18">
        <v>0</v>
      </c>
      <c r="EN143" s="18">
        <v>0</v>
      </c>
      <c r="EO143" s="18">
        <v>0</v>
      </c>
      <c r="EP143" s="18">
        <v>0</v>
      </c>
      <c r="EQ143" s="18">
        <v>0</v>
      </c>
      <c r="ER143" s="18">
        <v>24</v>
      </c>
      <c r="ES143" s="18">
        <v>0</v>
      </c>
      <c r="ET143" s="18">
        <v>0</v>
      </c>
      <c r="EU143" s="18">
        <v>0</v>
      </c>
      <c r="EV143" s="18">
        <v>0</v>
      </c>
      <c r="EW143" s="18">
        <v>652.83856315867592</v>
      </c>
      <c r="EX143" s="18">
        <v>0</v>
      </c>
      <c r="EY143" s="18">
        <v>0</v>
      </c>
      <c r="EZ143" s="18">
        <v>0</v>
      </c>
      <c r="FA143" s="18">
        <v>0</v>
      </c>
      <c r="FB143" s="18">
        <v>0</v>
      </c>
      <c r="FC143" s="18">
        <v>0</v>
      </c>
      <c r="FD143" s="18">
        <v>0</v>
      </c>
      <c r="FE143" s="18">
        <v>0</v>
      </c>
      <c r="FF143" s="18">
        <v>0</v>
      </c>
      <c r="FG143" s="18">
        <v>0</v>
      </c>
      <c r="FH143" s="14">
        <v>0</v>
      </c>
      <c r="FI143" s="14">
        <v>12777.5</v>
      </c>
      <c r="FJ143" s="14">
        <v>0</v>
      </c>
      <c r="FK143" s="14">
        <v>0</v>
      </c>
      <c r="FL143" s="14">
        <v>0</v>
      </c>
      <c r="FM143" s="14">
        <v>0</v>
      </c>
      <c r="FN143" s="14">
        <v>0</v>
      </c>
      <c r="FO143" s="14">
        <v>0</v>
      </c>
      <c r="FP143" s="14">
        <v>9100</v>
      </c>
      <c r="FQ143" s="14">
        <v>0</v>
      </c>
      <c r="FR143" s="14">
        <v>0</v>
      </c>
      <c r="FS143" s="14">
        <v>0</v>
      </c>
      <c r="FT143" s="17">
        <v>0</v>
      </c>
      <c r="FU143" s="17">
        <v>0.27132410487184505</v>
      </c>
      <c r="FV143" s="17">
        <v>0</v>
      </c>
      <c r="FW143" s="17">
        <v>0</v>
      </c>
      <c r="FX143" s="17">
        <v>0</v>
      </c>
      <c r="FY143" s="17">
        <v>0</v>
      </c>
      <c r="FZ143" s="17">
        <v>0</v>
      </c>
      <c r="GA143" s="17">
        <v>0</v>
      </c>
      <c r="GB143" s="17">
        <v>0.1</v>
      </c>
      <c r="GC143" s="17">
        <v>0</v>
      </c>
      <c r="GD143" s="17">
        <v>0</v>
      </c>
      <c r="GE143" s="17">
        <v>0</v>
      </c>
      <c r="GF143" s="16"/>
      <c r="GG143" s="16">
        <v>0</v>
      </c>
      <c r="GH143" s="16"/>
      <c r="GI143" s="16"/>
      <c r="GJ143" s="16"/>
      <c r="GK143" s="16"/>
      <c r="GL143" s="16"/>
      <c r="GM143" s="16"/>
      <c r="GN143" s="16">
        <v>0</v>
      </c>
      <c r="GO143" s="16"/>
      <c r="GP143" s="16"/>
      <c r="GQ143" s="16"/>
      <c r="GR143" s="16"/>
      <c r="GS143" s="16">
        <v>8</v>
      </c>
      <c r="GT143" s="16"/>
      <c r="GU143" s="16"/>
      <c r="GV143" s="16"/>
      <c r="GW143" s="16"/>
      <c r="GX143" s="16"/>
      <c r="GY143" s="16"/>
      <c r="GZ143" s="16">
        <v>0</v>
      </c>
      <c r="HA143" s="16"/>
      <c r="HB143" s="16"/>
      <c r="HC143" s="16"/>
      <c r="HD143" s="16"/>
      <c r="HE143" s="16">
        <v>0</v>
      </c>
      <c r="HF143" s="16"/>
      <c r="HG143" s="16"/>
      <c r="HH143" s="16"/>
      <c r="HI143" s="16"/>
      <c r="HJ143" s="16"/>
      <c r="HK143" s="16"/>
      <c r="HL143" s="16">
        <v>0</v>
      </c>
      <c r="HM143" s="16"/>
      <c r="HN143" s="16"/>
      <c r="HO143" s="16"/>
      <c r="HP143" s="16"/>
      <c r="HQ143" s="16">
        <v>0</v>
      </c>
      <c r="HR143" s="16"/>
      <c r="HS143" s="16"/>
      <c r="HT143" s="16"/>
      <c r="HU143" s="16"/>
      <c r="HV143" s="16"/>
      <c r="HW143" s="16"/>
      <c r="HX143" s="16">
        <v>0</v>
      </c>
      <c r="HY143" s="16"/>
      <c r="HZ143" s="16"/>
      <c r="IA143" s="16"/>
      <c r="IB143" s="16"/>
      <c r="IC143" s="16">
        <v>0</v>
      </c>
      <c r="ID143" s="16"/>
      <c r="IE143" s="16"/>
      <c r="IF143" s="16"/>
      <c r="IG143" s="16"/>
      <c r="IH143" s="16"/>
      <c r="II143" s="16"/>
      <c r="IJ143" s="16">
        <v>0</v>
      </c>
      <c r="IK143" s="16"/>
      <c r="IL143" s="16"/>
      <c r="IM143" s="16"/>
      <c r="IN143" s="16"/>
      <c r="IO143" s="16">
        <v>0</v>
      </c>
      <c r="IP143" s="16"/>
      <c r="IQ143" s="16"/>
      <c r="IR143" s="16"/>
      <c r="IS143" s="16"/>
      <c r="IT143" s="16"/>
      <c r="IU143" s="16"/>
      <c r="IV143" s="16">
        <v>0</v>
      </c>
      <c r="IW143" s="16"/>
      <c r="IX143" s="16"/>
      <c r="IY143" s="16"/>
      <c r="IZ143" s="16"/>
      <c r="JA143" s="16">
        <v>0</v>
      </c>
      <c r="JB143" s="16"/>
      <c r="JC143" s="16"/>
      <c r="JD143" s="16"/>
      <c r="JE143" s="16"/>
      <c r="JF143" s="16"/>
      <c r="JG143" s="16"/>
      <c r="JH143" s="16">
        <v>0</v>
      </c>
      <c r="JI143" s="16"/>
      <c r="JJ143" s="16"/>
      <c r="JK143" s="16"/>
      <c r="JL143" s="16"/>
      <c r="JM143" s="16">
        <v>0</v>
      </c>
      <c r="JN143" s="16"/>
      <c r="JO143" s="16"/>
      <c r="JP143" s="16"/>
      <c r="JQ143" s="16"/>
      <c r="JR143" s="16"/>
      <c r="JS143" s="16"/>
      <c r="JT143" s="16">
        <v>0</v>
      </c>
      <c r="JU143" s="16"/>
      <c r="JV143" s="16"/>
      <c r="JW143" s="16"/>
      <c r="JX143" s="16"/>
      <c r="JY143" s="16">
        <v>0</v>
      </c>
      <c r="JZ143" s="16"/>
      <c r="KA143" s="16"/>
      <c r="KB143" s="16"/>
      <c r="KC143" s="16"/>
      <c r="KD143" s="16"/>
      <c r="KE143" s="16"/>
      <c r="KF143" s="16">
        <v>1</v>
      </c>
      <c r="KG143" s="16"/>
      <c r="KH143" s="16"/>
      <c r="KI143" s="16"/>
      <c r="KJ143" s="16"/>
      <c r="KK143" s="16">
        <v>0</v>
      </c>
      <c r="KL143" s="16"/>
      <c r="KM143" s="16"/>
      <c r="KN143" s="16"/>
      <c r="KO143" s="16"/>
      <c r="KP143" s="16"/>
      <c r="KQ143" s="16"/>
      <c r="KR143" s="16">
        <v>0</v>
      </c>
      <c r="KS143" s="16"/>
      <c r="KT143" s="16"/>
      <c r="KU143" s="16"/>
      <c r="KV143" s="16"/>
      <c r="KW143" s="16">
        <v>0</v>
      </c>
      <c r="KX143" s="16"/>
      <c r="KY143" s="16"/>
      <c r="KZ143" s="16"/>
      <c r="LA143" s="16"/>
      <c r="LB143" s="16"/>
      <c r="LC143" s="16"/>
      <c r="LD143" s="16">
        <v>0</v>
      </c>
      <c r="LE143" s="16"/>
      <c r="LF143" s="16"/>
      <c r="LG143" s="16"/>
      <c r="LH143" s="16"/>
      <c r="LI143" s="16">
        <v>0</v>
      </c>
      <c r="LJ143" s="16"/>
      <c r="LK143" s="16"/>
      <c r="LL143" s="16"/>
      <c r="LM143" s="16"/>
      <c r="LN143" s="16"/>
      <c r="LO143" s="16"/>
      <c r="LP143" s="16">
        <v>0</v>
      </c>
      <c r="LQ143" s="16"/>
      <c r="LR143" s="16"/>
      <c r="LS143" s="16"/>
      <c r="LT143" s="15"/>
      <c r="LU143" s="15">
        <v>0</v>
      </c>
      <c r="LV143" s="15"/>
      <c r="LW143" s="15"/>
      <c r="LX143" s="15"/>
      <c r="LY143" s="15"/>
      <c r="LZ143" s="15"/>
      <c r="MA143" s="15"/>
      <c r="MB143" s="15">
        <v>0</v>
      </c>
      <c r="MC143" s="15"/>
      <c r="MD143" s="15"/>
      <c r="ME143" s="15"/>
      <c r="MF143" s="15"/>
      <c r="MG143" s="15">
        <v>18173.23</v>
      </c>
      <c r="MH143" s="15"/>
      <c r="MI143" s="15"/>
      <c r="MJ143" s="15"/>
      <c r="MK143" s="15"/>
      <c r="ML143" s="15"/>
      <c r="MM143" s="15"/>
      <c r="MN143" s="15">
        <v>0</v>
      </c>
      <c r="MO143" s="15"/>
      <c r="MP143" s="15"/>
      <c r="MQ143" s="15"/>
      <c r="MR143" s="15"/>
      <c r="MS143" s="15">
        <v>0</v>
      </c>
      <c r="MT143" s="15"/>
      <c r="MU143" s="15"/>
      <c r="MV143" s="15"/>
      <c r="MW143" s="15"/>
      <c r="MX143" s="15"/>
      <c r="MY143" s="15"/>
      <c r="MZ143" s="15">
        <v>0</v>
      </c>
      <c r="NA143" s="15"/>
      <c r="NB143" s="15"/>
      <c r="NC143" s="15"/>
      <c r="ND143" s="15"/>
      <c r="NE143" s="15">
        <v>0</v>
      </c>
      <c r="NF143" s="15"/>
      <c r="NG143" s="15"/>
      <c r="NH143" s="15"/>
      <c r="NI143" s="15"/>
      <c r="NJ143" s="15"/>
      <c r="NK143" s="15"/>
      <c r="NL143" s="15">
        <v>0</v>
      </c>
      <c r="NM143" s="15"/>
      <c r="NN143" s="15"/>
      <c r="NO143" s="15"/>
      <c r="NP143" s="15"/>
      <c r="NQ143" s="15">
        <v>0</v>
      </c>
      <c r="NR143" s="15"/>
      <c r="NS143" s="15"/>
      <c r="NT143" s="15"/>
      <c r="NU143" s="15"/>
      <c r="NV143" s="15"/>
      <c r="NW143" s="15"/>
      <c r="NX143" s="15">
        <v>0</v>
      </c>
      <c r="NY143" s="15"/>
      <c r="NZ143" s="15"/>
      <c r="OA143" s="15"/>
      <c r="OB143" s="15"/>
      <c r="OC143" s="15">
        <v>0</v>
      </c>
      <c r="OD143" s="15"/>
      <c r="OE143" s="15"/>
      <c r="OF143" s="15"/>
      <c r="OG143" s="15"/>
      <c r="OH143" s="15"/>
      <c r="OI143" s="15"/>
      <c r="OJ143" s="15">
        <v>0</v>
      </c>
      <c r="OK143" s="15"/>
      <c r="OL143" s="15"/>
      <c r="OM143" s="15"/>
      <c r="ON143" s="15"/>
      <c r="OO143" s="15">
        <v>0</v>
      </c>
      <c r="OP143" s="15"/>
      <c r="OQ143" s="15"/>
      <c r="OR143" s="15"/>
      <c r="OS143" s="15"/>
      <c r="OT143" s="15"/>
      <c r="OU143" s="15"/>
      <c r="OV143" s="15">
        <v>0</v>
      </c>
      <c r="OW143" s="15"/>
      <c r="OX143" s="15"/>
      <c r="OY143" s="15"/>
      <c r="OZ143" s="15"/>
      <c r="PA143" s="15">
        <v>0</v>
      </c>
      <c r="PB143" s="15"/>
      <c r="PC143" s="15"/>
      <c r="PD143" s="15"/>
      <c r="PE143" s="15"/>
      <c r="PF143" s="15"/>
      <c r="PG143" s="15"/>
      <c r="PH143" s="15">
        <v>0</v>
      </c>
      <c r="PI143" s="15"/>
      <c r="PJ143" s="15"/>
      <c r="PK143" s="15"/>
      <c r="PL143" s="15"/>
      <c r="PM143" s="15">
        <v>0</v>
      </c>
      <c r="PN143" s="15"/>
      <c r="PO143" s="15"/>
      <c r="PP143" s="15"/>
      <c r="PQ143" s="15"/>
      <c r="PR143" s="15"/>
      <c r="PS143" s="15"/>
      <c r="PT143" s="15">
        <v>0</v>
      </c>
      <c r="PU143" s="15"/>
      <c r="PV143" s="15"/>
      <c r="PW143" s="15"/>
      <c r="PX143" s="15"/>
      <c r="PY143" s="15">
        <v>0</v>
      </c>
      <c r="PZ143" s="15"/>
      <c r="QA143" s="15"/>
      <c r="QB143" s="15"/>
      <c r="QC143" s="15"/>
      <c r="QD143" s="15"/>
      <c r="QE143" s="15"/>
      <c r="QF143" s="15">
        <v>0</v>
      </c>
      <c r="QG143" s="15"/>
      <c r="QH143" s="15"/>
      <c r="QI143" s="15"/>
    </row>
    <row r="144" spans="16:451">
      <c r="P144" s="11">
        <v>1.2488992074293491E-2</v>
      </c>
      <c r="Q144" s="11"/>
      <c r="R144" s="13"/>
      <c r="S144" s="13" t="s">
        <v>49</v>
      </c>
      <c r="T144" s="16"/>
      <c r="U144" s="16">
        <v>24460</v>
      </c>
      <c r="V144" s="16">
        <v>312</v>
      </c>
      <c r="W144" s="16">
        <v>12</v>
      </c>
      <c r="X144" s="16">
        <v>1</v>
      </c>
      <c r="Y144" s="16">
        <v>1</v>
      </c>
      <c r="Z144" s="16">
        <v>3</v>
      </c>
      <c r="AA144" s="16">
        <v>6</v>
      </c>
      <c r="AB144" s="16">
        <v>187</v>
      </c>
      <c r="AC144" s="16"/>
      <c r="AD144" s="16"/>
      <c r="AE144" s="16"/>
      <c r="AF144" s="24"/>
      <c r="AG144" s="24">
        <v>258614020.14912635</v>
      </c>
      <c r="AH144" s="24">
        <v>3435079.9244473916</v>
      </c>
      <c r="AI144" s="24">
        <v>119355.00951553349</v>
      </c>
      <c r="AJ144" s="24">
        <v>10692.89</v>
      </c>
      <c r="AK144" s="24">
        <v>5732.9016666666703</v>
      </c>
      <c r="AL144" s="24">
        <v>22210.03428571429</v>
      </c>
      <c r="AM144" s="24">
        <v>48904.44666666667</v>
      </c>
      <c r="AN144" s="24">
        <v>1805523.688086207</v>
      </c>
      <c r="AO144" s="24"/>
      <c r="AP144" s="24"/>
      <c r="AQ144" s="24"/>
      <c r="AR144" s="15"/>
      <c r="AS144" s="15">
        <v>257062496.16795751</v>
      </c>
      <c r="AT144" s="15">
        <v>3422215.4800000009</v>
      </c>
      <c r="AU144" s="15">
        <v>118888.76000000001</v>
      </c>
      <c r="AV144" s="15">
        <v>10692.89</v>
      </c>
      <c r="AW144" s="15">
        <v>5702.8433333333296</v>
      </c>
      <c r="AX144" s="15">
        <v>0</v>
      </c>
      <c r="AY144" s="15">
        <v>0</v>
      </c>
      <c r="AZ144" s="15">
        <v>0</v>
      </c>
      <c r="BA144" s="15"/>
      <c r="BB144" s="15"/>
      <c r="BC144" s="15"/>
      <c r="BD144" s="15"/>
      <c r="BE144" s="15">
        <v>1561466.6115077343</v>
      </c>
      <c r="BF144" s="15">
        <v>12720.753197390924</v>
      </c>
      <c r="BG144" s="15">
        <v>375.55951553348768</v>
      </c>
      <c r="BH144" s="15">
        <v>-136.43</v>
      </c>
      <c r="BI144" s="15">
        <v>30.058333333333401</v>
      </c>
      <c r="BJ144" s="15">
        <v>0</v>
      </c>
      <c r="BK144" s="15">
        <v>0</v>
      </c>
      <c r="BL144" s="15">
        <v>0</v>
      </c>
      <c r="BM144" s="15"/>
      <c r="BN144" s="15"/>
      <c r="BO144" s="15"/>
      <c r="BP144" s="15"/>
      <c r="BQ144" s="15">
        <v>3539729.5312520238</v>
      </c>
      <c r="BR144" s="15">
        <v>-127.79</v>
      </c>
      <c r="BS144" s="15">
        <v>-188.53</v>
      </c>
      <c r="BT144" s="15">
        <v>-452.26</v>
      </c>
      <c r="BU144" s="15">
        <v>81.168332763888898</v>
      </c>
      <c r="BV144" s="15">
        <v>0</v>
      </c>
      <c r="BW144" s="15">
        <v>0</v>
      </c>
      <c r="BX144" s="15">
        <v>4212.9400000000005</v>
      </c>
      <c r="BY144" s="15"/>
      <c r="BZ144" s="15"/>
      <c r="CA144" s="15"/>
      <c r="CB144" s="17" t="e">
        <v>#DIV/0!</v>
      </c>
      <c r="CC144" s="17">
        <v>0</v>
      </c>
      <c r="CD144" s="17">
        <v>0</v>
      </c>
      <c r="CE144" s="17">
        <v>0</v>
      </c>
      <c r="CF144" s="17">
        <v>0</v>
      </c>
      <c r="CG144" s="17">
        <v>0</v>
      </c>
      <c r="CH144" s="17">
        <v>0</v>
      </c>
      <c r="CI144" s="17">
        <v>1</v>
      </c>
      <c r="CJ144" s="17">
        <v>0</v>
      </c>
      <c r="CK144" s="17" t="e">
        <v>#DIV/0!</v>
      </c>
      <c r="CL144" s="17" t="e">
        <v>#DIV/0!</v>
      </c>
      <c r="CM144" s="17" t="e">
        <v>#DIV/0!</v>
      </c>
      <c r="CN144" s="17" t="e">
        <v>#DIV/0!</v>
      </c>
      <c r="CO144" s="17">
        <v>0</v>
      </c>
      <c r="CP144" s="17">
        <v>0</v>
      </c>
      <c r="CQ144" s="17">
        <v>0</v>
      </c>
      <c r="CR144" s="17">
        <v>0</v>
      </c>
      <c r="CS144" s="17">
        <v>0</v>
      </c>
      <c r="CT144" s="17">
        <v>0</v>
      </c>
      <c r="CU144" s="17">
        <v>0</v>
      </c>
      <c r="CV144" s="17">
        <v>1</v>
      </c>
      <c r="CW144" s="17" t="e">
        <v>#DIV/0!</v>
      </c>
      <c r="CX144" s="17" t="e">
        <v>#DIV/0!</v>
      </c>
      <c r="CY144" s="17" t="e">
        <v>#DIV/0!</v>
      </c>
      <c r="CZ144" s="17">
        <v>0</v>
      </c>
      <c r="DA144" s="17">
        <v>0.16399329656303532</v>
      </c>
      <c r="DB144" s="17">
        <v>0.1714538413238007</v>
      </c>
      <c r="DC144" s="17">
        <v>0.17040348057020691</v>
      </c>
      <c r="DD144" s="17">
        <v>0.17989999999999998</v>
      </c>
      <c r="DE144" s="17">
        <v>0.1699</v>
      </c>
      <c r="DF144" s="17">
        <v>0.15548979489744874</v>
      </c>
      <c r="DG144" s="17">
        <v>0.16217493165176058</v>
      </c>
      <c r="DH144" s="17">
        <v>0.15904650367707293</v>
      </c>
      <c r="DI144" s="17">
        <v>0</v>
      </c>
      <c r="DJ144" s="17">
        <v>0</v>
      </c>
      <c r="DK144" s="17">
        <v>0</v>
      </c>
      <c r="DL144" s="18">
        <v>0</v>
      </c>
      <c r="DM144" s="18">
        <v>117.66927738493202</v>
      </c>
      <c r="DN144" s="18">
        <v>117.15569490920193</v>
      </c>
      <c r="DO144" s="18">
        <v>120</v>
      </c>
      <c r="DP144" s="18">
        <v>120</v>
      </c>
      <c r="DQ144" s="18">
        <v>120</v>
      </c>
      <c r="DR144" s="18">
        <v>107.59179589794897</v>
      </c>
      <c r="DS144" s="18">
        <v>120</v>
      </c>
      <c r="DT144" s="18">
        <v>116.78058263809112</v>
      </c>
      <c r="DU144" s="18">
        <v>0</v>
      </c>
      <c r="DV144" s="18">
        <v>0</v>
      </c>
      <c r="DW144" s="18">
        <v>0</v>
      </c>
      <c r="DX144" s="18">
        <v>0</v>
      </c>
      <c r="DY144" s="18">
        <v>96.205082753573862</v>
      </c>
      <c r="DZ144" s="18">
        <v>96.124034999102619</v>
      </c>
      <c r="EA144" s="18">
        <v>98.156836490875065</v>
      </c>
      <c r="EB144" s="18">
        <v>101</v>
      </c>
      <c r="EC144" s="18">
        <v>101</v>
      </c>
      <c r="ED144" s="18">
        <v>86.589594797398703</v>
      </c>
      <c r="EE144" s="18">
        <v>98.712140570690622</v>
      </c>
      <c r="EF144" s="18">
        <v>95.251692318637964</v>
      </c>
      <c r="EG144" s="18">
        <v>0</v>
      </c>
      <c r="EH144" s="18">
        <v>0</v>
      </c>
      <c r="EI144" s="18">
        <v>0</v>
      </c>
      <c r="EJ144" s="18">
        <v>0</v>
      </c>
      <c r="EK144" s="18">
        <v>21.56634908949087</v>
      </c>
      <c r="EL144" s="18">
        <v>21.393511035615504</v>
      </c>
      <c r="EM144" s="18">
        <v>22.234052626517432</v>
      </c>
      <c r="EN144" s="18">
        <v>19</v>
      </c>
      <c r="EO144" s="18">
        <v>21</v>
      </c>
      <c r="EP144" s="18">
        <v>21.002201100550277</v>
      </c>
      <c r="EQ144" s="18">
        <v>21.363227960268723</v>
      </c>
      <c r="ER144" s="18">
        <v>21.602904603554666</v>
      </c>
      <c r="ES144" s="18">
        <v>0</v>
      </c>
      <c r="ET144" s="18">
        <v>0</v>
      </c>
      <c r="EU144" s="18">
        <v>0</v>
      </c>
      <c r="EV144" s="18">
        <v>0</v>
      </c>
      <c r="EW144" s="18">
        <v>682.46867551534615</v>
      </c>
      <c r="EX144" s="18">
        <v>658.82858021286643</v>
      </c>
      <c r="EY144" s="18">
        <v>652.0428193729723</v>
      </c>
      <c r="EZ144" s="18">
        <v>622</v>
      </c>
      <c r="FA144" s="18">
        <v>671</v>
      </c>
      <c r="FB144" s="18">
        <v>688.01450725362679</v>
      </c>
      <c r="FC144" s="18">
        <v>646.48990918957531</v>
      </c>
      <c r="FD144" s="18">
        <v>714.43830330892183</v>
      </c>
      <c r="FE144" s="18">
        <v>0</v>
      </c>
      <c r="FF144" s="18">
        <v>0</v>
      </c>
      <c r="FG144" s="18">
        <v>0</v>
      </c>
      <c r="FH144" s="14">
        <v>0</v>
      </c>
      <c r="FI144" s="14">
        <v>13686.707972199509</v>
      </c>
      <c r="FJ144" s="14">
        <v>13829.596153846154</v>
      </c>
      <c r="FK144" s="14">
        <v>14232.5</v>
      </c>
      <c r="FL144" s="14">
        <v>12620</v>
      </c>
      <c r="FM144" s="14">
        <v>7700</v>
      </c>
      <c r="FN144" s="14">
        <v>9983.3333333333339</v>
      </c>
      <c r="FO144" s="14">
        <v>14141.833333333334</v>
      </c>
      <c r="FP144" s="14">
        <v>14537.588235294117</v>
      </c>
      <c r="FQ144" s="14">
        <v>0</v>
      </c>
      <c r="FR144" s="14">
        <v>0</v>
      </c>
      <c r="FS144" s="14">
        <v>0</v>
      </c>
      <c r="FT144" s="17">
        <v>0</v>
      </c>
      <c r="FU144" s="17">
        <v>0.15157919016013743</v>
      </c>
      <c r="FV144" s="17">
        <v>0.13386057957270195</v>
      </c>
      <c r="FW144" s="17">
        <v>0.20850752385971075</v>
      </c>
      <c r="FX144" s="17">
        <v>0.10499207606973059</v>
      </c>
      <c r="FY144" s="17">
        <v>0.2</v>
      </c>
      <c r="FZ144" s="17">
        <v>0.16569282136894825</v>
      </c>
      <c r="GA144" s="17">
        <v>0.14215507183179926</v>
      </c>
      <c r="GB144" s="17">
        <v>0.18134755229758445</v>
      </c>
      <c r="GC144" s="17">
        <v>0</v>
      </c>
      <c r="GD144" s="17">
        <v>0</v>
      </c>
      <c r="GE144" s="17">
        <v>0</v>
      </c>
      <c r="GF144" s="16"/>
      <c r="GG144" s="16">
        <v>0</v>
      </c>
      <c r="GH144" s="16">
        <v>0</v>
      </c>
      <c r="GI144" s="16">
        <v>0</v>
      </c>
      <c r="GJ144" s="16">
        <v>0</v>
      </c>
      <c r="GK144" s="16">
        <v>0</v>
      </c>
      <c r="GL144" s="16">
        <v>0</v>
      </c>
      <c r="GM144" s="16">
        <v>0</v>
      </c>
      <c r="GN144" s="16">
        <v>0</v>
      </c>
      <c r="GO144" s="16"/>
      <c r="GP144" s="16"/>
      <c r="GQ144" s="16"/>
      <c r="GR144" s="16"/>
      <c r="GS144" s="16">
        <v>24460</v>
      </c>
      <c r="GT144" s="16">
        <v>0</v>
      </c>
      <c r="GU144" s="16">
        <v>0</v>
      </c>
      <c r="GV144" s="16">
        <v>0</v>
      </c>
      <c r="GW144" s="16">
        <v>0</v>
      </c>
      <c r="GX144" s="16">
        <v>0</v>
      </c>
      <c r="GY144" s="16">
        <v>0</v>
      </c>
      <c r="GZ144" s="16">
        <v>0</v>
      </c>
      <c r="HA144" s="16"/>
      <c r="HB144" s="16"/>
      <c r="HC144" s="16"/>
      <c r="HD144" s="16"/>
      <c r="HE144" s="16">
        <v>0</v>
      </c>
      <c r="HF144" s="16">
        <v>312</v>
      </c>
      <c r="HG144" s="16">
        <v>0</v>
      </c>
      <c r="HH144" s="16">
        <v>0</v>
      </c>
      <c r="HI144" s="16">
        <v>0</v>
      </c>
      <c r="HJ144" s="16">
        <v>0</v>
      </c>
      <c r="HK144" s="16">
        <v>0</v>
      </c>
      <c r="HL144" s="16">
        <v>0</v>
      </c>
      <c r="HM144" s="16"/>
      <c r="HN144" s="16"/>
      <c r="HO144" s="16"/>
      <c r="HP144" s="16"/>
      <c r="HQ144" s="16">
        <v>0</v>
      </c>
      <c r="HR144" s="16">
        <v>0</v>
      </c>
      <c r="HS144" s="16">
        <v>12</v>
      </c>
      <c r="HT144" s="16">
        <v>0</v>
      </c>
      <c r="HU144" s="16">
        <v>0</v>
      </c>
      <c r="HV144" s="16">
        <v>0</v>
      </c>
      <c r="HW144" s="16">
        <v>0</v>
      </c>
      <c r="HX144" s="16">
        <v>0</v>
      </c>
      <c r="HY144" s="16"/>
      <c r="HZ144" s="16"/>
      <c r="IA144" s="16"/>
      <c r="IB144" s="16"/>
      <c r="IC144" s="16">
        <v>0</v>
      </c>
      <c r="ID144" s="16">
        <v>0</v>
      </c>
      <c r="IE144" s="16">
        <v>0</v>
      </c>
      <c r="IF144" s="16">
        <v>1</v>
      </c>
      <c r="IG144" s="16">
        <v>0</v>
      </c>
      <c r="IH144" s="16">
        <v>0</v>
      </c>
      <c r="II144" s="16">
        <v>0</v>
      </c>
      <c r="IJ144" s="16">
        <v>0</v>
      </c>
      <c r="IK144" s="16"/>
      <c r="IL144" s="16"/>
      <c r="IM144" s="16"/>
      <c r="IN144" s="16"/>
      <c r="IO144" s="16">
        <v>0</v>
      </c>
      <c r="IP144" s="16">
        <v>0</v>
      </c>
      <c r="IQ144" s="16">
        <v>0</v>
      </c>
      <c r="IR144" s="16">
        <v>0</v>
      </c>
      <c r="IS144" s="16">
        <v>0</v>
      </c>
      <c r="IT144" s="16">
        <v>0</v>
      </c>
      <c r="IU144" s="16">
        <v>0</v>
      </c>
      <c r="IV144" s="16">
        <v>0</v>
      </c>
      <c r="IW144" s="16"/>
      <c r="IX144" s="16"/>
      <c r="IY144" s="16"/>
      <c r="IZ144" s="16"/>
      <c r="JA144" s="16">
        <v>0</v>
      </c>
      <c r="JB144" s="16">
        <v>0</v>
      </c>
      <c r="JC144" s="16">
        <v>0</v>
      </c>
      <c r="JD144" s="16">
        <v>0</v>
      </c>
      <c r="JE144" s="16">
        <v>0</v>
      </c>
      <c r="JF144" s="16">
        <v>3</v>
      </c>
      <c r="JG144" s="16">
        <v>0</v>
      </c>
      <c r="JH144" s="16">
        <v>0</v>
      </c>
      <c r="JI144" s="16"/>
      <c r="JJ144" s="16"/>
      <c r="JK144" s="16"/>
      <c r="JL144" s="16"/>
      <c r="JM144" s="16">
        <v>0</v>
      </c>
      <c r="JN144" s="16">
        <v>0</v>
      </c>
      <c r="JO144" s="16">
        <v>0</v>
      </c>
      <c r="JP144" s="16">
        <v>0</v>
      </c>
      <c r="JQ144" s="16">
        <v>0</v>
      </c>
      <c r="JR144" s="16">
        <v>0</v>
      </c>
      <c r="JS144" s="16">
        <v>6</v>
      </c>
      <c r="JT144" s="16">
        <v>0</v>
      </c>
      <c r="JU144" s="16"/>
      <c r="JV144" s="16"/>
      <c r="JW144" s="16"/>
      <c r="JX144" s="16"/>
      <c r="JY144" s="16">
        <v>0</v>
      </c>
      <c r="JZ144" s="16">
        <v>0</v>
      </c>
      <c r="KA144" s="16">
        <v>0</v>
      </c>
      <c r="KB144" s="16">
        <v>0</v>
      </c>
      <c r="KC144" s="16">
        <v>0</v>
      </c>
      <c r="KD144" s="16">
        <v>0</v>
      </c>
      <c r="KE144" s="16">
        <v>0</v>
      </c>
      <c r="KF144" s="16">
        <v>187</v>
      </c>
      <c r="KG144" s="16"/>
      <c r="KH144" s="16"/>
      <c r="KI144" s="16"/>
      <c r="KJ144" s="16"/>
      <c r="KK144" s="16">
        <v>0</v>
      </c>
      <c r="KL144" s="16">
        <v>0</v>
      </c>
      <c r="KM144" s="16">
        <v>0</v>
      </c>
      <c r="KN144" s="16">
        <v>0</v>
      </c>
      <c r="KO144" s="16">
        <v>0</v>
      </c>
      <c r="KP144" s="16">
        <v>0</v>
      </c>
      <c r="KQ144" s="16">
        <v>0</v>
      </c>
      <c r="KR144" s="16">
        <v>0</v>
      </c>
      <c r="KS144" s="16"/>
      <c r="KT144" s="16"/>
      <c r="KU144" s="16"/>
      <c r="KV144" s="16"/>
      <c r="KW144" s="16">
        <v>0</v>
      </c>
      <c r="KX144" s="16">
        <v>0</v>
      </c>
      <c r="KY144" s="16">
        <v>0</v>
      </c>
      <c r="KZ144" s="16">
        <v>0</v>
      </c>
      <c r="LA144" s="16">
        <v>0</v>
      </c>
      <c r="LB144" s="16">
        <v>0</v>
      </c>
      <c r="LC144" s="16">
        <v>0</v>
      </c>
      <c r="LD144" s="16">
        <v>0</v>
      </c>
      <c r="LE144" s="16"/>
      <c r="LF144" s="16"/>
      <c r="LG144" s="16"/>
      <c r="LH144" s="16"/>
      <c r="LI144" s="16">
        <v>0</v>
      </c>
      <c r="LJ144" s="16">
        <v>0</v>
      </c>
      <c r="LK144" s="16">
        <v>0</v>
      </c>
      <c r="LL144" s="16">
        <v>0</v>
      </c>
      <c r="LM144" s="16">
        <v>0</v>
      </c>
      <c r="LN144" s="16">
        <v>0</v>
      </c>
      <c r="LO144" s="16">
        <v>0</v>
      </c>
      <c r="LP144" s="16">
        <v>0</v>
      </c>
      <c r="LQ144" s="16"/>
      <c r="LR144" s="16"/>
      <c r="LS144" s="16"/>
      <c r="LT144" s="15"/>
      <c r="LU144" s="15">
        <v>0</v>
      </c>
      <c r="LV144" s="15">
        <v>0</v>
      </c>
      <c r="LW144" s="15">
        <v>0</v>
      </c>
      <c r="LX144" s="15">
        <v>0</v>
      </c>
      <c r="LY144" s="15">
        <v>0</v>
      </c>
      <c r="LZ144" s="15">
        <v>0</v>
      </c>
      <c r="MA144" s="15">
        <v>0</v>
      </c>
      <c r="MB144" s="15">
        <v>0</v>
      </c>
      <c r="MC144" s="15"/>
      <c r="MD144" s="15"/>
      <c r="ME144" s="15"/>
      <c r="MF144" s="15"/>
      <c r="MG144" s="15">
        <v>257062496.16795751</v>
      </c>
      <c r="MH144" s="15">
        <v>0</v>
      </c>
      <c r="MI144" s="15">
        <v>0</v>
      </c>
      <c r="MJ144" s="15">
        <v>0</v>
      </c>
      <c r="MK144" s="15">
        <v>0</v>
      </c>
      <c r="ML144" s="15">
        <v>0</v>
      </c>
      <c r="MM144" s="15">
        <v>0</v>
      </c>
      <c r="MN144" s="15">
        <v>0</v>
      </c>
      <c r="MO144" s="15"/>
      <c r="MP144" s="15"/>
      <c r="MQ144" s="15"/>
      <c r="MR144" s="15"/>
      <c r="MS144" s="15">
        <v>0</v>
      </c>
      <c r="MT144" s="15">
        <v>3422215.4800000009</v>
      </c>
      <c r="MU144" s="15">
        <v>0</v>
      </c>
      <c r="MV144" s="15">
        <v>0</v>
      </c>
      <c r="MW144" s="15">
        <v>0</v>
      </c>
      <c r="MX144" s="15">
        <v>0</v>
      </c>
      <c r="MY144" s="15">
        <v>0</v>
      </c>
      <c r="MZ144" s="15">
        <v>0</v>
      </c>
      <c r="NA144" s="15"/>
      <c r="NB144" s="15"/>
      <c r="NC144" s="15"/>
      <c r="ND144" s="15"/>
      <c r="NE144" s="15">
        <v>0</v>
      </c>
      <c r="NF144" s="15">
        <v>0</v>
      </c>
      <c r="NG144" s="15">
        <v>118888.76000000001</v>
      </c>
      <c r="NH144" s="15">
        <v>0</v>
      </c>
      <c r="NI144" s="15">
        <v>0</v>
      </c>
      <c r="NJ144" s="15">
        <v>0</v>
      </c>
      <c r="NK144" s="15">
        <v>0</v>
      </c>
      <c r="NL144" s="15">
        <v>0</v>
      </c>
      <c r="NM144" s="15"/>
      <c r="NN144" s="15"/>
      <c r="NO144" s="15"/>
      <c r="NP144" s="15"/>
      <c r="NQ144" s="15">
        <v>0</v>
      </c>
      <c r="NR144" s="15">
        <v>0</v>
      </c>
      <c r="NS144" s="15">
        <v>0</v>
      </c>
      <c r="NT144" s="15">
        <v>10692.89</v>
      </c>
      <c r="NU144" s="15">
        <v>0</v>
      </c>
      <c r="NV144" s="15">
        <v>0</v>
      </c>
      <c r="NW144" s="15">
        <v>0</v>
      </c>
      <c r="NX144" s="15">
        <v>0</v>
      </c>
      <c r="NY144" s="15"/>
      <c r="NZ144" s="15"/>
      <c r="OA144" s="15"/>
      <c r="OB144" s="15"/>
      <c r="OC144" s="15">
        <v>0</v>
      </c>
      <c r="OD144" s="15">
        <v>0</v>
      </c>
      <c r="OE144" s="15">
        <v>0</v>
      </c>
      <c r="OF144" s="15">
        <v>0</v>
      </c>
      <c r="OG144" s="15">
        <v>0</v>
      </c>
      <c r="OH144" s="15">
        <v>0</v>
      </c>
      <c r="OI144" s="15">
        <v>0</v>
      </c>
      <c r="OJ144" s="15">
        <v>0</v>
      </c>
      <c r="OK144" s="15"/>
      <c r="OL144" s="15"/>
      <c r="OM144" s="15"/>
      <c r="ON144" s="15"/>
      <c r="OO144" s="15">
        <v>0</v>
      </c>
      <c r="OP144" s="15">
        <v>0</v>
      </c>
      <c r="OQ144" s="15">
        <v>0</v>
      </c>
      <c r="OR144" s="15">
        <v>0</v>
      </c>
      <c r="OS144" s="15">
        <v>0</v>
      </c>
      <c r="OT144" s="15">
        <v>22210.03428571429</v>
      </c>
      <c r="OU144" s="15">
        <v>0</v>
      </c>
      <c r="OV144" s="15">
        <v>0</v>
      </c>
      <c r="OW144" s="15"/>
      <c r="OX144" s="15"/>
      <c r="OY144" s="15"/>
      <c r="OZ144" s="15"/>
      <c r="PA144" s="15">
        <v>0</v>
      </c>
      <c r="PB144" s="15">
        <v>0</v>
      </c>
      <c r="PC144" s="15">
        <v>0</v>
      </c>
      <c r="PD144" s="15">
        <v>0</v>
      </c>
      <c r="PE144" s="15">
        <v>0</v>
      </c>
      <c r="PF144" s="15">
        <v>0</v>
      </c>
      <c r="PG144" s="15">
        <v>48904.44666666667</v>
      </c>
      <c r="PH144" s="15">
        <v>0</v>
      </c>
      <c r="PI144" s="15"/>
      <c r="PJ144" s="15"/>
      <c r="PK144" s="15"/>
      <c r="PL144" s="15"/>
      <c r="PM144" s="15">
        <v>0</v>
      </c>
      <c r="PN144" s="15">
        <v>0</v>
      </c>
      <c r="PO144" s="15">
        <v>0</v>
      </c>
      <c r="PP144" s="15">
        <v>0</v>
      </c>
      <c r="PQ144" s="15">
        <v>0</v>
      </c>
      <c r="PR144" s="15">
        <v>0</v>
      </c>
      <c r="PS144" s="15">
        <v>0</v>
      </c>
      <c r="PT144" s="15">
        <v>1805523.688086207</v>
      </c>
      <c r="PU144" s="15"/>
      <c r="PV144" s="15"/>
      <c r="PW144" s="15"/>
      <c r="PX144" s="15"/>
      <c r="PY144" s="15">
        <v>0</v>
      </c>
      <c r="PZ144" s="15">
        <v>0</v>
      </c>
      <c r="QA144" s="15">
        <v>0</v>
      </c>
      <c r="QB144" s="15">
        <v>0</v>
      </c>
      <c r="QC144" s="15">
        <v>0</v>
      </c>
      <c r="QD144" s="15">
        <v>0</v>
      </c>
      <c r="QE144" s="15">
        <v>0</v>
      </c>
      <c r="QF144" s="15">
        <v>0</v>
      </c>
      <c r="QG144" s="15"/>
      <c r="QH144" s="15"/>
      <c r="QI144" s="15"/>
    </row>
    <row r="145" spans="16:451">
      <c r="P145" s="11"/>
      <c r="Q145" s="11"/>
      <c r="R145" s="13"/>
      <c r="S145" s="13" t="s">
        <v>50</v>
      </c>
      <c r="T145" s="16"/>
      <c r="U145" s="16">
        <v>46</v>
      </c>
      <c r="V145" s="16">
        <v>26</v>
      </c>
      <c r="W145" s="16">
        <v>259</v>
      </c>
      <c r="X145" s="16">
        <v>10</v>
      </c>
      <c r="Y145" s="16">
        <v>3</v>
      </c>
      <c r="Z145" s="16"/>
      <c r="AA145" s="16">
        <v>2</v>
      </c>
      <c r="AB145" s="16"/>
      <c r="AC145" s="16"/>
      <c r="AD145" s="16"/>
      <c r="AE145" s="16"/>
      <c r="AF145" s="24"/>
      <c r="AG145" s="24">
        <v>502635.83999999997</v>
      </c>
      <c r="AH145" s="24">
        <v>326994.26</v>
      </c>
      <c r="AI145" s="24">
        <v>2842224.3800000004</v>
      </c>
      <c r="AJ145" s="24">
        <v>120845.76000000001</v>
      </c>
      <c r="AK145" s="24">
        <v>29300.68</v>
      </c>
      <c r="AL145" s="24"/>
      <c r="AM145" s="24">
        <v>29825.58</v>
      </c>
      <c r="AN145" s="24"/>
      <c r="AO145" s="24"/>
      <c r="AP145" s="24"/>
      <c r="AQ145" s="24"/>
      <c r="AR145" s="15"/>
      <c r="AS145" s="15">
        <v>496090.52230983501</v>
      </c>
      <c r="AT145" s="15">
        <v>325701.35000000003</v>
      </c>
      <c r="AU145" s="15">
        <v>2842181.8400000003</v>
      </c>
      <c r="AV145" s="15">
        <v>120845.76000000001</v>
      </c>
      <c r="AW145" s="15">
        <v>29215.899333333327</v>
      </c>
      <c r="AX145" s="15"/>
      <c r="AY145" s="15">
        <v>0</v>
      </c>
      <c r="AZ145" s="15"/>
      <c r="BA145" s="15"/>
      <c r="BB145" s="15"/>
      <c r="BC145" s="15"/>
      <c r="BD145" s="15"/>
      <c r="BE145" s="15">
        <v>6545.3176901649113</v>
      </c>
      <c r="BF145" s="15">
        <v>1292.9099999999996</v>
      </c>
      <c r="BG145" s="15">
        <v>42.539999999999097</v>
      </c>
      <c r="BH145" s="15">
        <v>0</v>
      </c>
      <c r="BI145" s="15">
        <v>84.780666666667514</v>
      </c>
      <c r="BJ145" s="15"/>
      <c r="BK145" s="15">
        <v>0</v>
      </c>
      <c r="BL145" s="15"/>
      <c r="BM145" s="15"/>
      <c r="BN145" s="15"/>
      <c r="BO145" s="15"/>
      <c r="BP145" s="15"/>
      <c r="BQ145" s="15">
        <v>8867.6705389166673</v>
      </c>
      <c r="BR145" s="15">
        <v>781.13</v>
      </c>
      <c r="BS145" s="15">
        <v>0</v>
      </c>
      <c r="BT145" s="15">
        <v>0</v>
      </c>
      <c r="BU145" s="15">
        <v>423.938194333333</v>
      </c>
      <c r="BV145" s="15"/>
      <c r="BW145" s="15">
        <v>0</v>
      </c>
      <c r="BX145" s="15"/>
      <c r="BY145" s="15"/>
      <c r="BZ145" s="15"/>
      <c r="CA145" s="15"/>
      <c r="CB145" s="17" t="e">
        <v>#DIV/0!</v>
      </c>
      <c r="CC145" s="17">
        <v>0</v>
      </c>
      <c r="CD145" s="17">
        <v>0</v>
      </c>
      <c r="CE145" s="17">
        <v>0</v>
      </c>
      <c r="CF145" s="17">
        <v>0</v>
      </c>
      <c r="CG145" s="17">
        <v>0</v>
      </c>
      <c r="CH145" s="17" t="e">
        <v>#DIV/0!</v>
      </c>
      <c r="CI145" s="17">
        <v>1</v>
      </c>
      <c r="CJ145" s="17" t="e">
        <v>#DIV/0!</v>
      </c>
      <c r="CK145" s="17" t="e">
        <v>#DIV/0!</v>
      </c>
      <c r="CL145" s="17" t="e">
        <v>#DIV/0!</v>
      </c>
      <c r="CM145" s="17" t="e">
        <v>#DIV/0!</v>
      </c>
      <c r="CN145" s="17" t="e">
        <v>#DIV/0!</v>
      </c>
      <c r="CO145" s="17">
        <v>0</v>
      </c>
      <c r="CP145" s="17">
        <v>0</v>
      </c>
      <c r="CQ145" s="17">
        <v>0</v>
      </c>
      <c r="CR145" s="17">
        <v>0</v>
      </c>
      <c r="CS145" s="17">
        <v>0</v>
      </c>
      <c r="CT145" s="17" t="e">
        <v>#DIV/0!</v>
      </c>
      <c r="CU145" s="17">
        <v>0</v>
      </c>
      <c r="CV145" s="17" t="e">
        <v>#DIV/0!</v>
      </c>
      <c r="CW145" s="17" t="e">
        <v>#DIV/0!</v>
      </c>
      <c r="CX145" s="17" t="e">
        <v>#DIV/0!</v>
      </c>
      <c r="CY145" s="17" t="e">
        <v>#DIV/0!</v>
      </c>
      <c r="CZ145" s="17">
        <v>0</v>
      </c>
      <c r="DA145" s="17">
        <v>0.17399724626263796</v>
      </c>
      <c r="DB145" s="17">
        <v>0.1699299189212542</v>
      </c>
      <c r="DC145" s="17">
        <v>0.17158504499429264</v>
      </c>
      <c r="DD145" s="17">
        <v>0.17365738509936318</v>
      </c>
      <c r="DE145" s="17">
        <v>0.17359518823753992</v>
      </c>
      <c r="DF145" s="17">
        <v>0</v>
      </c>
      <c r="DG145" s="17">
        <v>0.16811529745042494</v>
      </c>
      <c r="DH145" s="17">
        <v>0</v>
      </c>
      <c r="DI145" s="17">
        <v>0</v>
      </c>
      <c r="DJ145" s="17">
        <v>0</v>
      </c>
      <c r="DK145" s="17">
        <v>0</v>
      </c>
      <c r="DL145" s="18">
        <v>0</v>
      </c>
      <c r="DM145" s="18">
        <v>116.13362941369436</v>
      </c>
      <c r="DN145" s="18">
        <v>119.99999999999997</v>
      </c>
      <c r="DO145" s="18">
        <v>117.2945281003766</v>
      </c>
      <c r="DP145" s="18">
        <v>116.51960408194583</v>
      </c>
      <c r="DQ145" s="18">
        <v>120</v>
      </c>
      <c r="DR145" s="18">
        <v>0</v>
      </c>
      <c r="DS145" s="18">
        <v>120</v>
      </c>
      <c r="DT145" s="18">
        <v>0</v>
      </c>
      <c r="DU145" s="18">
        <v>0</v>
      </c>
      <c r="DV145" s="18">
        <v>0</v>
      </c>
      <c r="DW145" s="18">
        <v>0</v>
      </c>
      <c r="DX145" s="18">
        <v>0</v>
      </c>
      <c r="DY145" s="18">
        <v>95.101428875147462</v>
      </c>
      <c r="DZ145" s="18">
        <v>98.385348902133742</v>
      </c>
      <c r="EA145" s="18">
        <v>96.193754566960465</v>
      </c>
      <c r="EB145" s="18">
        <v>95.578899716105269</v>
      </c>
      <c r="EC145" s="18">
        <v>100.34767336564829</v>
      </c>
      <c r="ED145" s="18">
        <v>0</v>
      </c>
      <c r="EE145" s="18">
        <v>100.41076487252124</v>
      </c>
      <c r="EF145" s="18">
        <v>0</v>
      </c>
      <c r="EG145" s="18">
        <v>0</v>
      </c>
      <c r="EH145" s="18">
        <v>0</v>
      </c>
      <c r="EI145" s="18">
        <v>0</v>
      </c>
      <c r="EJ145" s="18">
        <v>0</v>
      </c>
      <c r="EK145" s="18">
        <v>21.685146079442212</v>
      </c>
      <c r="EL145" s="18">
        <v>22.116772977017138</v>
      </c>
      <c r="EM145" s="18">
        <v>21.453100035727015</v>
      </c>
      <c r="EN145" s="18">
        <v>21.22467582291107</v>
      </c>
      <c r="EO145" s="18">
        <v>21.652326634351727</v>
      </c>
      <c r="EP145" s="18">
        <v>0</v>
      </c>
      <c r="EQ145" s="18">
        <v>20.410764872521245</v>
      </c>
      <c r="ER145" s="18">
        <v>0</v>
      </c>
      <c r="ES145" s="18">
        <v>0</v>
      </c>
      <c r="ET145" s="18">
        <v>0</v>
      </c>
      <c r="EU145" s="18">
        <v>0</v>
      </c>
      <c r="EV145" s="18">
        <v>0</v>
      </c>
      <c r="EW145" s="18">
        <v>650.70698356491391</v>
      </c>
      <c r="EX145" s="18">
        <v>661.56007942676638</v>
      </c>
      <c r="EY145" s="18">
        <v>660.17851896479158</v>
      </c>
      <c r="EZ145" s="18">
        <v>653.70713573237163</v>
      </c>
      <c r="FA145" s="18">
        <v>625.09283398588923</v>
      </c>
      <c r="FB145" s="18">
        <v>0</v>
      </c>
      <c r="FC145" s="18">
        <v>614.65014164305944</v>
      </c>
      <c r="FD145" s="18">
        <v>0</v>
      </c>
      <c r="FE145" s="18">
        <v>0</v>
      </c>
      <c r="FF145" s="18">
        <v>0</v>
      </c>
      <c r="FG145" s="18">
        <v>0</v>
      </c>
      <c r="FH145" s="14">
        <v>0</v>
      </c>
      <c r="FI145" s="14">
        <v>13872.282608695652</v>
      </c>
      <c r="FJ145" s="14">
        <v>15259.692307692309</v>
      </c>
      <c r="FK145" s="14">
        <v>13757.084942084943</v>
      </c>
      <c r="FL145" s="14">
        <v>15030</v>
      </c>
      <c r="FM145" s="14">
        <v>13027.333333333334</v>
      </c>
      <c r="FN145" s="14">
        <v>0</v>
      </c>
      <c r="FO145" s="14">
        <v>17650</v>
      </c>
      <c r="FP145" s="14">
        <v>0</v>
      </c>
      <c r="FQ145" s="14">
        <v>0</v>
      </c>
      <c r="FR145" s="14">
        <v>0</v>
      </c>
      <c r="FS145" s="14">
        <v>0</v>
      </c>
      <c r="FT145" s="17">
        <v>0</v>
      </c>
      <c r="FU145" s="17">
        <v>0.12904675416258568</v>
      </c>
      <c r="FV145" s="17">
        <v>0.1108970843247167</v>
      </c>
      <c r="FW145" s="17">
        <v>0.13302950673363109</v>
      </c>
      <c r="FX145" s="17">
        <v>0.13286759813705923</v>
      </c>
      <c r="FY145" s="17">
        <v>0.19441456424952663</v>
      </c>
      <c r="FZ145" s="17">
        <v>0</v>
      </c>
      <c r="GA145" s="17">
        <v>0.1</v>
      </c>
      <c r="GB145" s="17">
        <v>0</v>
      </c>
      <c r="GC145" s="17">
        <v>0</v>
      </c>
      <c r="GD145" s="17">
        <v>0</v>
      </c>
      <c r="GE145" s="17">
        <v>0</v>
      </c>
      <c r="GF145" s="16"/>
      <c r="GG145" s="16">
        <v>0</v>
      </c>
      <c r="GH145" s="16">
        <v>0</v>
      </c>
      <c r="GI145" s="16">
        <v>0</v>
      </c>
      <c r="GJ145" s="16">
        <v>0</v>
      </c>
      <c r="GK145" s="16">
        <v>0</v>
      </c>
      <c r="GL145" s="16"/>
      <c r="GM145" s="16">
        <v>0</v>
      </c>
      <c r="GN145" s="16"/>
      <c r="GO145" s="16"/>
      <c r="GP145" s="16"/>
      <c r="GQ145" s="16"/>
      <c r="GR145" s="16"/>
      <c r="GS145" s="16">
        <v>46</v>
      </c>
      <c r="GT145" s="16">
        <v>0</v>
      </c>
      <c r="GU145" s="16">
        <v>0</v>
      </c>
      <c r="GV145" s="16">
        <v>0</v>
      </c>
      <c r="GW145" s="16">
        <v>0</v>
      </c>
      <c r="GX145" s="16"/>
      <c r="GY145" s="16">
        <v>0</v>
      </c>
      <c r="GZ145" s="16"/>
      <c r="HA145" s="16"/>
      <c r="HB145" s="16"/>
      <c r="HC145" s="16"/>
      <c r="HD145" s="16"/>
      <c r="HE145" s="16">
        <v>0</v>
      </c>
      <c r="HF145" s="16">
        <v>26</v>
      </c>
      <c r="HG145" s="16">
        <v>0</v>
      </c>
      <c r="HH145" s="16">
        <v>0</v>
      </c>
      <c r="HI145" s="16">
        <v>0</v>
      </c>
      <c r="HJ145" s="16"/>
      <c r="HK145" s="16">
        <v>0</v>
      </c>
      <c r="HL145" s="16"/>
      <c r="HM145" s="16"/>
      <c r="HN145" s="16"/>
      <c r="HO145" s="16"/>
      <c r="HP145" s="16"/>
      <c r="HQ145" s="16">
        <v>0</v>
      </c>
      <c r="HR145" s="16">
        <v>0</v>
      </c>
      <c r="HS145" s="16">
        <v>259</v>
      </c>
      <c r="HT145" s="16">
        <v>0</v>
      </c>
      <c r="HU145" s="16">
        <v>0</v>
      </c>
      <c r="HV145" s="16"/>
      <c r="HW145" s="16">
        <v>0</v>
      </c>
      <c r="HX145" s="16"/>
      <c r="HY145" s="16"/>
      <c r="HZ145" s="16"/>
      <c r="IA145" s="16"/>
      <c r="IB145" s="16"/>
      <c r="IC145" s="16">
        <v>0</v>
      </c>
      <c r="ID145" s="16">
        <v>0</v>
      </c>
      <c r="IE145" s="16">
        <v>0</v>
      </c>
      <c r="IF145" s="16">
        <v>10</v>
      </c>
      <c r="IG145" s="16">
        <v>0</v>
      </c>
      <c r="IH145" s="16"/>
      <c r="II145" s="16">
        <v>0</v>
      </c>
      <c r="IJ145" s="16"/>
      <c r="IK145" s="16"/>
      <c r="IL145" s="16"/>
      <c r="IM145" s="16"/>
      <c r="IN145" s="16"/>
      <c r="IO145" s="16">
        <v>0</v>
      </c>
      <c r="IP145" s="16">
        <v>0</v>
      </c>
      <c r="IQ145" s="16">
        <v>0</v>
      </c>
      <c r="IR145" s="16">
        <v>0</v>
      </c>
      <c r="IS145" s="16">
        <v>0</v>
      </c>
      <c r="IT145" s="16"/>
      <c r="IU145" s="16">
        <v>0</v>
      </c>
      <c r="IV145" s="16"/>
      <c r="IW145" s="16"/>
      <c r="IX145" s="16"/>
      <c r="IY145" s="16"/>
      <c r="IZ145" s="16"/>
      <c r="JA145" s="16">
        <v>0</v>
      </c>
      <c r="JB145" s="16">
        <v>0</v>
      </c>
      <c r="JC145" s="16">
        <v>0</v>
      </c>
      <c r="JD145" s="16">
        <v>0</v>
      </c>
      <c r="JE145" s="16">
        <v>0</v>
      </c>
      <c r="JF145" s="16"/>
      <c r="JG145" s="16">
        <v>0</v>
      </c>
      <c r="JH145" s="16"/>
      <c r="JI145" s="16"/>
      <c r="JJ145" s="16"/>
      <c r="JK145" s="16"/>
      <c r="JL145" s="16"/>
      <c r="JM145" s="16">
        <v>0</v>
      </c>
      <c r="JN145" s="16">
        <v>0</v>
      </c>
      <c r="JO145" s="16">
        <v>0</v>
      </c>
      <c r="JP145" s="16">
        <v>0</v>
      </c>
      <c r="JQ145" s="16">
        <v>0</v>
      </c>
      <c r="JR145" s="16"/>
      <c r="JS145" s="16">
        <v>2</v>
      </c>
      <c r="JT145" s="16"/>
      <c r="JU145" s="16"/>
      <c r="JV145" s="16"/>
      <c r="JW145" s="16"/>
      <c r="JX145" s="16"/>
      <c r="JY145" s="16">
        <v>0</v>
      </c>
      <c r="JZ145" s="16">
        <v>0</v>
      </c>
      <c r="KA145" s="16">
        <v>0</v>
      </c>
      <c r="KB145" s="16">
        <v>0</v>
      </c>
      <c r="KC145" s="16">
        <v>0</v>
      </c>
      <c r="KD145" s="16"/>
      <c r="KE145" s="16">
        <v>0</v>
      </c>
      <c r="KF145" s="16"/>
      <c r="KG145" s="16"/>
      <c r="KH145" s="16"/>
      <c r="KI145" s="16"/>
      <c r="KJ145" s="16"/>
      <c r="KK145" s="16">
        <v>0</v>
      </c>
      <c r="KL145" s="16">
        <v>0</v>
      </c>
      <c r="KM145" s="16">
        <v>0</v>
      </c>
      <c r="KN145" s="16">
        <v>0</v>
      </c>
      <c r="KO145" s="16">
        <v>0</v>
      </c>
      <c r="KP145" s="16"/>
      <c r="KQ145" s="16">
        <v>0</v>
      </c>
      <c r="KR145" s="16"/>
      <c r="KS145" s="16"/>
      <c r="KT145" s="16"/>
      <c r="KU145" s="16"/>
      <c r="KV145" s="16"/>
      <c r="KW145" s="16">
        <v>0</v>
      </c>
      <c r="KX145" s="16">
        <v>0</v>
      </c>
      <c r="KY145" s="16">
        <v>0</v>
      </c>
      <c r="KZ145" s="16">
        <v>0</v>
      </c>
      <c r="LA145" s="16">
        <v>0</v>
      </c>
      <c r="LB145" s="16"/>
      <c r="LC145" s="16">
        <v>0</v>
      </c>
      <c r="LD145" s="16"/>
      <c r="LE145" s="16"/>
      <c r="LF145" s="16"/>
      <c r="LG145" s="16"/>
      <c r="LH145" s="16"/>
      <c r="LI145" s="16">
        <v>0</v>
      </c>
      <c r="LJ145" s="16">
        <v>0</v>
      </c>
      <c r="LK145" s="16">
        <v>0</v>
      </c>
      <c r="LL145" s="16">
        <v>0</v>
      </c>
      <c r="LM145" s="16">
        <v>0</v>
      </c>
      <c r="LN145" s="16"/>
      <c r="LO145" s="16">
        <v>0</v>
      </c>
      <c r="LP145" s="16"/>
      <c r="LQ145" s="16"/>
      <c r="LR145" s="16"/>
      <c r="LS145" s="16"/>
      <c r="LT145" s="15"/>
      <c r="LU145" s="15">
        <v>0</v>
      </c>
      <c r="LV145" s="15">
        <v>0</v>
      </c>
      <c r="LW145" s="15">
        <v>0</v>
      </c>
      <c r="LX145" s="15">
        <v>0</v>
      </c>
      <c r="LY145" s="15">
        <v>0</v>
      </c>
      <c r="LZ145" s="15"/>
      <c r="MA145" s="15">
        <v>0</v>
      </c>
      <c r="MB145" s="15"/>
      <c r="MC145" s="15"/>
      <c r="MD145" s="15"/>
      <c r="ME145" s="15"/>
      <c r="MF145" s="15"/>
      <c r="MG145" s="15">
        <v>496090.52230983501</v>
      </c>
      <c r="MH145" s="15">
        <v>0</v>
      </c>
      <c r="MI145" s="15">
        <v>0</v>
      </c>
      <c r="MJ145" s="15">
        <v>0</v>
      </c>
      <c r="MK145" s="15">
        <v>0</v>
      </c>
      <c r="ML145" s="15"/>
      <c r="MM145" s="15">
        <v>0</v>
      </c>
      <c r="MN145" s="15"/>
      <c r="MO145" s="15"/>
      <c r="MP145" s="15"/>
      <c r="MQ145" s="15"/>
      <c r="MR145" s="15"/>
      <c r="MS145" s="15">
        <v>0</v>
      </c>
      <c r="MT145" s="15">
        <v>325701.35000000003</v>
      </c>
      <c r="MU145" s="15">
        <v>0</v>
      </c>
      <c r="MV145" s="15">
        <v>0</v>
      </c>
      <c r="MW145" s="15">
        <v>0</v>
      </c>
      <c r="MX145" s="15"/>
      <c r="MY145" s="15">
        <v>0</v>
      </c>
      <c r="MZ145" s="15"/>
      <c r="NA145" s="15"/>
      <c r="NB145" s="15"/>
      <c r="NC145" s="15"/>
      <c r="ND145" s="15"/>
      <c r="NE145" s="15">
        <v>0</v>
      </c>
      <c r="NF145" s="15">
        <v>0</v>
      </c>
      <c r="NG145" s="15">
        <v>2842181.8400000003</v>
      </c>
      <c r="NH145" s="15">
        <v>0</v>
      </c>
      <c r="NI145" s="15">
        <v>0</v>
      </c>
      <c r="NJ145" s="15"/>
      <c r="NK145" s="15">
        <v>0</v>
      </c>
      <c r="NL145" s="15"/>
      <c r="NM145" s="15"/>
      <c r="NN145" s="15"/>
      <c r="NO145" s="15"/>
      <c r="NP145" s="15"/>
      <c r="NQ145" s="15">
        <v>0</v>
      </c>
      <c r="NR145" s="15">
        <v>0</v>
      </c>
      <c r="NS145" s="15">
        <v>0</v>
      </c>
      <c r="NT145" s="15">
        <v>120845.76000000001</v>
      </c>
      <c r="NU145" s="15">
        <v>0</v>
      </c>
      <c r="NV145" s="15"/>
      <c r="NW145" s="15">
        <v>0</v>
      </c>
      <c r="NX145" s="15"/>
      <c r="NY145" s="15"/>
      <c r="NZ145" s="15"/>
      <c r="OA145" s="15"/>
      <c r="OB145" s="15"/>
      <c r="OC145" s="15">
        <v>0</v>
      </c>
      <c r="OD145" s="15">
        <v>0</v>
      </c>
      <c r="OE145" s="15">
        <v>0</v>
      </c>
      <c r="OF145" s="15">
        <v>0</v>
      </c>
      <c r="OG145" s="15">
        <v>0</v>
      </c>
      <c r="OH145" s="15"/>
      <c r="OI145" s="15">
        <v>0</v>
      </c>
      <c r="OJ145" s="15"/>
      <c r="OK145" s="15"/>
      <c r="OL145" s="15"/>
      <c r="OM145" s="15"/>
      <c r="ON145" s="15"/>
      <c r="OO145" s="15">
        <v>0</v>
      </c>
      <c r="OP145" s="15">
        <v>0</v>
      </c>
      <c r="OQ145" s="15">
        <v>0</v>
      </c>
      <c r="OR145" s="15">
        <v>0</v>
      </c>
      <c r="OS145" s="15">
        <v>0</v>
      </c>
      <c r="OT145" s="15"/>
      <c r="OU145" s="15">
        <v>0</v>
      </c>
      <c r="OV145" s="15"/>
      <c r="OW145" s="15"/>
      <c r="OX145" s="15"/>
      <c r="OY145" s="15"/>
      <c r="OZ145" s="15"/>
      <c r="PA145" s="15">
        <v>0</v>
      </c>
      <c r="PB145" s="15">
        <v>0</v>
      </c>
      <c r="PC145" s="15">
        <v>0</v>
      </c>
      <c r="PD145" s="15">
        <v>0</v>
      </c>
      <c r="PE145" s="15">
        <v>0</v>
      </c>
      <c r="PF145" s="15"/>
      <c r="PG145" s="15">
        <v>29825.58</v>
      </c>
      <c r="PH145" s="15"/>
      <c r="PI145" s="15"/>
      <c r="PJ145" s="15"/>
      <c r="PK145" s="15"/>
      <c r="PL145" s="15"/>
      <c r="PM145" s="15">
        <v>0</v>
      </c>
      <c r="PN145" s="15">
        <v>0</v>
      </c>
      <c r="PO145" s="15">
        <v>0</v>
      </c>
      <c r="PP145" s="15">
        <v>0</v>
      </c>
      <c r="PQ145" s="15">
        <v>0</v>
      </c>
      <c r="PR145" s="15"/>
      <c r="PS145" s="15">
        <v>0</v>
      </c>
      <c r="PT145" s="15"/>
      <c r="PU145" s="15"/>
      <c r="PV145" s="15"/>
      <c r="PW145" s="15"/>
      <c r="PX145" s="15"/>
      <c r="PY145" s="15">
        <v>0</v>
      </c>
      <c r="PZ145" s="15">
        <v>0</v>
      </c>
      <c r="QA145" s="15">
        <v>0</v>
      </c>
      <c r="QB145" s="15">
        <v>0</v>
      </c>
      <c r="QC145" s="15">
        <v>0</v>
      </c>
      <c r="QD145" s="15"/>
      <c r="QE145" s="15">
        <v>0</v>
      </c>
      <c r="QF145" s="15"/>
      <c r="QG145" s="15"/>
      <c r="QH145" s="15"/>
      <c r="QI145" s="15"/>
    </row>
    <row r="146" spans="16:451">
      <c r="P146" s="11"/>
      <c r="Q146" s="11"/>
      <c r="R146" s="13"/>
      <c r="S146" s="13" t="s">
        <v>51</v>
      </c>
      <c r="T146" s="16"/>
      <c r="U146" s="16">
        <v>16</v>
      </c>
      <c r="V146" s="16">
        <v>5</v>
      </c>
      <c r="W146" s="16">
        <v>15</v>
      </c>
      <c r="X146" s="16">
        <v>259</v>
      </c>
      <c r="Y146" s="16">
        <v>6</v>
      </c>
      <c r="Z146" s="16"/>
      <c r="AA146" s="16">
        <v>5</v>
      </c>
      <c r="AB146" s="16">
        <v>1</v>
      </c>
      <c r="AC146" s="16"/>
      <c r="AD146" s="16"/>
      <c r="AE146" s="16"/>
      <c r="AF146" s="24"/>
      <c r="AG146" s="24">
        <v>147543.67999999999</v>
      </c>
      <c r="AH146" s="24">
        <v>43678.64</v>
      </c>
      <c r="AI146" s="24">
        <v>149534.59</v>
      </c>
      <c r="AJ146" s="24">
        <v>2952899.7300000009</v>
      </c>
      <c r="AK146" s="24">
        <v>71684.100000000006</v>
      </c>
      <c r="AL146" s="24"/>
      <c r="AM146" s="24">
        <v>45213.61</v>
      </c>
      <c r="AN146" s="24">
        <v>136</v>
      </c>
      <c r="AO146" s="24"/>
      <c r="AP146" s="24"/>
      <c r="AQ146" s="24"/>
      <c r="AR146" s="15"/>
      <c r="AS146" s="15">
        <v>146391.79711111108</v>
      </c>
      <c r="AT146" s="15">
        <v>43248.83</v>
      </c>
      <c r="AU146" s="15">
        <v>149390.66</v>
      </c>
      <c r="AV146" s="15">
        <v>2952899.7300000009</v>
      </c>
      <c r="AW146" s="15">
        <v>71161.135545454556</v>
      </c>
      <c r="AX146" s="15"/>
      <c r="AY146" s="15">
        <v>0</v>
      </c>
      <c r="AZ146" s="15">
        <v>0</v>
      </c>
      <c r="BA146" s="15"/>
      <c r="BB146" s="15"/>
      <c r="BC146" s="15"/>
      <c r="BD146" s="15"/>
      <c r="BE146" s="15">
        <v>1151.882888888892</v>
      </c>
      <c r="BF146" s="15">
        <v>429.81000000000017</v>
      </c>
      <c r="BG146" s="15">
        <v>143.92999999999938</v>
      </c>
      <c r="BH146" s="15">
        <v>0</v>
      </c>
      <c r="BI146" s="15">
        <v>522.9644545454513</v>
      </c>
      <c r="BJ146" s="15"/>
      <c r="BK146" s="15">
        <v>0</v>
      </c>
      <c r="BL146" s="15">
        <v>0</v>
      </c>
      <c r="BM146" s="15"/>
      <c r="BN146" s="15"/>
      <c r="BO146" s="15"/>
      <c r="BP146" s="15"/>
      <c r="BQ146" s="15">
        <v>2877.6049989999979</v>
      </c>
      <c r="BR146" s="15">
        <v>231.86</v>
      </c>
      <c r="BS146" s="15">
        <v>0</v>
      </c>
      <c r="BT146" s="15">
        <v>0</v>
      </c>
      <c r="BU146" s="15">
        <v>1074.6641324999998</v>
      </c>
      <c r="BV146" s="15"/>
      <c r="BW146" s="15">
        <v>0</v>
      </c>
      <c r="BX146" s="15">
        <v>0</v>
      </c>
      <c r="BY146" s="15"/>
      <c r="BZ146" s="15"/>
      <c r="CA146" s="15"/>
      <c r="CB146" s="17" t="e">
        <v>#DIV/0!</v>
      </c>
      <c r="CC146" s="17">
        <v>0</v>
      </c>
      <c r="CD146" s="17">
        <v>0</v>
      </c>
      <c r="CE146" s="17">
        <v>0</v>
      </c>
      <c r="CF146" s="17">
        <v>0</v>
      </c>
      <c r="CG146" s="17">
        <v>0</v>
      </c>
      <c r="CH146" s="17" t="e">
        <v>#DIV/0!</v>
      </c>
      <c r="CI146" s="17">
        <v>1</v>
      </c>
      <c r="CJ146" s="17">
        <v>0</v>
      </c>
      <c r="CK146" s="17" t="e">
        <v>#DIV/0!</v>
      </c>
      <c r="CL146" s="17" t="e">
        <v>#DIV/0!</v>
      </c>
      <c r="CM146" s="17" t="e">
        <v>#DIV/0!</v>
      </c>
      <c r="CN146" s="17" t="e">
        <v>#DIV/0!</v>
      </c>
      <c r="CO146" s="17">
        <v>0</v>
      </c>
      <c r="CP146" s="17">
        <v>0</v>
      </c>
      <c r="CQ146" s="17">
        <v>0</v>
      </c>
      <c r="CR146" s="17">
        <v>0</v>
      </c>
      <c r="CS146" s="17">
        <v>0</v>
      </c>
      <c r="CT146" s="17" t="e">
        <v>#DIV/0!</v>
      </c>
      <c r="CU146" s="17">
        <v>0</v>
      </c>
      <c r="CV146" s="17">
        <v>1</v>
      </c>
      <c r="CW146" s="17" t="e">
        <v>#DIV/0!</v>
      </c>
      <c r="CX146" s="17" t="e">
        <v>#DIV/0!</v>
      </c>
      <c r="CY146" s="17" t="e">
        <v>#DIV/0!</v>
      </c>
      <c r="CZ146" s="17">
        <v>0</v>
      </c>
      <c r="DA146" s="17">
        <v>0.17454312007860615</v>
      </c>
      <c r="DB146" s="17">
        <v>0.17515152194809358</v>
      </c>
      <c r="DC146" s="17">
        <v>0.17489202596722075</v>
      </c>
      <c r="DD146" s="17">
        <v>0.17131035997752828</v>
      </c>
      <c r="DE146" s="17">
        <v>0.17990000000000003</v>
      </c>
      <c r="DF146" s="17">
        <v>0</v>
      </c>
      <c r="DG146" s="17">
        <v>0.17781086815033262</v>
      </c>
      <c r="DH146" s="17">
        <v>0.16990000000000002</v>
      </c>
      <c r="DI146" s="17">
        <v>0</v>
      </c>
      <c r="DJ146" s="17">
        <v>0</v>
      </c>
      <c r="DK146" s="17">
        <v>0</v>
      </c>
      <c r="DL146" s="18">
        <v>0</v>
      </c>
      <c r="DM146" s="18">
        <v>117.62889630632836</v>
      </c>
      <c r="DN146" s="18">
        <v>114.42486382569689</v>
      </c>
      <c r="DO146" s="18">
        <v>120</v>
      </c>
      <c r="DP146" s="18">
        <v>117.23802195341283</v>
      </c>
      <c r="DQ146" s="18">
        <v>120</v>
      </c>
      <c r="DR146" s="18">
        <v>0</v>
      </c>
      <c r="DS146" s="18">
        <v>119.99999999999999</v>
      </c>
      <c r="DT146" s="18">
        <v>120</v>
      </c>
      <c r="DU146" s="18">
        <v>0</v>
      </c>
      <c r="DV146" s="18">
        <v>0</v>
      </c>
      <c r="DW146" s="18">
        <v>0</v>
      </c>
      <c r="DX146" s="18">
        <v>0</v>
      </c>
      <c r="DY146" s="18">
        <v>96.701930606585208</v>
      </c>
      <c r="DZ146" s="18">
        <v>94.959841931005016</v>
      </c>
      <c r="EA146" s="18">
        <v>97.768202766895243</v>
      </c>
      <c r="EB146" s="18">
        <v>96.075797521961562</v>
      </c>
      <c r="EC146" s="18">
        <v>101.28299325082151</v>
      </c>
      <c r="ED146" s="18">
        <v>0</v>
      </c>
      <c r="EE146" s="18">
        <v>97.966850317000421</v>
      </c>
      <c r="EF146" s="18">
        <v>97</v>
      </c>
      <c r="EG146" s="18">
        <v>0</v>
      </c>
      <c r="EH146" s="18">
        <v>0</v>
      </c>
      <c r="EI146" s="18">
        <v>0</v>
      </c>
      <c r="EJ146" s="18">
        <v>0</v>
      </c>
      <c r="EK146" s="18">
        <v>21.542865267289063</v>
      </c>
      <c r="EL146" s="18">
        <v>20.490120687813736</v>
      </c>
      <c r="EM146" s="18">
        <v>22.497694771707316</v>
      </c>
      <c r="EN146" s="18">
        <v>21.432480528959989</v>
      </c>
      <c r="EO146" s="18">
        <v>20.892655923076418</v>
      </c>
      <c r="EP146" s="18">
        <v>0</v>
      </c>
      <c r="EQ146" s="18">
        <v>22.259779333649533</v>
      </c>
      <c r="ER146" s="18">
        <v>23</v>
      </c>
      <c r="ES146" s="18">
        <v>0</v>
      </c>
      <c r="ET146" s="18">
        <v>0</v>
      </c>
      <c r="EU146" s="18">
        <v>0</v>
      </c>
      <c r="EV146" s="18">
        <v>0</v>
      </c>
      <c r="EW146" s="18">
        <v>621.21264442975883</v>
      </c>
      <c r="EX146" s="18">
        <v>624.29573854533805</v>
      </c>
      <c r="EY146" s="18">
        <v>656.78340882969326</v>
      </c>
      <c r="EZ146" s="18">
        <v>663.55815198642006</v>
      </c>
      <c r="FA146" s="18">
        <v>661.56401401113999</v>
      </c>
      <c r="FB146" s="18">
        <v>0</v>
      </c>
      <c r="FC146" s="18">
        <v>660.72525709078229</v>
      </c>
      <c r="FD146" s="18">
        <v>603.5</v>
      </c>
      <c r="FE146" s="18">
        <v>0</v>
      </c>
      <c r="FF146" s="18">
        <v>0</v>
      </c>
      <c r="FG146" s="18">
        <v>0</v>
      </c>
      <c r="FH146" s="14">
        <v>0</v>
      </c>
      <c r="FI146" s="14">
        <v>11078.75</v>
      </c>
      <c r="FJ146" s="14">
        <v>10600</v>
      </c>
      <c r="FK146" s="14">
        <v>12628.133333333333</v>
      </c>
      <c r="FL146" s="14">
        <v>14338.401544401544</v>
      </c>
      <c r="FM146" s="14">
        <v>14500</v>
      </c>
      <c r="FN146" s="14">
        <v>0</v>
      </c>
      <c r="FO146" s="14">
        <v>11020.4</v>
      </c>
      <c r="FP146" s="14">
        <v>9300</v>
      </c>
      <c r="FQ146" s="14">
        <v>0</v>
      </c>
      <c r="FR146" s="14">
        <v>0</v>
      </c>
      <c r="FS146" s="14">
        <v>0</v>
      </c>
      <c r="FT146" s="17">
        <v>0</v>
      </c>
      <c r="FU146" s="17">
        <v>0.10921161006431231</v>
      </c>
      <c r="FV146" s="17">
        <v>0.11669811320754717</v>
      </c>
      <c r="FW146" s="17">
        <v>0.15029040977288805</v>
      </c>
      <c r="FX146" s="17">
        <v>0.14023618029289811</v>
      </c>
      <c r="FY146" s="17">
        <v>0.12377586206896551</v>
      </c>
      <c r="FZ146" s="17">
        <v>0</v>
      </c>
      <c r="GA146" s="17">
        <v>0.12416627345649885</v>
      </c>
      <c r="GB146" s="17">
        <v>0.105</v>
      </c>
      <c r="GC146" s="17">
        <v>0</v>
      </c>
      <c r="GD146" s="17">
        <v>0</v>
      </c>
      <c r="GE146" s="17">
        <v>0</v>
      </c>
      <c r="GF146" s="16"/>
      <c r="GG146" s="16">
        <v>0</v>
      </c>
      <c r="GH146" s="16">
        <v>0</v>
      </c>
      <c r="GI146" s="16">
        <v>0</v>
      </c>
      <c r="GJ146" s="16">
        <v>0</v>
      </c>
      <c r="GK146" s="16">
        <v>0</v>
      </c>
      <c r="GL146" s="16"/>
      <c r="GM146" s="16">
        <v>0</v>
      </c>
      <c r="GN146" s="16">
        <v>0</v>
      </c>
      <c r="GO146" s="16"/>
      <c r="GP146" s="16"/>
      <c r="GQ146" s="16"/>
      <c r="GR146" s="16"/>
      <c r="GS146" s="16">
        <v>16</v>
      </c>
      <c r="GT146" s="16">
        <v>0</v>
      </c>
      <c r="GU146" s="16">
        <v>0</v>
      </c>
      <c r="GV146" s="16">
        <v>0</v>
      </c>
      <c r="GW146" s="16">
        <v>0</v>
      </c>
      <c r="GX146" s="16"/>
      <c r="GY146" s="16">
        <v>0</v>
      </c>
      <c r="GZ146" s="16">
        <v>0</v>
      </c>
      <c r="HA146" s="16"/>
      <c r="HB146" s="16"/>
      <c r="HC146" s="16"/>
      <c r="HD146" s="16"/>
      <c r="HE146" s="16">
        <v>0</v>
      </c>
      <c r="HF146" s="16">
        <v>5</v>
      </c>
      <c r="HG146" s="16">
        <v>0</v>
      </c>
      <c r="HH146" s="16">
        <v>0</v>
      </c>
      <c r="HI146" s="16">
        <v>0</v>
      </c>
      <c r="HJ146" s="16"/>
      <c r="HK146" s="16">
        <v>0</v>
      </c>
      <c r="HL146" s="16">
        <v>0</v>
      </c>
      <c r="HM146" s="16"/>
      <c r="HN146" s="16"/>
      <c r="HO146" s="16"/>
      <c r="HP146" s="16"/>
      <c r="HQ146" s="16">
        <v>0</v>
      </c>
      <c r="HR146" s="16">
        <v>0</v>
      </c>
      <c r="HS146" s="16">
        <v>15</v>
      </c>
      <c r="HT146" s="16">
        <v>0</v>
      </c>
      <c r="HU146" s="16">
        <v>0</v>
      </c>
      <c r="HV146" s="16"/>
      <c r="HW146" s="16">
        <v>0</v>
      </c>
      <c r="HX146" s="16">
        <v>0</v>
      </c>
      <c r="HY146" s="16"/>
      <c r="HZ146" s="16"/>
      <c r="IA146" s="16"/>
      <c r="IB146" s="16"/>
      <c r="IC146" s="16">
        <v>0</v>
      </c>
      <c r="ID146" s="16">
        <v>0</v>
      </c>
      <c r="IE146" s="16">
        <v>0</v>
      </c>
      <c r="IF146" s="16">
        <v>259</v>
      </c>
      <c r="IG146" s="16">
        <v>0</v>
      </c>
      <c r="IH146" s="16"/>
      <c r="II146" s="16">
        <v>0</v>
      </c>
      <c r="IJ146" s="16">
        <v>0</v>
      </c>
      <c r="IK146" s="16"/>
      <c r="IL146" s="16"/>
      <c r="IM146" s="16"/>
      <c r="IN146" s="16"/>
      <c r="IO146" s="16">
        <v>0</v>
      </c>
      <c r="IP146" s="16">
        <v>0</v>
      </c>
      <c r="IQ146" s="16">
        <v>0</v>
      </c>
      <c r="IR146" s="16">
        <v>0</v>
      </c>
      <c r="IS146" s="16">
        <v>0</v>
      </c>
      <c r="IT146" s="16"/>
      <c r="IU146" s="16">
        <v>0</v>
      </c>
      <c r="IV146" s="16">
        <v>0</v>
      </c>
      <c r="IW146" s="16"/>
      <c r="IX146" s="16"/>
      <c r="IY146" s="16"/>
      <c r="IZ146" s="16"/>
      <c r="JA146" s="16">
        <v>0</v>
      </c>
      <c r="JB146" s="16">
        <v>0</v>
      </c>
      <c r="JC146" s="16">
        <v>0</v>
      </c>
      <c r="JD146" s="16">
        <v>0</v>
      </c>
      <c r="JE146" s="16">
        <v>0</v>
      </c>
      <c r="JF146" s="16"/>
      <c r="JG146" s="16">
        <v>0</v>
      </c>
      <c r="JH146" s="16">
        <v>0</v>
      </c>
      <c r="JI146" s="16"/>
      <c r="JJ146" s="16"/>
      <c r="JK146" s="16"/>
      <c r="JL146" s="16"/>
      <c r="JM146" s="16">
        <v>0</v>
      </c>
      <c r="JN146" s="16">
        <v>0</v>
      </c>
      <c r="JO146" s="16">
        <v>0</v>
      </c>
      <c r="JP146" s="16">
        <v>0</v>
      </c>
      <c r="JQ146" s="16">
        <v>0</v>
      </c>
      <c r="JR146" s="16"/>
      <c r="JS146" s="16">
        <v>5</v>
      </c>
      <c r="JT146" s="16">
        <v>0</v>
      </c>
      <c r="JU146" s="16"/>
      <c r="JV146" s="16"/>
      <c r="JW146" s="16"/>
      <c r="JX146" s="16"/>
      <c r="JY146" s="16">
        <v>0</v>
      </c>
      <c r="JZ146" s="16">
        <v>0</v>
      </c>
      <c r="KA146" s="16">
        <v>0</v>
      </c>
      <c r="KB146" s="16">
        <v>0</v>
      </c>
      <c r="KC146" s="16">
        <v>0</v>
      </c>
      <c r="KD146" s="16"/>
      <c r="KE146" s="16">
        <v>0</v>
      </c>
      <c r="KF146" s="16">
        <v>1</v>
      </c>
      <c r="KG146" s="16"/>
      <c r="KH146" s="16"/>
      <c r="KI146" s="16"/>
      <c r="KJ146" s="16"/>
      <c r="KK146" s="16">
        <v>0</v>
      </c>
      <c r="KL146" s="16">
        <v>0</v>
      </c>
      <c r="KM146" s="16">
        <v>0</v>
      </c>
      <c r="KN146" s="16">
        <v>0</v>
      </c>
      <c r="KO146" s="16">
        <v>0</v>
      </c>
      <c r="KP146" s="16"/>
      <c r="KQ146" s="16">
        <v>0</v>
      </c>
      <c r="KR146" s="16">
        <v>0</v>
      </c>
      <c r="KS146" s="16"/>
      <c r="KT146" s="16"/>
      <c r="KU146" s="16"/>
      <c r="KV146" s="16"/>
      <c r="KW146" s="16">
        <v>0</v>
      </c>
      <c r="KX146" s="16">
        <v>0</v>
      </c>
      <c r="KY146" s="16">
        <v>0</v>
      </c>
      <c r="KZ146" s="16">
        <v>0</v>
      </c>
      <c r="LA146" s="16">
        <v>0</v>
      </c>
      <c r="LB146" s="16"/>
      <c r="LC146" s="16">
        <v>0</v>
      </c>
      <c r="LD146" s="16">
        <v>0</v>
      </c>
      <c r="LE146" s="16"/>
      <c r="LF146" s="16"/>
      <c r="LG146" s="16"/>
      <c r="LH146" s="16"/>
      <c r="LI146" s="16">
        <v>0</v>
      </c>
      <c r="LJ146" s="16">
        <v>0</v>
      </c>
      <c r="LK146" s="16">
        <v>0</v>
      </c>
      <c r="LL146" s="16">
        <v>0</v>
      </c>
      <c r="LM146" s="16">
        <v>0</v>
      </c>
      <c r="LN146" s="16"/>
      <c r="LO146" s="16">
        <v>0</v>
      </c>
      <c r="LP146" s="16">
        <v>0</v>
      </c>
      <c r="LQ146" s="16"/>
      <c r="LR146" s="16"/>
      <c r="LS146" s="16"/>
      <c r="LT146" s="15"/>
      <c r="LU146" s="15">
        <v>0</v>
      </c>
      <c r="LV146" s="15">
        <v>0</v>
      </c>
      <c r="LW146" s="15">
        <v>0</v>
      </c>
      <c r="LX146" s="15">
        <v>0</v>
      </c>
      <c r="LY146" s="15">
        <v>0</v>
      </c>
      <c r="LZ146" s="15"/>
      <c r="MA146" s="15">
        <v>0</v>
      </c>
      <c r="MB146" s="15">
        <v>0</v>
      </c>
      <c r="MC146" s="15"/>
      <c r="MD146" s="15"/>
      <c r="ME146" s="15"/>
      <c r="MF146" s="15"/>
      <c r="MG146" s="15">
        <v>146391.79711111108</v>
      </c>
      <c r="MH146" s="15">
        <v>0</v>
      </c>
      <c r="MI146" s="15">
        <v>0</v>
      </c>
      <c r="MJ146" s="15">
        <v>0</v>
      </c>
      <c r="MK146" s="15">
        <v>0</v>
      </c>
      <c r="ML146" s="15"/>
      <c r="MM146" s="15">
        <v>0</v>
      </c>
      <c r="MN146" s="15">
        <v>0</v>
      </c>
      <c r="MO146" s="15"/>
      <c r="MP146" s="15"/>
      <c r="MQ146" s="15"/>
      <c r="MR146" s="15"/>
      <c r="MS146" s="15">
        <v>0</v>
      </c>
      <c r="MT146" s="15">
        <v>43248.83</v>
      </c>
      <c r="MU146" s="15">
        <v>0</v>
      </c>
      <c r="MV146" s="15">
        <v>0</v>
      </c>
      <c r="MW146" s="15">
        <v>0</v>
      </c>
      <c r="MX146" s="15"/>
      <c r="MY146" s="15">
        <v>0</v>
      </c>
      <c r="MZ146" s="15">
        <v>0</v>
      </c>
      <c r="NA146" s="15"/>
      <c r="NB146" s="15"/>
      <c r="NC146" s="15"/>
      <c r="ND146" s="15"/>
      <c r="NE146" s="15">
        <v>0</v>
      </c>
      <c r="NF146" s="15">
        <v>0</v>
      </c>
      <c r="NG146" s="15">
        <v>149390.66</v>
      </c>
      <c r="NH146" s="15">
        <v>0</v>
      </c>
      <c r="NI146" s="15">
        <v>0</v>
      </c>
      <c r="NJ146" s="15"/>
      <c r="NK146" s="15">
        <v>0</v>
      </c>
      <c r="NL146" s="15">
        <v>0</v>
      </c>
      <c r="NM146" s="15"/>
      <c r="NN146" s="15"/>
      <c r="NO146" s="15"/>
      <c r="NP146" s="15"/>
      <c r="NQ146" s="15">
        <v>0</v>
      </c>
      <c r="NR146" s="15">
        <v>0</v>
      </c>
      <c r="NS146" s="15">
        <v>0</v>
      </c>
      <c r="NT146" s="15">
        <v>2952899.7300000009</v>
      </c>
      <c r="NU146" s="15">
        <v>0</v>
      </c>
      <c r="NV146" s="15"/>
      <c r="NW146" s="15">
        <v>0</v>
      </c>
      <c r="NX146" s="15">
        <v>0</v>
      </c>
      <c r="NY146" s="15"/>
      <c r="NZ146" s="15"/>
      <c r="OA146" s="15"/>
      <c r="OB146" s="15"/>
      <c r="OC146" s="15">
        <v>0</v>
      </c>
      <c r="OD146" s="15">
        <v>0</v>
      </c>
      <c r="OE146" s="15">
        <v>0</v>
      </c>
      <c r="OF146" s="15">
        <v>0</v>
      </c>
      <c r="OG146" s="15">
        <v>0</v>
      </c>
      <c r="OH146" s="15"/>
      <c r="OI146" s="15">
        <v>0</v>
      </c>
      <c r="OJ146" s="15">
        <v>0</v>
      </c>
      <c r="OK146" s="15"/>
      <c r="OL146" s="15"/>
      <c r="OM146" s="15"/>
      <c r="ON146" s="15"/>
      <c r="OO146" s="15">
        <v>0</v>
      </c>
      <c r="OP146" s="15">
        <v>0</v>
      </c>
      <c r="OQ146" s="15">
        <v>0</v>
      </c>
      <c r="OR146" s="15">
        <v>0</v>
      </c>
      <c r="OS146" s="15">
        <v>0</v>
      </c>
      <c r="OT146" s="15"/>
      <c r="OU146" s="15">
        <v>0</v>
      </c>
      <c r="OV146" s="15">
        <v>0</v>
      </c>
      <c r="OW146" s="15"/>
      <c r="OX146" s="15"/>
      <c r="OY146" s="15"/>
      <c r="OZ146" s="15"/>
      <c r="PA146" s="15">
        <v>0</v>
      </c>
      <c r="PB146" s="15">
        <v>0</v>
      </c>
      <c r="PC146" s="15">
        <v>0</v>
      </c>
      <c r="PD146" s="15">
        <v>0</v>
      </c>
      <c r="PE146" s="15">
        <v>0</v>
      </c>
      <c r="PF146" s="15"/>
      <c r="PG146" s="15">
        <v>45213.61</v>
      </c>
      <c r="PH146" s="15">
        <v>0</v>
      </c>
      <c r="PI146" s="15"/>
      <c r="PJ146" s="15"/>
      <c r="PK146" s="15"/>
      <c r="PL146" s="15"/>
      <c r="PM146" s="15">
        <v>0</v>
      </c>
      <c r="PN146" s="15">
        <v>0</v>
      </c>
      <c r="PO146" s="15">
        <v>0</v>
      </c>
      <c r="PP146" s="15">
        <v>0</v>
      </c>
      <c r="PQ146" s="15">
        <v>0</v>
      </c>
      <c r="PR146" s="15"/>
      <c r="PS146" s="15">
        <v>0</v>
      </c>
      <c r="PT146" s="15">
        <v>136</v>
      </c>
      <c r="PU146" s="15"/>
      <c r="PV146" s="15"/>
      <c r="PW146" s="15"/>
      <c r="PX146" s="15"/>
      <c r="PY146" s="15">
        <v>0</v>
      </c>
      <c r="PZ146" s="15">
        <v>0</v>
      </c>
      <c r="QA146" s="15">
        <v>0</v>
      </c>
      <c r="QB146" s="15">
        <v>0</v>
      </c>
      <c r="QC146" s="15">
        <v>0</v>
      </c>
      <c r="QD146" s="15"/>
      <c r="QE146" s="15">
        <v>0</v>
      </c>
      <c r="QF146" s="15">
        <v>0</v>
      </c>
      <c r="QG146" s="15"/>
      <c r="QH146" s="15"/>
      <c r="QI146" s="15"/>
    </row>
    <row r="147" spans="16:451">
      <c r="P147" s="11"/>
      <c r="Q147" s="11"/>
      <c r="R147" s="13"/>
      <c r="S147" s="13" t="s">
        <v>52</v>
      </c>
      <c r="T147" s="16"/>
      <c r="U147" s="16">
        <v>6</v>
      </c>
      <c r="V147" s="16"/>
      <c r="W147" s="16">
        <v>3</v>
      </c>
      <c r="X147" s="16">
        <v>10</v>
      </c>
      <c r="Y147" s="16">
        <v>5</v>
      </c>
      <c r="Z147" s="16"/>
      <c r="AA147" s="16">
        <v>281</v>
      </c>
      <c r="AB147" s="16">
        <v>2</v>
      </c>
      <c r="AC147" s="16"/>
      <c r="AD147" s="16"/>
      <c r="AE147" s="16"/>
      <c r="AF147" s="24"/>
      <c r="AG147" s="24">
        <v>88640.37999999999</v>
      </c>
      <c r="AH147" s="24"/>
      <c r="AI147" s="24">
        <v>37971.94</v>
      </c>
      <c r="AJ147" s="24">
        <v>160775.18000000002</v>
      </c>
      <c r="AK147" s="24">
        <v>67125.97</v>
      </c>
      <c r="AL147" s="24"/>
      <c r="AM147" s="24">
        <v>3225251.7999999993</v>
      </c>
      <c r="AN147" s="24">
        <v>30537.7</v>
      </c>
      <c r="AO147" s="24"/>
      <c r="AP147" s="24"/>
      <c r="AQ147" s="24"/>
      <c r="AR147" s="15"/>
      <c r="AS147" s="15">
        <v>87641.622361111105</v>
      </c>
      <c r="AT147" s="15"/>
      <c r="AU147" s="15">
        <v>37667.78</v>
      </c>
      <c r="AV147" s="15">
        <v>160456.71</v>
      </c>
      <c r="AW147" s="15">
        <v>66717.216666666704</v>
      </c>
      <c r="AX147" s="15"/>
      <c r="AY147" s="15">
        <v>0</v>
      </c>
      <c r="AZ147" s="15">
        <v>0</v>
      </c>
      <c r="BA147" s="15"/>
      <c r="BB147" s="15"/>
      <c r="BC147" s="15"/>
      <c r="BD147" s="15"/>
      <c r="BE147" s="15">
        <v>998.75763888888866</v>
      </c>
      <c r="BF147" s="15"/>
      <c r="BG147" s="15">
        <v>304.15999999999872</v>
      </c>
      <c r="BH147" s="15">
        <v>318.46999999999912</v>
      </c>
      <c r="BI147" s="15">
        <v>408.75333333333197</v>
      </c>
      <c r="BJ147" s="15"/>
      <c r="BK147" s="15">
        <v>0</v>
      </c>
      <c r="BL147" s="15">
        <v>30537.7</v>
      </c>
      <c r="BM147" s="15"/>
      <c r="BN147" s="15"/>
      <c r="BO147" s="15"/>
      <c r="BP147" s="15"/>
      <c r="BQ147" s="15">
        <v>1328.8670301666671</v>
      </c>
      <c r="BR147" s="15"/>
      <c r="BS147" s="15">
        <v>0</v>
      </c>
      <c r="BT147" s="15">
        <v>0</v>
      </c>
      <c r="BU147" s="15">
        <v>1006.330166916666</v>
      </c>
      <c r="BV147" s="15"/>
      <c r="BW147" s="15">
        <v>0</v>
      </c>
      <c r="BX147" s="15">
        <v>0</v>
      </c>
      <c r="BY147" s="15"/>
      <c r="BZ147" s="15"/>
      <c r="CA147" s="15"/>
      <c r="CB147" s="17" t="e">
        <v>#DIV/0!</v>
      </c>
      <c r="CC147" s="17">
        <v>0</v>
      </c>
      <c r="CD147" s="17" t="e">
        <v>#DIV/0!</v>
      </c>
      <c r="CE147" s="17">
        <v>0</v>
      </c>
      <c r="CF147" s="17">
        <v>0</v>
      </c>
      <c r="CG147" s="17">
        <v>0</v>
      </c>
      <c r="CH147" s="17" t="e">
        <v>#DIV/0!</v>
      </c>
      <c r="CI147" s="17">
        <v>1</v>
      </c>
      <c r="CJ147" s="17">
        <v>0</v>
      </c>
      <c r="CK147" s="17" t="e">
        <v>#DIV/0!</v>
      </c>
      <c r="CL147" s="17" t="e">
        <v>#DIV/0!</v>
      </c>
      <c r="CM147" s="17" t="e">
        <v>#DIV/0!</v>
      </c>
      <c r="CN147" s="17" t="e">
        <v>#DIV/0!</v>
      </c>
      <c r="CO147" s="17">
        <v>0</v>
      </c>
      <c r="CP147" s="17" t="e">
        <v>#DIV/0!</v>
      </c>
      <c r="CQ147" s="17">
        <v>0</v>
      </c>
      <c r="CR147" s="17">
        <v>0</v>
      </c>
      <c r="CS147" s="17">
        <v>0</v>
      </c>
      <c r="CT147" s="17" t="e">
        <v>#DIV/0!</v>
      </c>
      <c r="CU147" s="17">
        <v>0</v>
      </c>
      <c r="CV147" s="17">
        <v>0</v>
      </c>
      <c r="CW147" s="17" t="e">
        <v>#DIV/0!</v>
      </c>
      <c r="CX147" s="17" t="e">
        <v>#DIV/0!</v>
      </c>
      <c r="CY147" s="17" t="e">
        <v>#DIV/0!</v>
      </c>
      <c r="CZ147" s="17">
        <v>0</v>
      </c>
      <c r="DA147" s="17">
        <v>0.17990000000000003</v>
      </c>
      <c r="DB147" s="17">
        <v>0</v>
      </c>
      <c r="DC147" s="17">
        <v>0.17990000000000003</v>
      </c>
      <c r="DD147" s="17">
        <v>0.17488904122365231</v>
      </c>
      <c r="DE147" s="17">
        <v>0.17989999999999998</v>
      </c>
      <c r="DF147" s="17">
        <v>0</v>
      </c>
      <c r="DG147" s="17">
        <v>0.17128028423003783</v>
      </c>
      <c r="DH147" s="17">
        <v>0.17768859527121003</v>
      </c>
      <c r="DI147" s="17">
        <v>0</v>
      </c>
      <c r="DJ147" s="17">
        <v>0</v>
      </c>
      <c r="DK147" s="17">
        <v>0</v>
      </c>
      <c r="DL147" s="18">
        <v>0</v>
      </c>
      <c r="DM147" s="18">
        <v>120</v>
      </c>
      <c r="DN147" s="18">
        <v>0</v>
      </c>
      <c r="DO147" s="18">
        <v>120</v>
      </c>
      <c r="DP147" s="18">
        <v>116.96054840514829</v>
      </c>
      <c r="DQ147" s="18">
        <v>114.35870527689494</v>
      </c>
      <c r="DR147" s="18">
        <v>0</v>
      </c>
      <c r="DS147" s="18">
        <v>117.63459435571099</v>
      </c>
      <c r="DT147" s="18">
        <v>120</v>
      </c>
      <c r="DU147" s="18">
        <v>0</v>
      </c>
      <c r="DV147" s="18">
        <v>0</v>
      </c>
      <c r="DW147" s="18">
        <v>0</v>
      </c>
      <c r="DX147" s="18">
        <v>0</v>
      </c>
      <c r="DY147" s="18">
        <v>100.41584869357057</v>
      </c>
      <c r="DZ147" s="18">
        <v>0</v>
      </c>
      <c r="EA147" s="18">
        <v>102.05664624234088</v>
      </c>
      <c r="EB147" s="18">
        <v>96.659246176086555</v>
      </c>
      <c r="EC147" s="18">
        <v>95.456777165933318</v>
      </c>
      <c r="ED147" s="18">
        <v>0</v>
      </c>
      <c r="EE147" s="18">
        <v>96.420502147943125</v>
      </c>
      <c r="EF147" s="18">
        <v>100.557719054242</v>
      </c>
      <c r="EG147" s="18">
        <v>0</v>
      </c>
      <c r="EH147" s="18">
        <v>0</v>
      </c>
      <c r="EI147" s="18">
        <v>0</v>
      </c>
      <c r="EJ147" s="18">
        <v>0</v>
      </c>
      <c r="EK147" s="18">
        <v>20.40621119142363</v>
      </c>
      <c r="EL147" s="18">
        <v>0</v>
      </c>
      <c r="EM147" s="18">
        <v>20.056646242340879</v>
      </c>
      <c r="EN147" s="18">
        <v>20.678610567058385</v>
      </c>
      <c r="EO147" s="18">
        <v>21.15081813399064</v>
      </c>
      <c r="EP147" s="18">
        <v>0</v>
      </c>
      <c r="EQ147" s="18">
        <v>21.3930330645589</v>
      </c>
      <c r="ER147" s="18">
        <v>21</v>
      </c>
      <c r="ES147" s="18">
        <v>0</v>
      </c>
      <c r="ET147" s="18">
        <v>0</v>
      </c>
      <c r="EU147" s="18">
        <v>0</v>
      </c>
      <c r="EV147" s="18">
        <v>0</v>
      </c>
      <c r="EW147" s="18">
        <v>631.82346093987985</v>
      </c>
      <c r="EX147" s="18">
        <v>0</v>
      </c>
      <c r="EY147" s="18">
        <v>619.77228960860327</v>
      </c>
      <c r="EZ147" s="18">
        <v>647.02110438817385</v>
      </c>
      <c r="FA147" s="18">
        <v>616.24864412375996</v>
      </c>
      <c r="FB147" s="18">
        <v>0</v>
      </c>
      <c r="FC147" s="18">
        <v>667.87796951242228</v>
      </c>
      <c r="FD147" s="18">
        <v>669.91794158553546</v>
      </c>
      <c r="FE147" s="18">
        <v>0</v>
      </c>
      <c r="FF147" s="18">
        <v>0</v>
      </c>
      <c r="FG147" s="18">
        <v>0</v>
      </c>
      <c r="FH147" s="14">
        <v>0</v>
      </c>
      <c r="FI147" s="14">
        <v>17383.333333333332</v>
      </c>
      <c r="FJ147" s="14">
        <v>0</v>
      </c>
      <c r="FK147" s="14">
        <v>15550</v>
      </c>
      <c r="FL147" s="14">
        <v>19426</v>
      </c>
      <c r="FM147" s="14">
        <v>16016.4</v>
      </c>
      <c r="FN147" s="14">
        <v>0</v>
      </c>
      <c r="FO147" s="14">
        <v>14352.252669039146</v>
      </c>
      <c r="FP147" s="14">
        <v>17975</v>
      </c>
      <c r="FQ147" s="14">
        <v>0</v>
      </c>
      <c r="FR147" s="14">
        <v>0</v>
      </c>
      <c r="FS147" s="14">
        <v>0</v>
      </c>
      <c r="FT147" s="17">
        <v>0</v>
      </c>
      <c r="FU147" s="17">
        <v>0.10405129434324065</v>
      </c>
      <c r="FV147" s="17">
        <v>0</v>
      </c>
      <c r="FW147" s="17">
        <v>0.14287245444801716</v>
      </c>
      <c r="FX147" s="17">
        <v>0.11689488314629877</v>
      </c>
      <c r="FY147" s="17">
        <v>0.10351851851851851</v>
      </c>
      <c r="FZ147" s="17">
        <v>0</v>
      </c>
      <c r="GA147" s="17">
        <v>0.14021950997561849</v>
      </c>
      <c r="GB147" s="17">
        <v>0.105</v>
      </c>
      <c r="GC147" s="17">
        <v>0</v>
      </c>
      <c r="GD147" s="17">
        <v>0</v>
      </c>
      <c r="GE147" s="17">
        <v>0</v>
      </c>
      <c r="GF147" s="16"/>
      <c r="GG147" s="16">
        <v>0</v>
      </c>
      <c r="GH147" s="16"/>
      <c r="GI147" s="16">
        <v>0</v>
      </c>
      <c r="GJ147" s="16">
        <v>0</v>
      </c>
      <c r="GK147" s="16">
        <v>0</v>
      </c>
      <c r="GL147" s="16"/>
      <c r="GM147" s="16">
        <v>0</v>
      </c>
      <c r="GN147" s="16">
        <v>0</v>
      </c>
      <c r="GO147" s="16"/>
      <c r="GP147" s="16"/>
      <c r="GQ147" s="16"/>
      <c r="GR147" s="16"/>
      <c r="GS147" s="16">
        <v>6</v>
      </c>
      <c r="GT147" s="16"/>
      <c r="GU147" s="16">
        <v>0</v>
      </c>
      <c r="GV147" s="16">
        <v>0</v>
      </c>
      <c r="GW147" s="16">
        <v>0</v>
      </c>
      <c r="GX147" s="16"/>
      <c r="GY147" s="16">
        <v>0</v>
      </c>
      <c r="GZ147" s="16">
        <v>0</v>
      </c>
      <c r="HA147" s="16"/>
      <c r="HB147" s="16"/>
      <c r="HC147" s="16"/>
      <c r="HD147" s="16"/>
      <c r="HE147" s="16">
        <v>0</v>
      </c>
      <c r="HF147" s="16"/>
      <c r="HG147" s="16">
        <v>0</v>
      </c>
      <c r="HH147" s="16">
        <v>0</v>
      </c>
      <c r="HI147" s="16">
        <v>0</v>
      </c>
      <c r="HJ147" s="16"/>
      <c r="HK147" s="16">
        <v>0</v>
      </c>
      <c r="HL147" s="16">
        <v>0</v>
      </c>
      <c r="HM147" s="16"/>
      <c r="HN147" s="16"/>
      <c r="HO147" s="16"/>
      <c r="HP147" s="16"/>
      <c r="HQ147" s="16">
        <v>0</v>
      </c>
      <c r="HR147" s="16"/>
      <c r="HS147" s="16">
        <v>3</v>
      </c>
      <c r="HT147" s="16">
        <v>0</v>
      </c>
      <c r="HU147" s="16">
        <v>0</v>
      </c>
      <c r="HV147" s="16"/>
      <c r="HW147" s="16">
        <v>0</v>
      </c>
      <c r="HX147" s="16">
        <v>0</v>
      </c>
      <c r="HY147" s="16"/>
      <c r="HZ147" s="16"/>
      <c r="IA147" s="16"/>
      <c r="IB147" s="16"/>
      <c r="IC147" s="16">
        <v>0</v>
      </c>
      <c r="ID147" s="16"/>
      <c r="IE147" s="16">
        <v>0</v>
      </c>
      <c r="IF147" s="16">
        <v>10</v>
      </c>
      <c r="IG147" s="16">
        <v>0</v>
      </c>
      <c r="IH147" s="16"/>
      <c r="II147" s="16">
        <v>0</v>
      </c>
      <c r="IJ147" s="16">
        <v>0</v>
      </c>
      <c r="IK147" s="16"/>
      <c r="IL147" s="16"/>
      <c r="IM147" s="16"/>
      <c r="IN147" s="16"/>
      <c r="IO147" s="16">
        <v>0</v>
      </c>
      <c r="IP147" s="16"/>
      <c r="IQ147" s="16">
        <v>0</v>
      </c>
      <c r="IR147" s="16">
        <v>0</v>
      </c>
      <c r="IS147" s="16">
        <v>0</v>
      </c>
      <c r="IT147" s="16"/>
      <c r="IU147" s="16">
        <v>0</v>
      </c>
      <c r="IV147" s="16">
        <v>0</v>
      </c>
      <c r="IW147" s="16"/>
      <c r="IX147" s="16"/>
      <c r="IY147" s="16"/>
      <c r="IZ147" s="16"/>
      <c r="JA147" s="16">
        <v>0</v>
      </c>
      <c r="JB147" s="16"/>
      <c r="JC147" s="16">
        <v>0</v>
      </c>
      <c r="JD147" s="16">
        <v>0</v>
      </c>
      <c r="JE147" s="16">
        <v>0</v>
      </c>
      <c r="JF147" s="16"/>
      <c r="JG147" s="16">
        <v>0</v>
      </c>
      <c r="JH147" s="16">
        <v>0</v>
      </c>
      <c r="JI147" s="16"/>
      <c r="JJ147" s="16"/>
      <c r="JK147" s="16"/>
      <c r="JL147" s="16"/>
      <c r="JM147" s="16">
        <v>0</v>
      </c>
      <c r="JN147" s="16"/>
      <c r="JO147" s="16">
        <v>0</v>
      </c>
      <c r="JP147" s="16">
        <v>0</v>
      </c>
      <c r="JQ147" s="16">
        <v>0</v>
      </c>
      <c r="JR147" s="16"/>
      <c r="JS147" s="16">
        <v>281</v>
      </c>
      <c r="JT147" s="16">
        <v>0</v>
      </c>
      <c r="JU147" s="16"/>
      <c r="JV147" s="16"/>
      <c r="JW147" s="16"/>
      <c r="JX147" s="16"/>
      <c r="JY147" s="16">
        <v>0</v>
      </c>
      <c r="JZ147" s="16"/>
      <c r="KA147" s="16">
        <v>0</v>
      </c>
      <c r="KB147" s="16">
        <v>0</v>
      </c>
      <c r="KC147" s="16">
        <v>0</v>
      </c>
      <c r="KD147" s="16"/>
      <c r="KE147" s="16">
        <v>0</v>
      </c>
      <c r="KF147" s="16">
        <v>2</v>
      </c>
      <c r="KG147" s="16"/>
      <c r="KH147" s="16"/>
      <c r="KI147" s="16"/>
      <c r="KJ147" s="16"/>
      <c r="KK147" s="16">
        <v>0</v>
      </c>
      <c r="KL147" s="16"/>
      <c r="KM147" s="16">
        <v>0</v>
      </c>
      <c r="KN147" s="16">
        <v>0</v>
      </c>
      <c r="KO147" s="16">
        <v>0</v>
      </c>
      <c r="KP147" s="16"/>
      <c r="KQ147" s="16">
        <v>0</v>
      </c>
      <c r="KR147" s="16">
        <v>0</v>
      </c>
      <c r="KS147" s="16"/>
      <c r="KT147" s="16"/>
      <c r="KU147" s="16"/>
      <c r="KV147" s="16"/>
      <c r="KW147" s="16">
        <v>0</v>
      </c>
      <c r="KX147" s="16"/>
      <c r="KY147" s="16">
        <v>0</v>
      </c>
      <c r="KZ147" s="16">
        <v>0</v>
      </c>
      <c r="LA147" s="16">
        <v>0</v>
      </c>
      <c r="LB147" s="16"/>
      <c r="LC147" s="16">
        <v>0</v>
      </c>
      <c r="LD147" s="16">
        <v>0</v>
      </c>
      <c r="LE147" s="16"/>
      <c r="LF147" s="16"/>
      <c r="LG147" s="16"/>
      <c r="LH147" s="16"/>
      <c r="LI147" s="16">
        <v>0</v>
      </c>
      <c r="LJ147" s="16"/>
      <c r="LK147" s="16">
        <v>0</v>
      </c>
      <c r="LL147" s="16">
        <v>0</v>
      </c>
      <c r="LM147" s="16">
        <v>0</v>
      </c>
      <c r="LN147" s="16"/>
      <c r="LO147" s="16">
        <v>0</v>
      </c>
      <c r="LP147" s="16">
        <v>0</v>
      </c>
      <c r="LQ147" s="16"/>
      <c r="LR147" s="16"/>
      <c r="LS147" s="16"/>
      <c r="LT147" s="15"/>
      <c r="LU147" s="15">
        <v>0</v>
      </c>
      <c r="LV147" s="15"/>
      <c r="LW147" s="15">
        <v>0</v>
      </c>
      <c r="LX147" s="15">
        <v>0</v>
      </c>
      <c r="LY147" s="15">
        <v>0</v>
      </c>
      <c r="LZ147" s="15"/>
      <c r="MA147" s="15">
        <v>0</v>
      </c>
      <c r="MB147" s="15">
        <v>0</v>
      </c>
      <c r="MC147" s="15"/>
      <c r="MD147" s="15"/>
      <c r="ME147" s="15"/>
      <c r="MF147" s="15"/>
      <c r="MG147" s="15">
        <v>87641.622361111105</v>
      </c>
      <c r="MH147" s="15"/>
      <c r="MI147" s="15">
        <v>0</v>
      </c>
      <c r="MJ147" s="15">
        <v>0</v>
      </c>
      <c r="MK147" s="15">
        <v>0</v>
      </c>
      <c r="ML147" s="15"/>
      <c r="MM147" s="15">
        <v>0</v>
      </c>
      <c r="MN147" s="15">
        <v>0</v>
      </c>
      <c r="MO147" s="15"/>
      <c r="MP147" s="15"/>
      <c r="MQ147" s="15"/>
      <c r="MR147" s="15"/>
      <c r="MS147" s="15">
        <v>0</v>
      </c>
      <c r="MT147" s="15"/>
      <c r="MU147" s="15">
        <v>0</v>
      </c>
      <c r="MV147" s="15">
        <v>0</v>
      </c>
      <c r="MW147" s="15">
        <v>0</v>
      </c>
      <c r="MX147" s="15"/>
      <c r="MY147" s="15">
        <v>0</v>
      </c>
      <c r="MZ147" s="15">
        <v>0</v>
      </c>
      <c r="NA147" s="15"/>
      <c r="NB147" s="15"/>
      <c r="NC147" s="15"/>
      <c r="ND147" s="15"/>
      <c r="NE147" s="15">
        <v>0</v>
      </c>
      <c r="NF147" s="15"/>
      <c r="NG147" s="15">
        <v>37667.78</v>
      </c>
      <c r="NH147" s="15">
        <v>0</v>
      </c>
      <c r="NI147" s="15">
        <v>0</v>
      </c>
      <c r="NJ147" s="15"/>
      <c r="NK147" s="15">
        <v>0</v>
      </c>
      <c r="NL147" s="15">
        <v>0</v>
      </c>
      <c r="NM147" s="15"/>
      <c r="NN147" s="15"/>
      <c r="NO147" s="15"/>
      <c r="NP147" s="15"/>
      <c r="NQ147" s="15">
        <v>0</v>
      </c>
      <c r="NR147" s="15"/>
      <c r="NS147" s="15">
        <v>0</v>
      </c>
      <c r="NT147" s="15">
        <v>160456.71</v>
      </c>
      <c r="NU147" s="15">
        <v>0</v>
      </c>
      <c r="NV147" s="15"/>
      <c r="NW147" s="15">
        <v>0</v>
      </c>
      <c r="NX147" s="15">
        <v>0</v>
      </c>
      <c r="NY147" s="15"/>
      <c r="NZ147" s="15"/>
      <c r="OA147" s="15"/>
      <c r="OB147" s="15"/>
      <c r="OC147" s="15">
        <v>0</v>
      </c>
      <c r="OD147" s="15"/>
      <c r="OE147" s="15">
        <v>0</v>
      </c>
      <c r="OF147" s="15">
        <v>0</v>
      </c>
      <c r="OG147" s="15">
        <v>0</v>
      </c>
      <c r="OH147" s="15"/>
      <c r="OI147" s="15">
        <v>0</v>
      </c>
      <c r="OJ147" s="15">
        <v>0</v>
      </c>
      <c r="OK147" s="15"/>
      <c r="OL147" s="15"/>
      <c r="OM147" s="15"/>
      <c r="ON147" s="15"/>
      <c r="OO147" s="15">
        <v>0</v>
      </c>
      <c r="OP147" s="15"/>
      <c r="OQ147" s="15">
        <v>0</v>
      </c>
      <c r="OR147" s="15">
        <v>0</v>
      </c>
      <c r="OS147" s="15">
        <v>0</v>
      </c>
      <c r="OT147" s="15"/>
      <c r="OU147" s="15">
        <v>0</v>
      </c>
      <c r="OV147" s="15">
        <v>0</v>
      </c>
      <c r="OW147" s="15"/>
      <c r="OX147" s="15"/>
      <c r="OY147" s="15"/>
      <c r="OZ147" s="15"/>
      <c r="PA147" s="15">
        <v>0</v>
      </c>
      <c r="PB147" s="15"/>
      <c r="PC147" s="15">
        <v>0</v>
      </c>
      <c r="PD147" s="15">
        <v>0</v>
      </c>
      <c r="PE147" s="15">
        <v>0</v>
      </c>
      <c r="PF147" s="15"/>
      <c r="PG147" s="15">
        <v>3225251.7999999993</v>
      </c>
      <c r="PH147" s="15">
        <v>0</v>
      </c>
      <c r="PI147" s="15"/>
      <c r="PJ147" s="15"/>
      <c r="PK147" s="15"/>
      <c r="PL147" s="15"/>
      <c r="PM147" s="15">
        <v>0</v>
      </c>
      <c r="PN147" s="15"/>
      <c r="PO147" s="15">
        <v>0</v>
      </c>
      <c r="PP147" s="15">
        <v>0</v>
      </c>
      <c r="PQ147" s="15">
        <v>0</v>
      </c>
      <c r="PR147" s="15"/>
      <c r="PS147" s="15">
        <v>0</v>
      </c>
      <c r="PT147" s="15">
        <v>30537.7</v>
      </c>
      <c r="PU147" s="15"/>
      <c r="PV147" s="15"/>
      <c r="PW147" s="15"/>
      <c r="PX147" s="15"/>
      <c r="PY147" s="15">
        <v>0</v>
      </c>
      <c r="PZ147" s="15"/>
      <c r="QA147" s="15">
        <v>0</v>
      </c>
      <c r="QB147" s="15">
        <v>0</v>
      </c>
      <c r="QC147" s="15">
        <v>0</v>
      </c>
      <c r="QD147" s="15"/>
      <c r="QE147" s="15">
        <v>0</v>
      </c>
      <c r="QF147" s="15">
        <v>0</v>
      </c>
      <c r="QG147" s="15"/>
      <c r="QH147" s="15"/>
      <c r="QI147" s="15"/>
    </row>
    <row r="148" spans="16:451">
      <c r="P148" s="11"/>
      <c r="Q148" s="11"/>
      <c r="R148" s="13"/>
      <c r="S148" s="13" t="s">
        <v>99</v>
      </c>
      <c r="T148" s="16"/>
      <c r="U148" s="16">
        <v>12</v>
      </c>
      <c r="V148" s="16">
        <v>4</v>
      </c>
      <c r="W148" s="16"/>
      <c r="X148" s="16"/>
      <c r="Y148" s="16"/>
      <c r="Z148" s="16"/>
      <c r="AA148" s="16"/>
      <c r="AB148" s="16"/>
      <c r="AC148" s="16"/>
      <c r="AD148" s="16"/>
      <c r="AE148" s="16"/>
      <c r="AF148" s="24"/>
      <c r="AG148" s="24">
        <v>130048.92033333337</v>
      </c>
      <c r="AH148" s="24">
        <v>49870.710000000006</v>
      </c>
      <c r="AI148" s="24"/>
      <c r="AJ148" s="24"/>
      <c r="AK148" s="24"/>
      <c r="AL148" s="24"/>
      <c r="AM148" s="24"/>
      <c r="AN148" s="24"/>
      <c r="AO148" s="24"/>
      <c r="AP148" s="24"/>
      <c r="AQ148" s="24"/>
      <c r="AR148" s="15"/>
      <c r="AS148" s="15">
        <v>129601.44899999998</v>
      </c>
      <c r="AT148" s="15">
        <v>49701.83</v>
      </c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>
        <v>447.47133333333733</v>
      </c>
      <c r="BF148" s="15">
        <v>168.87999999999928</v>
      </c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>
        <v>1923.6586594517685</v>
      </c>
      <c r="BR148" s="15">
        <v>0</v>
      </c>
      <c r="BS148" s="15"/>
      <c r="BT148" s="15"/>
      <c r="BU148" s="15"/>
      <c r="BV148" s="15"/>
      <c r="BW148" s="15"/>
      <c r="BX148" s="15"/>
      <c r="BY148" s="15"/>
      <c r="BZ148" s="15"/>
      <c r="CA148" s="15"/>
      <c r="CB148" s="17" t="e">
        <v>#DIV/0!</v>
      </c>
      <c r="CC148" s="17">
        <v>0</v>
      </c>
      <c r="CD148" s="17">
        <v>0</v>
      </c>
      <c r="CE148" s="17" t="e">
        <v>#DIV/0!</v>
      </c>
      <c r="CF148" s="17" t="e">
        <v>#DIV/0!</v>
      </c>
      <c r="CG148" s="17" t="e">
        <v>#DIV/0!</v>
      </c>
      <c r="CH148" s="17" t="e">
        <v>#DIV/0!</v>
      </c>
      <c r="CI148" s="17" t="e">
        <v>#DIV/0!</v>
      </c>
      <c r="CJ148" s="17" t="e">
        <v>#DIV/0!</v>
      </c>
      <c r="CK148" s="17" t="e">
        <v>#DIV/0!</v>
      </c>
      <c r="CL148" s="17" t="e">
        <v>#DIV/0!</v>
      </c>
      <c r="CM148" s="17" t="e">
        <v>#DIV/0!</v>
      </c>
      <c r="CN148" s="17" t="e">
        <v>#DIV/0!</v>
      </c>
      <c r="CO148" s="17">
        <v>0</v>
      </c>
      <c r="CP148" s="17">
        <v>0</v>
      </c>
      <c r="CQ148" s="17" t="e">
        <v>#DIV/0!</v>
      </c>
      <c r="CR148" s="17" t="e">
        <v>#DIV/0!</v>
      </c>
      <c r="CS148" s="17" t="e">
        <v>#DIV/0!</v>
      </c>
      <c r="CT148" s="17" t="e">
        <v>#DIV/0!</v>
      </c>
      <c r="CU148" s="17" t="e">
        <v>#DIV/0!</v>
      </c>
      <c r="CV148" s="17" t="e">
        <v>#DIV/0!</v>
      </c>
      <c r="CW148" s="17" t="e">
        <v>#DIV/0!</v>
      </c>
      <c r="CX148" s="17" t="e">
        <v>#DIV/0!</v>
      </c>
      <c r="CY148" s="17" t="e">
        <v>#DIV/0!</v>
      </c>
      <c r="CZ148" s="17">
        <v>0</v>
      </c>
      <c r="DA148" s="17">
        <v>0.17749056617549033</v>
      </c>
      <c r="DB148" s="17">
        <v>0.17990000000000003</v>
      </c>
      <c r="DC148" s="17">
        <v>0</v>
      </c>
      <c r="DD148" s="17">
        <v>0</v>
      </c>
      <c r="DE148" s="17">
        <v>0</v>
      </c>
      <c r="DF148" s="17">
        <v>0</v>
      </c>
      <c r="DG148" s="17">
        <v>0</v>
      </c>
      <c r="DH148" s="17">
        <v>0</v>
      </c>
      <c r="DI148" s="17">
        <v>0</v>
      </c>
      <c r="DJ148" s="17">
        <v>0</v>
      </c>
      <c r="DK148" s="17">
        <v>0</v>
      </c>
      <c r="DL148" s="18">
        <v>0</v>
      </c>
      <c r="DM148" s="18">
        <v>119.99999999999999</v>
      </c>
      <c r="DN148" s="18">
        <v>112.4893891759302</v>
      </c>
      <c r="DO148" s="18">
        <v>0</v>
      </c>
      <c r="DP148" s="18">
        <v>0</v>
      </c>
      <c r="DQ148" s="18">
        <v>0</v>
      </c>
      <c r="DR148" s="18">
        <v>0</v>
      </c>
      <c r="DS148" s="18">
        <v>0</v>
      </c>
      <c r="DT148" s="18">
        <v>0</v>
      </c>
      <c r="DU148" s="18">
        <v>0</v>
      </c>
      <c r="DV148" s="18">
        <v>0</v>
      </c>
      <c r="DW148" s="18">
        <v>0</v>
      </c>
      <c r="DX148" s="18">
        <v>0</v>
      </c>
      <c r="DY148" s="18">
        <v>100.2983644709357</v>
      </c>
      <c r="DZ148" s="18">
        <v>92.288595499085659</v>
      </c>
      <c r="EA148" s="18">
        <v>0</v>
      </c>
      <c r="EB148" s="18">
        <v>0</v>
      </c>
      <c r="EC148" s="18">
        <v>0</v>
      </c>
      <c r="ED148" s="18">
        <v>0</v>
      </c>
      <c r="EE148" s="18">
        <v>0</v>
      </c>
      <c r="EF148" s="18">
        <v>0</v>
      </c>
      <c r="EG148" s="18">
        <v>0</v>
      </c>
      <c r="EH148" s="18">
        <v>0</v>
      </c>
      <c r="EI148" s="18">
        <v>0</v>
      </c>
      <c r="EJ148" s="18">
        <v>0</v>
      </c>
      <c r="EK148" s="18">
        <v>21.926037327218015</v>
      </c>
      <c r="EL148" s="18">
        <v>22.200793676844562</v>
      </c>
      <c r="EM148" s="18">
        <v>0</v>
      </c>
      <c r="EN148" s="18">
        <v>0</v>
      </c>
      <c r="EO148" s="18">
        <v>0</v>
      </c>
      <c r="EP148" s="18">
        <v>0</v>
      </c>
      <c r="EQ148" s="18">
        <v>0</v>
      </c>
      <c r="ER148" s="18">
        <v>0</v>
      </c>
      <c r="ES148" s="18">
        <v>0</v>
      </c>
      <c r="ET148" s="18">
        <v>0</v>
      </c>
      <c r="EU148" s="18">
        <v>0</v>
      </c>
      <c r="EV148" s="18">
        <v>0</v>
      </c>
      <c r="EW148" s="18">
        <v>652.04837468424489</v>
      </c>
      <c r="EX148" s="18">
        <v>616.98083574172483</v>
      </c>
      <c r="EY148" s="18">
        <v>0</v>
      </c>
      <c r="EZ148" s="18">
        <v>0</v>
      </c>
      <c r="FA148" s="18">
        <v>0</v>
      </c>
      <c r="FB148" s="18">
        <v>0</v>
      </c>
      <c r="FC148" s="18">
        <v>0</v>
      </c>
      <c r="FD148" s="18">
        <v>0</v>
      </c>
      <c r="FE148" s="18">
        <v>0</v>
      </c>
      <c r="FF148" s="18">
        <v>0</v>
      </c>
      <c r="FG148" s="18">
        <v>0</v>
      </c>
      <c r="FH148" s="14">
        <v>0</v>
      </c>
      <c r="FI148" s="14">
        <v>13602.666666666666</v>
      </c>
      <c r="FJ148" s="14">
        <v>15033</v>
      </c>
      <c r="FK148" s="14">
        <v>0</v>
      </c>
      <c r="FL148" s="14">
        <v>0</v>
      </c>
      <c r="FM148" s="14">
        <v>0</v>
      </c>
      <c r="FN148" s="14">
        <v>0</v>
      </c>
      <c r="FO148" s="14">
        <v>0</v>
      </c>
      <c r="FP148" s="14">
        <v>0</v>
      </c>
      <c r="FQ148" s="14">
        <v>0</v>
      </c>
      <c r="FR148" s="14">
        <v>0</v>
      </c>
      <c r="FS148" s="14">
        <v>0</v>
      </c>
      <c r="FT148" s="17">
        <v>0</v>
      </c>
      <c r="FU148" s="17">
        <v>0.14663662762203489</v>
      </c>
      <c r="FV148" s="17">
        <v>0.10324436240271401</v>
      </c>
      <c r="FW148" s="17">
        <v>0</v>
      </c>
      <c r="FX148" s="17">
        <v>0</v>
      </c>
      <c r="FY148" s="17">
        <v>0</v>
      </c>
      <c r="FZ148" s="17">
        <v>0</v>
      </c>
      <c r="GA148" s="17">
        <v>0</v>
      </c>
      <c r="GB148" s="17">
        <v>0</v>
      </c>
      <c r="GC148" s="17">
        <v>0</v>
      </c>
      <c r="GD148" s="17">
        <v>0</v>
      </c>
      <c r="GE148" s="17">
        <v>0</v>
      </c>
      <c r="GF148" s="16"/>
      <c r="GG148" s="16">
        <v>0</v>
      </c>
      <c r="GH148" s="16">
        <v>0</v>
      </c>
      <c r="GI148" s="16"/>
      <c r="GJ148" s="16"/>
      <c r="GK148" s="16"/>
      <c r="GL148" s="16"/>
      <c r="GM148" s="16"/>
      <c r="GN148" s="16"/>
      <c r="GO148" s="16"/>
      <c r="GP148" s="16"/>
      <c r="GQ148" s="16"/>
      <c r="GR148" s="16"/>
      <c r="GS148" s="16">
        <v>12</v>
      </c>
      <c r="GT148" s="16">
        <v>0</v>
      </c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>
        <v>0</v>
      </c>
      <c r="HF148" s="16">
        <v>4</v>
      </c>
      <c r="HG148" s="16"/>
      <c r="HH148" s="16"/>
      <c r="HI148" s="16"/>
      <c r="HJ148" s="16"/>
      <c r="HK148" s="16"/>
      <c r="HL148" s="16"/>
      <c r="HM148" s="16"/>
      <c r="HN148" s="16"/>
      <c r="HO148" s="16"/>
      <c r="HP148" s="16"/>
      <c r="HQ148" s="16">
        <v>0</v>
      </c>
      <c r="HR148" s="16">
        <v>0</v>
      </c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>
        <v>0</v>
      </c>
      <c r="ID148" s="16">
        <v>0</v>
      </c>
      <c r="IE148" s="16"/>
      <c r="IF148" s="16"/>
      <c r="IG148" s="16"/>
      <c r="IH148" s="16"/>
      <c r="II148" s="16"/>
      <c r="IJ148" s="16"/>
      <c r="IK148" s="16"/>
      <c r="IL148" s="16"/>
      <c r="IM148" s="16"/>
      <c r="IN148" s="16"/>
      <c r="IO148" s="16">
        <v>0</v>
      </c>
      <c r="IP148" s="16">
        <v>0</v>
      </c>
      <c r="IQ148" s="16"/>
      <c r="IR148" s="16"/>
      <c r="IS148" s="16"/>
      <c r="IT148" s="16"/>
      <c r="IU148" s="16"/>
      <c r="IV148" s="16"/>
      <c r="IW148" s="16"/>
      <c r="IX148" s="16"/>
      <c r="IY148" s="16"/>
      <c r="IZ148" s="16"/>
      <c r="JA148" s="16">
        <v>0</v>
      </c>
      <c r="JB148" s="16">
        <v>0</v>
      </c>
      <c r="JC148" s="16"/>
      <c r="JD148" s="16"/>
      <c r="JE148" s="16"/>
      <c r="JF148" s="16"/>
      <c r="JG148" s="16"/>
      <c r="JH148" s="16"/>
      <c r="JI148" s="16"/>
      <c r="JJ148" s="16"/>
      <c r="JK148" s="16"/>
      <c r="JL148" s="16"/>
      <c r="JM148" s="16">
        <v>0</v>
      </c>
      <c r="JN148" s="16">
        <v>0</v>
      </c>
      <c r="JO148" s="16"/>
      <c r="JP148" s="16"/>
      <c r="JQ148" s="16"/>
      <c r="JR148" s="16"/>
      <c r="JS148" s="16"/>
      <c r="JT148" s="16"/>
      <c r="JU148" s="16"/>
      <c r="JV148" s="16"/>
      <c r="JW148" s="16"/>
      <c r="JX148" s="16"/>
      <c r="JY148" s="16">
        <v>0</v>
      </c>
      <c r="JZ148" s="16">
        <v>0</v>
      </c>
      <c r="KA148" s="16"/>
      <c r="KB148" s="16"/>
      <c r="KC148" s="16"/>
      <c r="KD148" s="16"/>
      <c r="KE148" s="16"/>
      <c r="KF148" s="16"/>
      <c r="KG148" s="16"/>
      <c r="KH148" s="16"/>
      <c r="KI148" s="16"/>
      <c r="KJ148" s="16"/>
      <c r="KK148" s="16">
        <v>0</v>
      </c>
      <c r="KL148" s="16">
        <v>0</v>
      </c>
      <c r="KM148" s="16"/>
      <c r="KN148" s="16"/>
      <c r="KO148" s="16"/>
      <c r="KP148" s="16"/>
      <c r="KQ148" s="16"/>
      <c r="KR148" s="16"/>
      <c r="KS148" s="16"/>
      <c r="KT148" s="16"/>
      <c r="KU148" s="16"/>
      <c r="KV148" s="16"/>
      <c r="KW148" s="16">
        <v>0</v>
      </c>
      <c r="KX148" s="16">
        <v>0</v>
      </c>
      <c r="KY148" s="16"/>
      <c r="KZ148" s="16"/>
      <c r="LA148" s="16"/>
      <c r="LB148" s="16"/>
      <c r="LC148" s="16"/>
      <c r="LD148" s="16"/>
      <c r="LE148" s="16"/>
      <c r="LF148" s="16"/>
      <c r="LG148" s="16"/>
      <c r="LH148" s="16"/>
      <c r="LI148" s="16">
        <v>0</v>
      </c>
      <c r="LJ148" s="16">
        <v>0</v>
      </c>
      <c r="LK148" s="16"/>
      <c r="LL148" s="16"/>
      <c r="LM148" s="16"/>
      <c r="LN148" s="16"/>
      <c r="LO148" s="16"/>
      <c r="LP148" s="16"/>
      <c r="LQ148" s="16"/>
      <c r="LR148" s="16"/>
      <c r="LS148" s="16"/>
      <c r="LT148" s="15"/>
      <c r="LU148" s="15">
        <v>0</v>
      </c>
      <c r="LV148" s="15">
        <v>0</v>
      </c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>
        <v>129601.44899999998</v>
      </c>
      <c r="MH148" s="15">
        <v>0</v>
      </c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>
        <v>0</v>
      </c>
      <c r="MT148" s="15">
        <v>49701.83</v>
      </c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>
        <v>0</v>
      </c>
      <c r="NF148" s="15">
        <v>0</v>
      </c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>
        <v>0</v>
      </c>
      <c r="NR148" s="15">
        <v>0</v>
      </c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>
        <v>0</v>
      </c>
      <c r="OD148" s="15">
        <v>0</v>
      </c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>
        <v>0</v>
      </c>
      <c r="OP148" s="15">
        <v>0</v>
      </c>
      <c r="OQ148" s="15"/>
      <c r="OR148" s="15"/>
      <c r="OS148" s="15"/>
      <c r="OT148" s="15"/>
      <c r="OU148" s="15"/>
      <c r="OV148" s="15"/>
      <c r="OW148" s="15"/>
      <c r="OX148" s="15"/>
      <c r="OY148" s="15"/>
      <c r="OZ148" s="15"/>
      <c r="PA148" s="15">
        <v>0</v>
      </c>
      <c r="PB148" s="15">
        <v>0</v>
      </c>
      <c r="PC148" s="15"/>
      <c r="PD148" s="15"/>
      <c r="PE148" s="15"/>
      <c r="PF148" s="15"/>
      <c r="PG148" s="15"/>
      <c r="PH148" s="15"/>
      <c r="PI148" s="15"/>
      <c r="PJ148" s="15"/>
      <c r="PK148" s="15"/>
      <c r="PL148" s="15"/>
      <c r="PM148" s="15">
        <v>0</v>
      </c>
      <c r="PN148" s="15">
        <v>0</v>
      </c>
      <c r="PO148" s="15"/>
      <c r="PP148" s="15"/>
      <c r="PQ148" s="15"/>
      <c r="PR148" s="15"/>
      <c r="PS148" s="15"/>
      <c r="PT148" s="15"/>
      <c r="PU148" s="15"/>
      <c r="PV148" s="15"/>
      <c r="PW148" s="15"/>
      <c r="PX148" s="15"/>
      <c r="PY148" s="15">
        <v>0</v>
      </c>
      <c r="PZ148" s="15">
        <v>0</v>
      </c>
      <c r="QA148" s="15"/>
      <c r="QB148" s="15"/>
      <c r="QC148" s="15"/>
      <c r="QD148" s="15"/>
      <c r="QE148" s="15"/>
      <c r="QF148" s="15"/>
      <c r="QG148" s="15"/>
      <c r="QH148" s="15"/>
      <c r="QI148" s="15"/>
    </row>
    <row r="149" spans="16:451">
      <c r="P149" s="11"/>
      <c r="Q149" s="11"/>
      <c r="R149" s="13"/>
      <c r="S149" s="13" t="s">
        <v>54</v>
      </c>
      <c r="T149" s="16"/>
      <c r="U149" s="16"/>
      <c r="V149" s="16"/>
      <c r="W149" s="16"/>
      <c r="X149" s="16"/>
      <c r="Y149" s="16"/>
      <c r="Z149" s="16"/>
      <c r="AA149" s="16"/>
      <c r="AB149" s="16"/>
      <c r="AC149" s="16">
        <v>4</v>
      </c>
      <c r="AD149" s="16"/>
      <c r="AE149" s="16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>
        <v>0</v>
      </c>
      <c r="AP149" s="24"/>
      <c r="AQ149" s="24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>
        <v>0</v>
      </c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>
        <v>0</v>
      </c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>
        <v>0</v>
      </c>
      <c r="BZ149" s="15"/>
      <c r="CA149" s="15"/>
      <c r="CB149" s="17" t="e">
        <v>#DIV/0!</v>
      </c>
      <c r="CC149" s="17" t="e">
        <v>#DIV/0!</v>
      </c>
      <c r="CD149" s="17" t="e">
        <v>#DIV/0!</v>
      </c>
      <c r="CE149" s="17" t="e">
        <v>#DIV/0!</v>
      </c>
      <c r="CF149" s="17" t="e">
        <v>#DIV/0!</v>
      </c>
      <c r="CG149" s="17" t="e">
        <v>#DIV/0!</v>
      </c>
      <c r="CH149" s="17" t="e">
        <v>#DIV/0!</v>
      </c>
      <c r="CI149" s="17" t="e">
        <v>#DIV/0!</v>
      </c>
      <c r="CJ149" s="17" t="e">
        <v>#DIV/0!</v>
      </c>
      <c r="CK149" s="17" t="e">
        <v>#DIV/0!</v>
      </c>
      <c r="CL149" s="17" t="e">
        <v>#DIV/0!</v>
      </c>
      <c r="CM149" s="17" t="e">
        <v>#DIV/0!</v>
      </c>
      <c r="CN149" s="17" t="e">
        <v>#DIV/0!</v>
      </c>
      <c r="CO149" s="17" t="e">
        <v>#DIV/0!</v>
      </c>
      <c r="CP149" s="17" t="e">
        <v>#DIV/0!</v>
      </c>
      <c r="CQ149" s="17" t="e">
        <v>#DIV/0!</v>
      </c>
      <c r="CR149" s="17" t="e">
        <v>#DIV/0!</v>
      </c>
      <c r="CS149" s="17" t="e">
        <v>#DIV/0!</v>
      </c>
      <c r="CT149" s="17" t="e">
        <v>#DIV/0!</v>
      </c>
      <c r="CU149" s="17" t="e">
        <v>#DIV/0!</v>
      </c>
      <c r="CV149" s="17" t="e">
        <v>#DIV/0!</v>
      </c>
      <c r="CW149" s="17" t="e">
        <v>#DIV/0!</v>
      </c>
      <c r="CX149" s="17" t="e">
        <v>#DIV/0!</v>
      </c>
      <c r="CY149" s="17" t="e">
        <v>#DIV/0!</v>
      </c>
      <c r="CZ149" s="17">
        <v>0</v>
      </c>
      <c r="DA149" s="17">
        <v>0</v>
      </c>
      <c r="DB149" s="17">
        <v>0</v>
      </c>
      <c r="DC149" s="17">
        <v>0</v>
      </c>
      <c r="DD149" s="17">
        <v>0</v>
      </c>
      <c r="DE149" s="17">
        <v>0</v>
      </c>
      <c r="DF149" s="17">
        <v>0</v>
      </c>
      <c r="DG149" s="17">
        <v>0</v>
      </c>
      <c r="DH149" s="17">
        <v>0</v>
      </c>
      <c r="DI149" s="17">
        <v>0.16311449043959353</v>
      </c>
      <c r="DJ149" s="17">
        <v>0</v>
      </c>
      <c r="DK149" s="17">
        <v>0</v>
      </c>
      <c r="DL149" s="18">
        <v>0</v>
      </c>
      <c r="DM149" s="18">
        <v>0</v>
      </c>
      <c r="DN149" s="18">
        <v>0</v>
      </c>
      <c r="DO149" s="18">
        <v>0</v>
      </c>
      <c r="DP149" s="18">
        <v>0</v>
      </c>
      <c r="DQ149" s="18">
        <v>0</v>
      </c>
      <c r="DR149" s="18">
        <v>0</v>
      </c>
      <c r="DS149" s="18">
        <v>0</v>
      </c>
      <c r="DT149" s="18">
        <v>0</v>
      </c>
      <c r="DU149" s="18">
        <v>111.46758383604551</v>
      </c>
      <c r="DV149" s="18">
        <v>0</v>
      </c>
      <c r="DW149" s="18">
        <v>0</v>
      </c>
      <c r="DX149" s="18">
        <v>0</v>
      </c>
      <c r="DY149" s="18">
        <v>0</v>
      </c>
      <c r="DZ149" s="18">
        <v>0</v>
      </c>
      <c r="EA149" s="18">
        <v>0</v>
      </c>
      <c r="EB149" s="18">
        <v>0</v>
      </c>
      <c r="EC149" s="18">
        <v>0</v>
      </c>
      <c r="ED149" s="18">
        <v>0</v>
      </c>
      <c r="EE149" s="18">
        <v>0</v>
      </c>
      <c r="EF149" s="18">
        <v>0</v>
      </c>
      <c r="EG149" s="18">
        <v>90.403140908841976</v>
      </c>
      <c r="EH149" s="18">
        <v>0</v>
      </c>
      <c r="EI149" s="18">
        <v>0</v>
      </c>
      <c r="EJ149" s="18">
        <v>0</v>
      </c>
      <c r="EK149" s="18">
        <v>0</v>
      </c>
      <c r="EL149" s="18">
        <v>0</v>
      </c>
      <c r="EM149" s="18">
        <v>0</v>
      </c>
      <c r="EN149" s="18">
        <v>0</v>
      </c>
      <c r="EO149" s="18">
        <v>0</v>
      </c>
      <c r="EP149" s="18">
        <v>0</v>
      </c>
      <c r="EQ149" s="18">
        <v>0</v>
      </c>
      <c r="ER149" s="18">
        <v>0</v>
      </c>
      <c r="ES149" s="18">
        <v>21.064442927203533</v>
      </c>
      <c r="ET149" s="18">
        <v>0</v>
      </c>
      <c r="EU149" s="18">
        <v>0</v>
      </c>
      <c r="EV149" s="18">
        <v>0</v>
      </c>
      <c r="EW149" s="18">
        <v>0</v>
      </c>
      <c r="EX149" s="18">
        <v>0</v>
      </c>
      <c r="EY149" s="18">
        <v>0</v>
      </c>
      <c r="EZ149" s="18">
        <v>0</v>
      </c>
      <c r="FA149" s="18">
        <v>0</v>
      </c>
      <c r="FB149" s="18">
        <v>0</v>
      </c>
      <c r="FC149" s="18">
        <v>0</v>
      </c>
      <c r="FD149" s="18">
        <v>0</v>
      </c>
      <c r="FE149" s="18">
        <v>681.91901662424539</v>
      </c>
      <c r="FF149" s="18">
        <v>0</v>
      </c>
      <c r="FG149" s="18">
        <v>0</v>
      </c>
      <c r="FH149" s="14">
        <v>0</v>
      </c>
      <c r="FI149" s="14">
        <v>0</v>
      </c>
      <c r="FJ149" s="14">
        <v>0</v>
      </c>
      <c r="FK149" s="14">
        <v>0</v>
      </c>
      <c r="FL149" s="14">
        <v>0</v>
      </c>
      <c r="FM149" s="14">
        <v>0</v>
      </c>
      <c r="FN149" s="14">
        <v>0</v>
      </c>
      <c r="FO149" s="14">
        <v>0</v>
      </c>
      <c r="FP149" s="14">
        <v>0</v>
      </c>
      <c r="FQ149" s="14">
        <v>42632</v>
      </c>
      <c r="FR149" s="14">
        <v>0</v>
      </c>
      <c r="FS149" s="14">
        <v>0</v>
      </c>
      <c r="FT149" s="17">
        <v>0</v>
      </c>
      <c r="FU149" s="17">
        <v>0</v>
      </c>
      <c r="FV149" s="17">
        <v>0</v>
      </c>
      <c r="FW149" s="17">
        <v>0</v>
      </c>
      <c r="FX149" s="17">
        <v>0</v>
      </c>
      <c r="FY149" s="17">
        <v>0</v>
      </c>
      <c r="FZ149" s="17">
        <v>0</v>
      </c>
      <c r="GA149" s="17">
        <v>0</v>
      </c>
      <c r="GB149" s="17">
        <v>0</v>
      </c>
      <c r="GC149" s="17">
        <v>0.14763815912929254</v>
      </c>
      <c r="GD149" s="17">
        <v>0</v>
      </c>
      <c r="GE149" s="17">
        <v>0</v>
      </c>
      <c r="GF149" s="16"/>
      <c r="GG149" s="16"/>
      <c r="GH149" s="16"/>
      <c r="GI149" s="16"/>
      <c r="GJ149" s="16"/>
      <c r="GK149" s="16"/>
      <c r="GL149" s="16"/>
      <c r="GM149" s="16"/>
      <c r="GN149" s="16"/>
      <c r="GO149" s="16">
        <v>0</v>
      </c>
      <c r="GP149" s="16"/>
      <c r="GQ149" s="16"/>
      <c r="GR149" s="16"/>
      <c r="GS149" s="16"/>
      <c r="GT149" s="16"/>
      <c r="GU149" s="16"/>
      <c r="GV149" s="16"/>
      <c r="GW149" s="16"/>
      <c r="GX149" s="16"/>
      <c r="GY149" s="16"/>
      <c r="GZ149" s="16"/>
      <c r="HA149" s="16">
        <v>0</v>
      </c>
      <c r="HB149" s="16"/>
      <c r="HC149" s="16"/>
      <c r="HD149" s="16"/>
      <c r="HE149" s="16"/>
      <c r="HF149" s="16"/>
      <c r="HG149" s="16"/>
      <c r="HH149" s="16"/>
      <c r="HI149" s="16"/>
      <c r="HJ149" s="16"/>
      <c r="HK149" s="16"/>
      <c r="HL149" s="16"/>
      <c r="HM149" s="16">
        <v>0</v>
      </c>
      <c r="HN149" s="16"/>
      <c r="HO149" s="16"/>
      <c r="HP149" s="16"/>
      <c r="HQ149" s="16"/>
      <c r="HR149" s="16"/>
      <c r="HS149" s="16"/>
      <c r="HT149" s="16"/>
      <c r="HU149" s="16"/>
      <c r="HV149" s="16"/>
      <c r="HW149" s="16"/>
      <c r="HX149" s="16"/>
      <c r="HY149" s="16">
        <v>0</v>
      </c>
      <c r="HZ149" s="16"/>
      <c r="IA149" s="16"/>
      <c r="IB149" s="16"/>
      <c r="IC149" s="16"/>
      <c r="ID149" s="16"/>
      <c r="IE149" s="16"/>
      <c r="IF149" s="16"/>
      <c r="IG149" s="16"/>
      <c r="IH149" s="16"/>
      <c r="II149" s="16"/>
      <c r="IJ149" s="16"/>
      <c r="IK149" s="16">
        <v>0</v>
      </c>
      <c r="IL149" s="16"/>
      <c r="IM149" s="16"/>
      <c r="IN149" s="16"/>
      <c r="IO149" s="16"/>
      <c r="IP149" s="16"/>
      <c r="IQ149" s="16"/>
      <c r="IR149" s="16"/>
      <c r="IS149" s="16"/>
      <c r="IT149" s="16"/>
      <c r="IU149" s="16"/>
      <c r="IV149" s="16"/>
      <c r="IW149" s="16">
        <v>0</v>
      </c>
      <c r="IX149" s="16"/>
      <c r="IY149" s="16"/>
      <c r="IZ149" s="16"/>
      <c r="JA149" s="16"/>
      <c r="JB149" s="16"/>
      <c r="JC149" s="16"/>
      <c r="JD149" s="16"/>
      <c r="JE149" s="16"/>
      <c r="JF149" s="16"/>
      <c r="JG149" s="16"/>
      <c r="JH149" s="16"/>
      <c r="JI149" s="16">
        <v>0</v>
      </c>
      <c r="JJ149" s="16"/>
      <c r="JK149" s="16"/>
      <c r="JL149" s="16"/>
      <c r="JM149" s="16"/>
      <c r="JN149" s="16"/>
      <c r="JO149" s="16"/>
      <c r="JP149" s="16"/>
      <c r="JQ149" s="16"/>
      <c r="JR149" s="16"/>
      <c r="JS149" s="16"/>
      <c r="JT149" s="16"/>
      <c r="JU149" s="16">
        <v>0</v>
      </c>
      <c r="JV149" s="16"/>
      <c r="JW149" s="16"/>
      <c r="JX149" s="16"/>
      <c r="JY149" s="16"/>
      <c r="JZ149" s="16"/>
      <c r="KA149" s="16"/>
      <c r="KB149" s="16"/>
      <c r="KC149" s="16"/>
      <c r="KD149" s="16"/>
      <c r="KE149" s="16"/>
      <c r="KF149" s="16"/>
      <c r="KG149" s="16">
        <v>0</v>
      </c>
      <c r="KH149" s="16"/>
      <c r="KI149" s="16"/>
      <c r="KJ149" s="16"/>
      <c r="KK149" s="16"/>
      <c r="KL149" s="16"/>
      <c r="KM149" s="16"/>
      <c r="KN149" s="16"/>
      <c r="KO149" s="16"/>
      <c r="KP149" s="16"/>
      <c r="KQ149" s="16"/>
      <c r="KR149" s="16"/>
      <c r="KS149" s="16">
        <v>4</v>
      </c>
      <c r="KT149" s="16"/>
      <c r="KU149" s="16"/>
      <c r="KV149" s="16"/>
      <c r="KW149" s="16"/>
      <c r="KX149" s="16"/>
      <c r="KY149" s="16"/>
      <c r="KZ149" s="16"/>
      <c r="LA149" s="16"/>
      <c r="LB149" s="16"/>
      <c r="LC149" s="16"/>
      <c r="LD149" s="16"/>
      <c r="LE149" s="16">
        <v>0</v>
      </c>
      <c r="LF149" s="16"/>
      <c r="LG149" s="16"/>
      <c r="LH149" s="16"/>
      <c r="LI149" s="16"/>
      <c r="LJ149" s="16"/>
      <c r="LK149" s="16"/>
      <c r="LL149" s="16"/>
      <c r="LM149" s="16"/>
      <c r="LN149" s="16"/>
      <c r="LO149" s="16"/>
      <c r="LP149" s="16"/>
      <c r="LQ149" s="16">
        <v>0</v>
      </c>
      <c r="LR149" s="16"/>
      <c r="LS149" s="16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>
        <v>0</v>
      </c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>
        <v>0</v>
      </c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>
        <v>0</v>
      </c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>
        <v>0</v>
      </c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>
        <v>0</v>
      </c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>
        <v>0</v>
      </c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  <c r="OV149" s="15"/>
      <c r="OW149" s="15">
        <v>0</v>
      </c>
      <c r="OX149" s="15"/>
      <c r="OY149" s="15"/>
      <c r="OZ149" s="15"/>
      <c r="PA149" s="15"/>
      <c r="PB149" s="15"/>
      <c r="PC149" s="15"/>
      <c r="PD149" s="15"/>
      <c r="PE149" s="15"/>
      <c r="PF149" s="15"/>
      <c r="PG149" s="15"/>
      <c r="PH149" s="15"/>
      <c r="PI149" s="15">
        <v>0</v>
      </c>
      <c r="PJ149" s="15"/>
      <c r="PK149" s="15"/>
      <c r="PL149" s="15"/>
      <c r="PM149" s="15"/>
      <c r="PN149" s="15"/>
      <c r="PO149" s="15"/>
      <c r="PP149" s="15"/>
      <c r="PQ149" s="15"/>
      <c r="PR149" s="15"/>
      <c r="PS149" s="15"/>
      <c r="PT149" s="15"/>
      <c r="PU149" s="15">
        <v>0</v>
      </c>
      <c r="PV149" s="15"/>
      <c r="PW149" s="15"/>
      <c r="PX149" s="15"/>
      <c r="PY149" s="15"/>
      <c r="PZ149" s="15"/>
      <c r="QA149" s="15"/>
      <c r="QB149" s="15"/>
      <c r="QC149" s="15"/>
      <c r="QD149" s="15"/>
      <c r="QE149" s="15"/>
      <c r="QF149" s="15"/>
      <c r="QG149" s="15">
        <v>0</v>
      </c>
      <c r="QH149" s="15"/>
      <c r="QI149" s="15"/>
    </row>
    <row r="150" spans="16:451">
      <c r="P150" s="11"/>
      <c r="Q150" s="11"/>
      <c r="R150" s="13"/>
      <c r="S150" s="13" t="s">
        <v>55</v>
      </c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>
        <v>312</v>
      </c>
      <c r="AE150" s="16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>
        <v>0</v>
      </c>
      <c r="AQ150" s="24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>
        <v>0</v>
      </c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>
        <v>0</v>
      </c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>
        <v>0</v>
      </c>
      <c r="CA150" s="15"/>
      <c r="CB150" s="17" t="e">
        <v>#DIV/0!</v>
      </c>
      <c r="CC150" s="17" t="e">
        <v>#DIV/0!</v>
      </c>
      <c r="CD150" s="17" t="e">
        <v>#DIV/0!</v>
      </c>
      <c r="CE150" s="17" t="e">
        <v>#DIV/0!</v>
      </c>
      <c r="CF150" s="17" t="e">
        <v>#DIV/0!</v>
      </c>
      <c r="CG150" s="17" t="e">
        <v>#DIV/0!</v>
      </c>
      <c r="CH150" s="17" t="e">
        <v>#DIV/0!</v>
      </c>
      <c r="CI150" s="17" t="e">
        <v>#DIV/0!</v>
      </c>
      <c r="CJ150" s="17" t="e">
        <v>#DIV/0!</v>
      </c>
      <c r="CK150" s="17" t="e">
        <v>#DIV/0!</v>
      </c>
      <c r="CL150" s="17" t="e">
        <v>#DIV/0!</v>
      </c>
      <c r="CM150" s="17" t="e">
        <v>#DIV/0!</v>
      </c>
      <c r="CN150" s="17" t="e">
        <v>#DIV/0!</v>
      </c>
      <c r="CO150" s="17" t="e">
        <v>#DIV/0!</v>
      </c>
      <c r="CP150" s="17" t="e">
        <v>#DIV/0!</v>
      </c>
      <c r="CQ150" s="17" t="e">
        <v>#DIV/0!</v>
      </c>
      <c r="CR150" s="17" t="e">
        <v>#DIV/0!</v>
      </c>
      <c r="CS150" s="17" t="e">
        <v>#DIV/0!</v>
      </c>
      <c r="CT150" s="17" t="e">
        <v>#DIV/0!</v>
      </c>
      <c r="CU150" s="17" t="e">
        <v>#DIV/0!</v>
      </c>
      <c r="CV150" s="17" t="e">
        <v>#DIV/0!</v>
      </c>
      <c r="CW150" s="17" t="e">
        <v>#DIV/0!</v>
      </c>
      <c r="CX150" s="17" t="e">
        <v>#DIV/0!</v>
      </c>
      <c r="CY150" s="17" t="e">
        <v>#DIV/0!</v>
      </c>
      <c r="CZ150" s="17">
        <v>0</v>
      </c>
      <c r="DA150" s="17">
        <v>0</v>
      </c>
      <c r="DB150" s="17">
        <v>0</v>
      </c>
      <c r="DC150" s="17">
        <v>0</v>
      </c>
      <c r="DD150" s="17">
        <v>0</v>
      </c>
      <c r="DE150" s="17">
        <v>0</v>
      </c>
      <c r="DF150" s="17">
        <v>0</v>
      </c>
      <c r="DG150" s="17">
        <v>0</v>
      </c>
      <c r="DH150" s="17">
        <v>0</v>
      </c>
      <c r="DI150" s="17">
        <v>0</v>
      </c>
      <c r="DJ150" s="17">
        <v>0.17124622796241276</v>
      </c>
      <c r="DK150" s="17">
        <v>0</v>
      </c>
      <c r="DL150" s="18">
        <v>0</v>
      </c>
      <c r="DM150" s="18">
        <v>0</v>
      </c>
      <c r="DN150" s="18">
        <v>0</v>
      </c>
      <c r="DO150" s="18">
        <v>0</v>
      </c>
      <c r="DP150" s="18">
        <v>0</v>
      </c>
      <c r="DQ150" s="18">
        <v>0</v>
      </c>
      <c r="DR150" s="18">
        <v>0</v>
      </c>
      <c r="DS150" s="18">
        <v>0</v>
      </c>
      <c r="DT150" s="18">
        <v>0</v>
      </c>
      <c r="DU150" s="18">
        <v>0</v>
      </c>
      <c r="DV150" s="18">
        <v>118.41032209474959</v>
      </c>
      <c r="DW150" s="18">
        <v>0</v>
      </c>
      <c r="DX150" s="18">
        <v>0</v>
      </c>
      <c r="DY150" s="18">
        <v>0</v>
      </c>
      <c r="DZ150" s="18">
        <v>0</v>
      </c>
      <c r="EA150" s="18">
        <v>0</v>
      </c>
      <c r="EB150" s="18">
        <v>0</v>
      </c>
      <c r="EC150" s="18">
        <v>0</v>
      </c>
      <c r="ED150" s="18">
        <v>0</v>
      </c>
      <c r="EE150" s="18">
        <v>0</v>
      </c>
      <c r="EF150" s="18">
        <v>0</v>
      </c>
      <c r="EG150" s="18">
        <v>0</v>
      </c>
      <c r="EH150" s="18">
        <v>97.373151892981895</v>
      </c>
      <c r="EI150" s="18">
        <v>0</v>
      </c>
      <c r="EJ150" s="18">
        <v>0</v>
      </c>
      <c r="EK150" s="18">
        <v>0</v>
      </c>
      <c r="EL150" s="18">
        <v>0</v>
      </c>
      <c r="EM150" s="18">
        <v>0</v>
      </c>
      <c r="EN150" s="18">
        <v>0</v>
      </c>
      <c r="EO150" s="18">
        <v>0</v>
      </c>
      <c r="EP150" s="18">
        <v>0</v>
      </c>
      <c r="EQ150" s="18">
        <v>0</v>
      </c>
      <c r="ER150" s="18">
        <v>0</v>
      </c>
      <c r="ES150" s="18">
        <v>0</v>
      </c>
      <c r="ET150" s="18">
        <v>21.198128984807898</v>
      </c>
      <c r="EU150" s="18">
        <v>0</v>
      </c>
      <c r="EV150" s="18">
        <v>0</v>
      </c>
      <c r="EW150" s="18">
        <v>0</v>
      </c>
      <c r="EX150" s="18">
        <v>0</v>
      </c>
      <c r="EY150" s="18">
        <v>0</v>
      </c>
      <c r="EZ150" s="18">
        <v>0</v>
      </c>
      <c r="FA150" s="18">
        <v>0</v>
      </c>
      <c r="FB150" s="18">
        <v>0</v>
      </c>
      <c r="FC150" s="18">
        <v>0</v>
      </c>
      <c r="FD150" s="18">
        <v>0</v>
      </c>
      <c r="FE150" s="18">
        <v>0</v>
      </c>
      <c r="FF150" s="18">
        <v>665.27285894006297</v>
      </c>
      <c r="FG150" s="18">
        <v>0</v>
      </c>
      <c r="FH150" s="14">
        <v>0</v>
      </c>
      <c r="FI150" s="14">
        <v>0</v>
      </c>
      <c r="FJ150" s="14">
        <v>0</v>
      </c>
      <c r="FK150" s="14">
        <v>0</v>
      </c>
      <c r="FL150" s="14">
        <v>0</v>
      </c>
      <c r="FM150" s="14">
        <v>0</v>
      </c>
      <c r="FN150" s="14">
        <v>0</v>
      </c>
      <c r="FO150" s="14">
        <v>0</v>
      </c>
      <c r="FP150" s="14">
        <v>0</v>
      </c>
      <c r="FQ150" s="14">
        <v>0</v>
      </c>
      <c r="FR150" s="14">
        <v>4489971</v>
      </c>
      <c r="FS150" s="14">
        <v>0</v>
      </c>
      <c r="FT150" s="17">
        <v>0</v>
      </c>
      <c r="FU150" s="17">
        <v>0</v>
      </c>
      <c r="FV150" s="17">
        <v>0</v>
      </c>
      <c r="FW150" s="17">
        <v>0</v>
      </c>
      <c r="FX150" s="17">
        <v>0</v>
      </c>
      <c r="FY150" s="17">
        <v>0</v>
      </c>
      <c r="FZ150" s="17">
        <v>0</v>
      </c>
      <c r="GA150" s="17">
        <v>0</v>
      </c>
      <c r="GB150" s="17">
        <v>0</v>
      </c>
      <c r="GC150" s="17">
        <v>0</v>
      </c>
      <c r="GD150" s="17">
        <v>0.13488660839902972</v>
      </c>
      <c r="GE150" s="17">
        <v>0</v>
      </c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>
        <v>0</v>
      </c>
      <c r="GQ150" s="16"/>
      <c r="GR150" s="16"/>
      <c r="GS150" s="16"/>
      <c r="GT150" s="16"/>
      <c r="GU150" s="16"/>
      <c r="GV150" s="16"/>
      <c r="GW150" s="16"/>
      <c r="GX150" s="16"/>
      <c r="GY150" s="16"/>
      <c r="GZ150" s="16"/>
      <c r="HA150" s="16"/>
      <c r="HB150" s="16">
        <v>0</v>
      </c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>
        <v>0</v>
      </c>
      <c r="HO150" s="16"/>
      <c r="HP150" s="16"/>
      <c r="HQ150" s="16"/>
      <c r="HR150" s="16"/>
      <c r="HS150" s="16"/>
      <c r="HT150" s="16"/>
      <c r="HU150" s="16"/>
      <c r="HV150" s="16"/>
      <c r="HW150" s="16"/>
      <c r="HX150" s="16"/>
      <c r="HY150" s="16"/>
      <c r="HZ150" s="16">
        <v>0</v>
      </c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>
        <v>0</v>
      </c>
      <c r="IM150" s="16"/>
      <c r="IN150" s="16"/>
      <c r="IO150" s="16"/>
      <c r="IP150" s="16"/>
      <c r="IQ150" s="16"/>
      <c r="IR150" s="16"/>
      <c r="IS150" s="16"/>
      <c r="IT150" s="16"/>
      <c r="IU150" s="16"/>
      <c r="IV150" s="16"/>
      <c r="IW150" s="16"/>
      <c r="IX150" s="16">
        <v>0</v>
      </c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>
        <v>0</v>
      </c>
      <c r="JK150" s="16"/>
      <c r="JL150" s="16"/>
      <c r="JM150" s="16"/>
      <c r="JN150" s="16"/>
      <c r="JO150" s="16"/>
      <c r="JP150" s="16"/>
      <c r="JQ150" s="16"/>
      <c r="JR150" s="16"/>
      <c r="JS150" s="16"/>
      <c r="JT150" s="16"/>
      <c r="JU150" s="16"/>
      <c r="JV150" s="16">
        <v>0</v>
      </c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>
        <v>0</v>
      </c>
      <c r="KI150" s="16"/>
      <c r="KJ150" s="16"/>
      <c r="KK150" s="16"/>
      <c r="KL150" s="16"/>
      <c r="KM150" s="16"/>
      <c r="KN150" s="16"/>
      <c r="KO150" s="16"/>
      <c r="KP150" s="16"/>
      <c r="KQ150" s="16"/>
      <c r="KR150" s="16"/>
      <c r="KS150" s="16"/>
      <c r="KT150" s="16">
        <v>0</v>
      </c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>
        <v>312</v>
      </c>
      <c r="LG150" s="16"/>
      <c r="LH150" s="16"/>
      <c r="LI150" s="16"/>
      <c r="LJ150" s="16"/>
      <c r="LK150" s="16"/>
      <c r="LL150" s="16"/>
      <c r="LM150" s="16"/>
      <c r="LN150" s="16"/>
      <c r="LO150" s="16"/>
      <c r="LP150" s="16"/>
      <c r="LQ150" s="16"/>
      <c r="LR150" s="16">
        <v>0</v>
      </c>
      <c r="LS150" s="16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>
        <v>0</v>
      </c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>
        <v>0</v>
      </c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>
        <v>0</v>
      </c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>
        <v>0</v>
      </c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>
        <v>0</v>
      </c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>
        <v>0</v>
      </c>
      <c r="OM150" s="15"/>
      <c r="ON150" s="15"/>
      <c r="OO150" s="15"/>
      <c r="OP150" s="15"/>
      <c r="OQ150" s="15"/>
      <c r="OR150" s="15"/>
      <c r="OS150" s="15"/>
      <c r="OT150" s="15"/>
      <c r="OU150" s="15"/>
      <c r="OV150" s="15"/>
      <c r="OW150" s="15"/>
      <c r="OX150" s="15">
        <v>0</v>
      </c>
      <c r="OY150" s="15"/>
      <c r="OZ150" s="15"/>
      <c r="PA150" s="15"/>
      <c r="PB150" s="15"/>
      <c r="PC150" s="15"/>
      <c r="PD150" s="15"/>
      <c r="PE150" s="15"/>
      <c r="PF150" s="15"/>
      <c r="PG150" s="15"/>
      <c r="PH150" s="15"/>
      <c r="PI150" s="15"/>
      <c r="PJ150" s="15">
        <v>0</v>
      </c>
      <c r="PK150" s="15"/>
      <c r="PL150" s="15"/>
      <c r="PM150" s="15"/>
      <c r="PN150" s="15"/>
      <c r="PO150" s="15"/>
      <c r="PP150" s="15"/>
      <c r="PQ150" s="15"/>
      <c r="PR150" s="15"/>
      <c r="PS150" s="15"/>
      <c r="PT150" s="15"/>
      <c r="PU150" s="15"/>
      <c r="PV150" s="15">
        <v>0</v>
      </c>
      <c r="PW150" s="15"/>
      <c r="PX150" s="15"/>
      <c r="PY150" s="15"/>
      <c r="PZ150" s="15"/>
      <c r="QA150" s="15"/>
      <c r="QB150" s="15"/>
      <c r="QC150" s="15"/>
      <c r="QD150" s="15"/>
      <c r="QE150" s="15"/>
      <c r="QF150" s="15"/>
      <c r="QG150" s="15"/>
      <c r="QH150" s="15">
        <v>0</v>
      </c>
      <c r="QI150" s="15"/>
    </row>
    <row r="151" spans="16:451">
      <c r="P151" s="11"/>
      <c r="Q151" s="11"/>
      <c r="R151" s="13"/>
      <c r="S151" s="13" t="s">
        <v>56</v>
      </c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>
        <v>194</v>
      </c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>
        <v>0</v>
      </c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>
        <v>0</v>
      </c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>
        <v>0</v>
      </c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>
        <v>0</v>
      </c>
      <c r="CB151" s="17" t="e">
        <v>#DIV/0!</v>
      </c>
      <c r="CC151" s="17" t="e">
        <v>#DIV/0!</v>
      </c>
      <c r="CD151" s="17" t="e">
        <v>#DIV/0!</v>
      </c>
      <c r="CE151" s="17" t="e">
        <v>#DIV/0!</v>
      </c>
      <c r="CF151" s="17" t="e">
        <v>#DIV/0!</v>
      </c>
      <c r="CG151" s="17" t="e">
        <v>#DIV/0!</v>
      </c>
      <c r="CH151" s="17" t="e">
        <v>#DIV/0!</v>
      </c>
      <c r="CI151" s="17" t="e">
        <v>#DIV/0!</v>
      </c>
      <c r="CJ151" s="17" t="e">
        <v>#DIV/0!</v>
      </c>
      <c r="CK151" s="17" t="e">
        <v>#DIV/0!</v>
      </c>
      <c r="CL151" s="17" t="e">
        <v>#DIV/0!</v>
      </c>
      <c r="CM151" s="17" t="e">
        <v>#DIV/0!</v>
      </c>
      <c r="CN151" s="17" t="e">
        <v>#DIV/0!</v>
      </c>
      <c r="CO151" s="17" t="e">
        <v>#DIV/0!</v>
      </c>
      <c r="CP151" s="17" t="e">
        <v>#DIV/0!</v>
      </c>
      <c r="CQ151" s="17" t="e">
        <v>#DIV/0!</v>
      </c>
      <c r="CR151" s="17" t="e">
        <v>#DIV/0!</v>
      </c>
      <c r="CS151" s="17" t="e">
        <v>#DIV/0!</v>
      </c>
      <c r="CT151" s="17" t="e">
        <v>#DIV/0!</v>
      </c>
      <c r="CU151" s="17" t="e">
        <v>#DIV/0!</v>
      </c>
      <c r="CV151" s="17" t="e">
        <v>#DIV/0!</v>
      </c>
      <c r="CW151" s="17" t="e">
        <v>#DIV/0!</v>
      </c>
      <c r="CX151" s="17" t="e">
        <v>#DIV/0!</v>
      </c>
      <c r="CY151" s="17" t="e">
        <v>#DIV/0!</v>
      </c>
      <c r="CZ151" s="17">
        <v>0</v>
      </c>
      <c r="DA151" s="17">
        <v>0</v>
      </c>
      <c r="DB151" s="17">
        <v>0</v>
      </c>
      <c r="DC151" s="17">
        <v>0</v>
      </c>
      <c r="DD151" s="17">
        <v>0</v>
      </c>
      <c r="DE151" s="17">
        <v>0</v>
      </c>
      <c r="DF151" s="17">
        <v>0</v>
      </c>
      <c r="DG151" s="17">
        <v>0</v>
      </c>
      <c r="DH151" s="17">
        <v>0</v>
      </c>
      <c r="DI151" s="17">
        <v>0</v>
      </c>
      <c r="DJ151" s="17">
        <v>0</v>
      </c>
      <c r="DK151" s="17">
        <v>0.15929888844071222</v>
      </c>
      <c r="DL151" s="18">
        <v>0</v>
      </c>
      <c r="DM151" s="18">
        <v>0</v>
      </c>
      <c r="DN151" s="18">
        <v>0</v>
      </c>
      <c r="DO151" s="18">
        <v>0</v>
      </c>
      <c r="DP151" s="18">
        <v>0</v>
      </c>
      <c r="DQ151" s="18">
        <v>0</v>
      </c>
      <c r="DR151" s="18">
        <v>0</v>
      </c>
      <c r="DS151" s="18">
        <v>0</v>
      </c>
      <c r="DT151" s="18">
        <v>0</v>
      </c>
      <c r="DU151" s="18">
        <v>0</v>
      </c>
      <c r="DV151" s="18">
        <v>0</v>
      </c>
      <c r="DW151" s="18">
        <v>117.14943296503168</v>
      </c>
      <c r="DX151" s="18">
        <v>0</v>
      </c>
      <c r="DY151" s="18">
        <v>0</v>
      </c>
      <c r="DZ151" s="18">
        <v>0</v>
      </c>
      <c r="EA151" s="18">
        <v>0</v>
      </c>
      <c r="EB151" s="18">
        <v>0</v>
      </c>
      <c r="EC151" s="18">
        <v>0</v>
      </c>
      <c r="ED151" s="18">
        <v>0</v>
      </c>
      <c r="EE151" s="18">
        <v>0</v>
      </c>
      <c r="EF151" s="18">
        <v>0</v>
      </c>
      <c r="EG151" s="18">
        <v>0</v>
      </c>
      <c r="EH151" s="18">
        <v>0</v>
      </c>
      <c r="EI151" s="18">
        <v>95.752210374974524</v>
      </c>
      <c r="EJ151" s="18">
        <v>0</v>
      </c>
      <c r="EK151" s="18">
        <v>0</v>
      </c>
      <c r="EL151" s="18">
        <v>0</v>
      </c>
      <c r="EM151" s="18">
        <v>0</v>
      </c>
      <c r="EN151" s="18">
        <v>0</v>
      </c>
      <c r="EO151" s="18">
        <v>0</v>
      </c>
      <c r="EP151" s="18">
        <v>0</v>
      </c>
      <c r="EQ151" s="18">
        <v>0</v>
      </c>
      <c r="ER151" s="18">
        <v>0</v>
      </c>
      <c r="ES151" s="18">
        <v>0</v>
      </c>
      <c r="ET151" s="18">
        <v>0</v>
      </c>
      <c r="EU151" s="18">
        <v>21.457064877642761</v>
      </c>
      <c r="EV151" s="18">
        <v>0</v>
      </c>
      <c r="EW151" s="18">
        <v>0</v>
      </c>
      <c r="EX151" s="18">
        <v>0</v>
      </c>
      <c r="EY151" s="18">
        <v>0</v>
      </c>
      <c r="EZ151" s="18">
        <v>0</v>
      </c>
      <c r="FA151" s="18">
        <v>0</v>
      </c>
      <c r="FB151" s="18">
        <v>0</v>
      </c>
      <c r="FC151" s="18">
        <v>0</v>
      </c>
      <c r="FD151" s="18">
        <v>0</v>
      </c>
      <c r="FE151" s="18">
        <v>0</v>
      </c>
      <c r="FF151" s="18">
        <v>0</v>
      </c>
      <c r="FG151" s="18">
        <v>716.15271070409642</v>
      </c>
      <c r="FH151" s="14">
        <v>0</v>
      </c>
      <c r="FI151" s="14">
        <v>0</v>
      </c>
      <c r="FJ151" s="14">
        <v>0</v>
      </c>
      <c r="FK151" s="14">
        <v>0</v>
      </c>
      <c r="FL151" s="14">
        <v>0</v>
      </c>
      <c r="FM151" s="14">
        <v>0</v>
      </c>
      <c r="FN151" s="14">
        <v>0</v>
      </c>
      <c r="FO151" s="14">
        <v>0</v>
      </c>
      <c r="FP151" s="14">
        <v>0</v>
      </c>
      <c r="FQ151" s="14">
        <v>0</v>
      </c>
      <c r="FR151" s="14">
        <v>0</v>
      </c>
      <c r="FS151" s="14">
        <v>2875272</v>
      </c>
      <c r="FT151" s="17">
        <v>0</v>
      </c>
      <c r="FU151" s="17">
        <v>0</v>
      </c>
      <c r="FV151" s="17">
        <v>0</v>
      </c>
      <c r="FW151" s="17">
        <v>0</v>
      </c>
      <c r="FX151" s="17">
        <v>0</v>
      </c>
      <c r="FY151" s="17">
        <v>0</v>
      </c>
      <c r="FZ151" s="17">
        <v>0</v>
      </c>
      <c r="GA151" s="17">
        <v>0</v>
      </c>
      <c r="GB151" s="17">
        <v>0</v>
      </c>
      <c r="GC151" s="17">
        <v>0</v>
      </c>
      <c r="GD151" s="17">
        <v>0</v>
      </c>
      <c r="GE151" s="17">
        <v>0.17963783252506196</v>
      </c>
      <c r="GF151" s="16"/>
      <c r="GG151" s="16"/>
      <c r="GH151" s="16"/>
      <c r="GI151" s="16"/>
      <c r="GJ151" s="16"/>
      <c r="GK151" s="16"/>
      <c r="GL151" s="16"/>
      <c r="GM151" s="16"/>
      <c r="GN151" s="16"/>
      <c r="GO151" s="16"/>
      <c r="GP151" s="16"/>
      <c r="GQ151" s="16">
        <v>0</v>
      </c>
      <c r="GR151" s="16"/>
      <c r="GS151" s="16"/>
      <c r="GT151" s="16"/>
      <c r="GU151" s="16"/>
      <c r="GV151" s="16"/>
      <c r="GW151" s="16"/>
      <c r="GX151" s="16"/>
      <c r="GY151" s="16"/>
      <c r="GZ151" s="16"/>
      <c r="HA151" s="16"/>
      <c r="HB151" s="16"/>
      <c r="HC151" s="16">
        <v>0</v>
      </c>
      <c r="HD151" s="16"/>
      <c r="HE151" s="16"/>
      <c r="HF151" s="16"/>
      <c r="HG151" s="16"/>
      <c r="HH151" s="16"/>
      <c r="HI151" s="16"/>
      <c r="HJ151" s="16"/>
      <c r="HK151" s="16"/>
      <c r="HL151" s="16"/>
      <c r="HM151" s="16"/>
      <c r="HN151" s="16"/>
      <c r="HO151" s="16">
        <v>0</v>
      </c>
      <c r="HP151" s="16"/>
      <c r="HQ151" s="16"/>
      <c r="HR151" s="16"/>
      <c r="HS151" s="16"/>
      <c r="HT151" s="16"/>
      <c r="HU151" s="16"/>
      <c r="HV151" s="16"/>
      <c r="HW151" s="16"/>
      <c r="HX151" s="16"/>
      <c r="HY151" s="16"/>
      <c r="HZ151" s="16"/>
      <c r="IA151" s="16">
        <v>0</v>
      </c>
      <c r="IB151" s="16"/>
      <c r="IC151" s="16"/>
      <c r="ID151" s="16"/>
      <c r="IE151" s="16"/>
      <c r="IF151" s="16"/>
      <c r="IG151" s="16"/>
      <c r="IH151" s="16"/>
      <c r="II151" s="16"/>
      <c r="IJ151" s="16"/>
      <c r="IK151" s="16"/>
      <c r="IL151" s="16"/>
      <c r="IM151" s="16">
        <v>0</v>
      </c>
      <c r="IN151" s="16"/>
      <c r="IO151" s="16"/>
      <c r="IP151" s="16"/>
      <c r="IQ151" s="16"/>
      <c r="IR151" s="16"/>
      <c r="IS151" s="16"/>
      <c r="IT151" s="16"/>
      <c r="IU151" s="16"/>
      <c r="IV151" s="16"/>
      <c r="IW151" s="16"/>
      <c r="IX151" s="16"/>
      <c r="IY151" s="16">
        <v>0</v>
      </c>
      <c r="IZ151" s="16"/>
      <c r="JA151" s="16"/>
      <c r="JB151" s="16"/>
      <c r="JC151" s="16"/>
      <c r="JD151" s="16"/>
      <c r="JE151" s="16"/>
      <c r="JF151" s="16"/>
      <c r="JG151" s="16"/>
      <c r="JH151" s="16"/>
      <c r="JI151" s="16"/>
      <c r="JJ151" s="16"/>
      <c r="JK151" s="16">
        <v>0</v>
      </c>
      <c r="JL151" s="16"/>
      <c r="JM151" s="16"/>
      <c r="JN151" s="16"/>
      <c r="JO151" s="16"/>
      <c r="JP151" s="16"/>
      <c r="JQ151" s="16"/>
      <c r="JR151" s="16"/>
      <c r="JS151" s="16"/>
      <c r="JT151" s="16"/>
      <c r="JU151" s="16"/>
      <c r="JV151" s="16"/>
      <c r="JW151" s="16">
        <v>0</v>
      </c>
      <c r="JX151" s="16"/>
      <c r="JY151" s="16"/>
      <c r="JZ151" s="16"/>
      <c r="KA151" s="16"/>
      <c r="KB151" s="16"/>
      <c r="KC151" s="16"/>
      <c r="KD151" s="16"/>
      <c r="KE151" s="16"/>
      <c r="KF151" s="16"/>
      <c r="KG151" s="16"/>
      <c r="KH151" s="16"/>
      <c r="KI151" s="16">
        <v>0</v>
      </c>
      <c r="KJ151" s="16"/>
      <c r="KK151" s="16"/>
      <c r="KL151" s="16"/>
      <c r="KM151" s="16"/>
      <c r="KN151" s="16"/>
      <c r="KO151" s="16"/>
      <c r="KP151" s="16"/>
      <c r="KQ151" s="16"/>
      <c r="KR151" s="16"/>
      <c r="KS151" s="16"/>
      <c r="KT151" s="16"/>
      <c r="KU151" s="16">
        <v>0</v>
      </c>
      <c r="KV151" s="16"/>
      <c r="KW151" s="16"/>
      <c r="KX151" s="16"/>
      <c r="KY151" s="16"/>
      <c r="KZ151" s="16"/>
      <c r="LA151" s="16"/>
      <c r="LB151" s="16"/>
      <c r="LC151" s="16"/>
      <c r="LD151" s="16"/>
      <c r="LE151" s="16"/>
      <c r="LF151" s="16"/>
      <c r="LG151" s="16">
        <v>0</v>
      </c>
      <c r="LH151" s="16"/>
      <c r="LI151" s="16"/>
      <c r="LJ151" s="16"/>
      <c r="LK151" s="16"/>
      <c r="LL151" s="16"/>
      <c r="LM151" s="16"/>
      <c r="LN151" s="16"/>
      <c r="LO151" s="16"/>
      <c r="LP151" s="16"/>
      <c r="LQ151" s="16"/>
      <c r="LR151" s="16"/>
      <c r="LS151" s="16">
        <v>194</v>
      </c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>
        <v>0</v>
      </c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>
        <v>0</v>
      </c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>
        <v>0</v>
      </c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>
        <v>0</v>
      </c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>
        <v>0</v>
      </c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>
        <v>0</v>
      </c>
      <c r="ON151" s="15"/>
      <c r="OO151" s="15"/>
      <c r="OP151" s="15"/>
      <c r="OQ151" s="15"/>
      <c r="OR151" s="15"/>
      <c r="OS151" s="15"/>
      <c r="OT151" s="15"/>
      <c r="OU151" s="15"/>
      <c r="OV151" s="15"/>
      <c r="OW151" s="15"/>
      <c r="OX151" s="15"/>
      <c r="OY151" s="15">
        <v>0</v>
      </c>
      <c r="OZ151" s="15"/>
      <c r="PA151" s="15"/>
      <c r="PB151" s="15"/>
      <c r="PC151" s="15"/>
      <c r="PD151" s="15"/>
      <c r="PE151" s="15"/>
      <c r="PF151" s="15"/>
      <c r="PG151" s="15"/>
      <c r="PH151" s="15"/>
      <c r="PI151" s="15"/>
      <c r="PJ151" s="15"/>
      <c r="PK151" s="15">
        <v>0</v>
      </c>
      <c r="PL151" s="15"/>
      <c r="PM151" s="15"/>
      <c r="PN151" s="15"/>
      <c r="PO151" s="15"/>
      <c r="PP151" s="15"/>
      <c r="PQ151" s="15"/>
      <c r="PR151" s="15"/>
      <c r="PS151" s="15"/>
      <c r="PT151" s="15"/>
      <c r="PU151" s="15"/>
      <c r="PV151" s="15"/>
      <c r="PW151" s="15">
        <v>0</v>
      </c>
      <c r="PX151" s="15"/>
      <c r="PY151" s="15"/>
      <c r="PZ151" s="15"/>
      <c r="QA151" s="15"/>
      <c r="QB151" s="15"/>
      <c r="QC151" s="15"/>
      <c r="QD151" s="15"/>
      <c r="QE151" s="15"/>
      <c r="QF151" s="15"/>
      <c r="QG151" s="15"/>
      <c r="QH151" s="15"/>
      <c r="QI151" s="15">
        <v>0</v>
      </c>
    </row>
    <row r="152" spans="16:451">
      <c r="P152" s="11"/>
      <c r="Q152" s="11"/>
      <c r="R152" s="13"/>
      <c r="S152" s="13" t="s">
        <v>57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4">
        <v>1</v>
      </c>
      <c r="AD152" s="14"/>
      <c r="AE152" s="1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>
        <v>0</v>
      </c>
      <c r="AP152" s="24"/>
      <c r="AQ152" s="24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>
        <v>0</v>
      </c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>
        <v>0</v>
      </c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>
        <v>0</v>
      </c>
      <c r="BZ152" s="15"/>
      <c r="CA152" s="15"/>
      <c r="CB152" s="17" t="e">
        <v>#DIV/0!</v>
      </c>
      <c r="CC152" s="17" t="e">
        <v>#DIV/0!</v>
      </c>
      <c r="CD152" s="17" t="e">
        <v>#DIV/0!</v>
      </c>
      <c r="CE152" s="17" t="e">
        <v>#DIV/0!</v>
      </c>
      <c r="CF152" s="17" t="e">
        <v>#DIV/0!</v>
      </c>
      <c r="CG152" s="17" t="e">
        <v>#DIV/0!</v>
      </c>
      <c r="CH152" s="17" t="e">
        <v>#DIV/0!</v>
      </c>
      <c r="CI152" s="17" t="e">
        <v>#DIV/0!</v>
      </c>
      <c r="CJ152" s="17" t="e">
        <v>#DIV/0!</v>
      </c>
      <c r="CK152" s="17" t="e">
        <v>#DIV/0!</v>
      </c>
      <c r="CL152" s="17" t="e">
        <v>#DIV/0!</v>
      </c>
      <c r="CM152" s="17" t="e">
        <v>#DIV/0!</v>
      </c>
      <c r="CN152" s="17" t="e">
        <v>#DIV/0!</v>
      </c>
      <c r="CO152" s="17" t="e">
        <v>#DIV/0!</v>
      </c>
      <c r="CP152" s="17" t="e">
        <v>#DIV/0!</v>
      </c>
      <c r="CQ152" s="17" t="e">
        <v>#DIV/0!</v>
      </c>
      <c r="CR152" s="17" t="e">
        <v>#DIV/0!</v>
      </c>
      <c r="CS152" s="17" t="e">
        <v>#DIV/0!</v>
      </c>
      <c r="CT152" s="17" t="e">
        <v>#DIV/0!</v>
      </c>
      <c r="CU152" s="17" t="e">
        <v>#DIV/0!</v>
      </c>
      <c r="CV152" s="17" t="e">
        <v>#DIV/0!</v>
      </c>
      <c r="CW152" s="17" t="e">
        <v>#DIV/0!</v>
      </c>
      <c r="CX152" s="17" t="e">
        <v>#DIV/0!</v>
      </c>
      <c r="CY152" s="17" t="e">
        <v>#DIV/0!</v>
      </c>
      <c r="CZ152" s="17">
        <v>0</v>
      </c>
      <c r="DA152" s="17">
        <v>0</v>
      </c>
      <c r="DB152" s="17">
        <v>0</v>
      </c>
      <c r="DC152" s="17">
        <v>0</v>
      </c>
      <c r="DD152" s="17">
        <v>0</v>
      </c>
      <c r="DE152" s="17">
        <v>0</v>
      </c>
      <c r="DF152" s="17">
        <v>0</v>
      </c>
      <c r="DG152" s="17">
        <v>0</v>
      </c>
      <c r="DH152" s="17">
        <v>0</v>
      </c>
      <c r="DI152" s="17">
        <v>0.16182641722295607</v>
      </c>
      <c r="DJ152" s="17">
        <v>0</v>
      </c>
      <c r="DK152" s="17">
        <v>0</v>
      </c>
      <c r="DL152" s="18">
        <v>0</v>
      </c>
      <c r="DM152" s="18">
        <v>0</v>
      </c>
      <c r="DN152" s="18">
        <v>0</v>
      </c>
      <c r="DO152" s="18">
        <v>0</v>
      </c>
      <c r="DP152" s="18">
        <v>0</v>
      </c>
      <c r="DQ152" s="18">
        <v>0</v>
      </c>
      <c r="DR152" s="18">
        <v>0</v>
      </c>
      <c r="DS152" s="18">
        <v>0</v>
      </c>
      <c r="DT152" s="18">
        <v>0</v>
      </c>
      <c r="DU152" s="18">
        <v>116.06469919352215</v>
      </c>
      <c r="DV152" s="18">
        <v>0</v>
      </c>
      <c r="DW152" s="18">
        <v>0</v>
      </c>
      <c r="DX152" s="18">
        <v>0</v>
      </c>
      <c r="DY152" s="18">
        <v>0</v>
      </c>
      <c r="DZ152" s="18">
        <v>0</v>
      </c>
      <c r="EA152" s="18">
        <v>0</v>
      </c>
      <c r="EB152" s="18">
        <v>0</v>
      </c>
      <c r="EC152" s="18">
        <v>0</v>
      </c>
      <c r="ED152" s="18">
        <v>0</v>
      </c>
      <c r="EE152" s="18">
        <v>0</v>
      </c>
      <c r="EF152" s="18">
        <v>0</v>
      </c>
      <c r="EG152" s="18">
        <v>94.673624649224038</v>
      </c>
      <c r="EH152" s="18">
        <v>0</v>
      </c>
      <c r="EI152" s="18">
        <v>0</v>
      </c>
      <c r="EJ152" s="18">
        <v>0</v>
      </c>
      <c r="EK152" s="18">
        <v>0</v>
      </c>
      <c r="EL152" s="18">
        <v>0</v>
      </c>
      <c r="EM152" s="18">
        <v>0</v>
      </c>
      <c r="EN152" s="18">
        <v>0</v>
      </c>
      <c r="EO152" s="18">
        <v>0</v>
      </c>
      <c r="EP152" s="18">
        <v>0</v>
      </c>
      <c r="EQ152" s="18">
        <v>0</v>
      </c>
      <c r="ER152" s="18">
        <v>0</v>
      </c>
      <c r="ES152" s="18">
        <v>21.487210325374551</v>
      </c>
      <c r="ET152" s="18">
        <v>0</v>
      </c>
      <c r="EU152" s="18">
        <v>0</v>
      </c>
      <c r="EV152" s="18">
        <v>0</v>
      </c>
      <c r="EW152" s="18">
        <v>0</v>
      </c>
      <c r="EX152" s="18">
        <v>0</v>
      </c>
      <c r="EY152" s="18">
        <v>0</v>
      </c>
      <c r="EZ152" s="18">
        <v>0</v>
      </c>
      <c r="FA152" s="18">
        <v>0</v>
      </c>
      <c r="FB152" s="18">
        <v>0</v>
      </c>
      <c r="FC152" s="18">
        <v>0</v>
      </c>
      <c r="FD152" s="18">
        <v>0</v>
      </c>
      <c r="FE152" s="18">
        <v>714.06290514545606</v>
      </c>
      <c r="FF152" s="18">
        <v>0</v>
      </c>
      <c r="FG152" s="18">
        <v>0</v>
      </c>
      <c r="FH152" s="14">
        <v>0</v>
      </c>
      <c r="FI152" s="14">
        <v>0</v>
      </c>
      <c r="FJ152" s="14">
        <v>0</v>
      </c>
      <c r="FK152" s="14">
        <v>0</v>
      </c>
      <c r="FL152" s="14">
        <v>0</v>
      </c>
      <c r="FM152" s="14">
        <v>0</v>
      </c>
      <c r="FN152" s="14">
        <v>0</v>
      </c>
      <c r="FO152" s="14">
        <v>0</v>
      </c>
      <c r="FP152" s="14">
        <v>0</v>
      </c>
      <c r="FQ152" s="14">
        <v>16341394</v>
      </c>
      <c r="FR152" s="14">
        <v>0</v>
      </c>
      <c r="FS152" s="14">
        <v>0</v>
      </c>
      <c r="FT152" s="17">
        <v>0</v>
      </c>
      <c r="FU152" s="17">
        <v>0</v>
      </c>
      <c r="FV152" s="17">
        <v>0</v>
      </c>
      <c r="FW152" s="17">
        <v>0</v>
      </c>
      <c r="FX152" s="17">
        <v>0</v>
      </c>
      <c r="FY152" s="17">
        <v>0</v>
      </c>
      <c r="FZ152" s="17">
        <v>0</v>
      </c>
      <c r="GA152" s="17">
        <v>0</v>
      </c>
      <c r="GB152" s="17">
        <v>0</v>
      </c>
      <c r="GC152" s="17">
        <v>0.16986709395783495</v>
      </c>
      <c r="GD152" s="17">
        <v>0</v>
      </c>
      <c r="GE152" s="17">
        <v>0</v>
      </c>
      <c r="GF152" s="16"/>
      <c r="GG152" s="16"/>
      <c r="GH152" s="16"/>
      <c r="GI152" s="16"/>
      <c r="GJ152" s="16"/>
      <c r="GK152" s="16"/>
      <c r="GL152" s="16"/>
      <c r="GM152" s="16"/>
      <c r="GN152" s="16"/>
      <c r="GO152" s="16">
        <v>0</v>
      </c>
      <c r="GP152" s="16"/>
      <c r="GQ152" s="16"/>
      <c r="GR152" s="16"/>
      <c r="GS152" s="16"/>
      <c r="GT152" s="16"/>
      <c r="GU152" s="16"/>
      <c r="GV152" s="16"/>
      <c r="GW152" s="16"/>
      <c r="GX152" s="16"/>
      <c r="GY152" s="16"/>
      <c r="GZ152" s="16"/>
      <c r="HA152" s="16">
        <v>0</v>
      </c>
      <c r="HB152" s="16"/>
      <c r="HC152" s="16"/>
      <c r="HD152" s="16"/>
      <c r="HE152" s="16"/>
      <c r="HF152" s="16"/>
      <c r="HG152" s="16"/>
      <c r="HH152" s="16"/>
      <c r="HI152" s="16"/>
      <c r="HJ152" s="16"/>
      <c r="HK152" s="16"/>
      <c r="HL152" s="16"/>
      <c r="HM152" s="16">
        <v>0</v>
      </c>
      <c r="HN152" s="16"/>
      <c r="HO152" s="16"/>
      <c r="HP152" s="16"/>
      <c r="HQ152" s="16"/>
      <c r="HR152" s="16"/>
      <c r="HS152" s="16"/>
      <c r="HT152" s="16"/>
      <c r="HU152" s="16"/>
      <c r="HV152" s="16"/>
      <c r="HW152" s="16"/>
      <c r="HX152" s="16"/>
      <c r="HY152" s="16">
        <v>0</v>
      </c>
      <c r="HZ152" s="16"/>
      <c r="IA152" s="16"/>
      <c r="IB152" s="16"/>
      <c r="IC152" s="16"/>
      <c r="ID152" s="16"/>
      <c r="IE152" s="16"/>
      <c r="IF152" s="16"/>
      <c r="IG152" s="16"/>
      <c r="IH152" s="16"/>
      <c r="II152" s="16"/>
      <c r="IJ152" s="16"/>
      <c r="IK152" s="16">
        <v>0</v>
      </c>
      <c r="IL152" s="16"/>
      <c r="IM152" s="16"/>
      <c r="IN152" s="16"/>
      <c r="IO152" s="16"/>
      <c r="IP152" s="16"/>
      <c r="IQ152" s="16"/>
      <c r="IR152" s="16"/>
      <c r="IS152" s="16"/>
      <c r="IT152" s="16"/>
      <c r="IU152" s="16"/>
      <c r="IV152" s="16"/>
      <c r="IW152" s="16">
        <v>0</v>
      </c>
      <c r="IX152" s="16"/>
      <c r="IY152" s="16"/>
      <c r="IZ152" s="16"/>
      <c r="JA152" s="16"/>
      <c r="JB152" s="16"/>
      <c r="JC152" s="16"/>
      <c r="JD152" s="16"/>
      <c r="JE152" s="16"/>
      <c r="JF152" s="16"/>
      <c r="JG152" s="16"/>
      <c r="JH152" s="16"/>
      <c r="JI152" s="16">
        <v>0</v>
      </c>
      <c r="JJ152" s="16"/>
      <c r="JK152" s="16"/>
      <c r="JL152" s="16"/>
      <c r="JM152" s="16"/>
      <c r="JN152" s="16"/>
      <c r="JO152" s="16"/>
      <c r="JP152" s="16"/>
      <c r="JQ152" s="16"/>
      <c r="JR152" s="16"/>
      <c r="JS152" s="16"/>
      <c r="JT152" s="16"/>
      <c r="JU152" s="16">
        <v>0</v>
      </c>
      <c r="JV152" s="16"/>
      <c r="JW152" s="16"/>
      <c r="JX152" s="16"/>
      <c r="JY152" s="16"/>
      <c r="JZ152" s="16"/>
      <c r="KA152" s="16"/>
      <c r="KB152" s="16"/>
      <c r="KC152" s="16"/>
      <c r="KD152" s="16"/>
      <c r="KE152" s="16"/>
      <c r="KF152" s="16"/>
      <c r="KG152" s="16">
        <v>0</v>
      </c>
      <c r="KH152" s="16"/>
      <c r="KI152" s="16"/>
      <c r="KJ152" s="16"/>
      <c r="KK152" s="16"/>
      <c r="KL152" s="16"/>
      <c r="KM152" s="16"/>
      <c r="KN152" s="16"/>
      <c r="KO152" s="16"/>
      <c r="KP152" s="16"/>
      <c r="KQ152" s="16"/>
      <c r="KR152" s="16"/>
      <c r="KS152" s="16">
        <v>1093</v>
      </c>
      <c r="KT152" s="16"/>
      <c r="KU152" s="16"/>
      <c r="KV152" s="16"/>
      <c r="KW152" s="16"/>
      <c r="KX152" s="16"/>
      <c r="KY152" s="16"/>
      <c r="KZ152" s="16"/>
      <c r="LA152" s="16"/>
      <c r="LB152" s="16"/>
      <c r="LC152" s="16"/>
      <c r="LD152" s="16"/>
      <c r="LE152" s="16">
        <v>0</v>
      </c>
      <c r="LF152" s="16"/>
      <c r="LG152" s="16"/>
      <c r="LH152" s="16"/>
      <c r="LI152" s="16"/>
      <c r="LJ152" s="16"/>
      <c r="LK152" s="16"/>
      <c r="LL152" s="16"/>
      <c r="LM152" s="16"/>
      <c r="LN152" s="16"/>
      <c r="LO152" s="16"/>
      <c r="LP152" s="16"/>
      <c r="LQ152" s="16">
        <v>0</v>
      </c>
      <c r="LR152" s="16"/>
      <c r="LS152" s="16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>
        <v>0</v>
      </c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>
        <v>0</v>
      </c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>
        <v>0</v>
      </c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>
        <v>0</v>
      </c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>
        <v>0</v>
      </c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>
        <v>0</v>
      </c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  <c r="OV152" s="15"/>
      <c r="OW152" s="15">
        <v>0</v>
      </c>
      <c r="OX152" s="15"/>
      <c r="OY152" s="15"/>
      <c r="OZ152" s="15"/>
      <c r="PA152" s="15"/>
      <c r="PB152" s="15"/>
      <c r="PC152" s="15"/>
      <c r="PD152" s="15"/>
      <c r="PE152" s="15"/>
      <c r="PF152" s="15"/>
      <c r="PG152" s="15"/>
      <c r="PH152" s="15"/>
      <c r="PI152" s="15">
        <v>0</v>
      </c>
      <c r="PJ152" s="15"/>
      <c r="PK152" s="15"/>
      <c r="PL152" s="15"/>
      <c r="PM152" s="15"/>
      <c r="PN152" s="15"/>
      <c r="PO152" s="15"/>
      <c r="PP152" s="15"/>
      <c r="PQ152" s="15"/>
      <c r="PR152" s="15"/>
      <c r="PS152" s="15"/>
      <c r="PT152" s="15"/>
      <c r="PU152" s="15">
        <v>0</v>
      </c>
      <c r="PV152" s="15"/>
      <c r="PW152" s="15"/>
      <c r="PX152" s="15"/>
      <c r="PY152" s="15"/>
      <c r="PZ152" s="15"/>
      <c r="QA152" s="15"/>
      <c r="QB152" s="15"/>
      <c r="QC152" s="15"/>
      <c r="QD152" s="15"/>
      <c r="QE152" s="15"/>
      <c r="QF152" s="15"/>
      <c r="QG152" s="15">
        <v>0</v>
      </c>
      <c r="QH152" s="15"/>
      <c r="QI152" s="15"/>
    </row>
    <row r="153" spans="16:451">
      <c r="P153" s="11"/>
      <c r="Q153" s="11"/>
      <c r="R153" s="13"/>
      <c r="S153" s="13" t="s">
        <v>58</v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4"/>
      <c r="AD153" s="14">
        <v>1</v>
      </c>
      <c r="AE153" s="1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>
        <v>0</v>
      </c>
      <c r="AQ153" s="24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>
        <v>0</v>
      </c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>
        <v>0</v>
      </c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>
        <v>1132.81</v>
      </c>
      <c r="CA153" s="15"/>
      <c r="CB153" s="17" t="e">
        <v>#DIV/0!</v>
      </c>
      <c r="CC153" s="17" t="e">
        <v>#DIV/0!</v>
      </c>
      <c r="CD153" s="17" t="e">
        <v>#DIV/0!</v>
      </c>
      <c r="CE153" s="17" t="e">
        <v>#DIV/0!</v>
      </c>
      <c r="CF153" s="17" t="e">
        <v>#DIV/0!</v>
      </c>
      <c r="CG153" s="17" t="e">
        <v>#DIV/0!</v>
      </c>
      <c r="CH153" s="17" t="e">
        <v>#DIV/0!</v>
      </c>
      <c r="CI153" s="17" t="e">
        <v>#DIV/0!</v>
      </c>
      <c r="CJ153" s="17" t="e">
        <v>#DIV/0!</v>
      </c>
      <c r="CK153" s="17" t="e">
        <v>#DIV/0!</v>
      </c>
      <c r="CL153" s="17" t="e">
        <v>#DIV/0!</v>
      </c>
      <c r="CM153" s="17" t="e">
        <v>#DIV/0!</v>
      </c>
      <c r="CN153" s="17" t="e">
        <v>#DIV/0!</v>
      </c>
      <c r="CO153" s="17" t="e">
        <v>#DIV/0!</v>
      </c>
      <c r="CP153" s="17" t="e">
        <v>#DIV/0!</v>
      </c>
      <c r="CQ153" s="17" t="e">
        <v>#DIV/0!</v>
      </c>
      <c r="CR153" s="17" t="e">
        <v>#DIV/0!</v>
      </c>
      <c r="CS153" s="17" t="e">
        <v>#DIV/0!</v>
      </c>
      <c r="CT153" s="17" t="e">
        <v>#DIV/0!</v>
      </c>
      <c r="CU153" s="17" t="e">
        <v>#DIV/0!</v>
      </c>
      <c r="CV153" s="17" t="e">
        <v>#DIV/0!</v>
      </c>
      <c r="CW153" s="17" t="e">
        <v>#DIV/0!</v>
      </c>
      <c r="CX153" s="17" t="e">
        <v>#DIV/0!</v>
      </c>
      <c r="CY153" s="17" t="e">
        <v>#DIV/0!</v>
      </c>
      <c r="CZ153" s="17">
        <v>0</v>
      </c>
      <c r="DA153" s="17">
        <v>0</v>
      </c>
      <c r="DB153" s="17">
        <v>0</v>
      </c>
      <c r="DC153" s="17">
        <v>0</v>
      </c>
      <c r="DD153" s="17">
        <v>0</v>
      </c>
      <c r="DE153" s="17">
        <v>0</v>
      </c>
      <c r="DF153" s="17">
        <v>0</v>
      </c>
      <c r="DG153" s="17">
        <v>0</v>
      </c>
      <c r="DH153" s="17">
        <v>0</v>
      </c>
      <c r="DI153" s="17">
        <v>0</v>
      </c>
      <c r="DJ153" s="17">
        <v>0.1718153030667115</v>
      </c>
      <c r="DK153" s="17">
        <v>0</v>
      </c>
      <c r="DL153" s="18">
        <v>0</v>
      </c>
      <c r="DM153" s="18">
        <v>0</v>
      </c>
      <c r="DN153" s="18">
        <v>0</v>
      </c>
      <c r="DO153" s="18">
        <v>0</v>
      </c>
      <c r="DP153" s="18">
        <v>0</v>
      </c>
      <c r="DQ153" s="18">
        <v>0</v>
      </c>
      <c r="DR153" s="18">
        <v>0</v>
      </c>
      <c r="DS153" s="18">
        <v>0</v>
      </c>
      <c r="DT153" s="18">
        <v>0</v>
      </c>
      <c r="DU153" s="18">
        <v>0</v>
      </c>
      <c r="DV153" s="18">
        <v>117.54589767044874</v>
      </c>
      <c r="DW153" s="18">
        <v>0</v>
      </c>
      <c r="DX153" s="18">
        <v>0</v>
      </c>
      <c r="DY153" s="18">
        <v>0</v>
      </c>
      <c r="DZ153" s="18">
        <v>0</v>
      </c>
      <c r="EA153" s="18">
        <v>0</v>
      </c>
      <c r="EB153" s="18">
        <v>0</v>
      </c>
      <c r="EC153" s="18">
        <v>0</v>
      </c>
      <c r="ED153" s="18">
        <v>0</v>
      </c>
      <c r="EE153" s="18">
        <v>0</v>
      </c>
      <c r="EF153" s="18">
        <v>0</v>
      </c>
      <c r="EG153" s="18">
        <v>0</v>
      </c>
      <c r="EH153" s="18">
        <v>96.053444548936568</v>
      </c>
      <c r="EI153" s="18">
        <v>0</v>
      </c>
      <c r="EJ153" s="18">
        <v>0</v>
      </c>
      <c r="EK153" s="18">
        <v>0</v>
      </c>
      <c r="EL153" s="18">
        <v>0</v>
      </c>
      <c r="EM153" s="18">
        <v>0</v>
      </c>
      <c r="EN153" s="18">
        <v>0</v>
      </c>
      <c r="EO153" s="18">
        <v>0</v>
      </c>
      <c r="EP153" s="18">
        <v>0</v>
      </c>
      <c r="EQ153" s="18">
        <v>0</v>
      </c>
      <c r="ER153" s="18">
        <v>0</v>
      </c>
      <c r="ES153" s="18">
        <v>0</v>
      </c>
      <c r="ET153" s="18">
        <v>21.756352754319149</v>
      </c>
      <c r="EU153" s="18">
        <v>0</v>
      </c>
      <c r="EV153" s="18">
        <v>0</v>
      </c>
      <c r="EW153" s="18">
        <v>0</v>
      </c>
      <c r="EX153" s="18">
        <v>0</v>
      </c>
      <c r="EY153" s="18">
        <v>0</v>
      </c>
      <c r="EZ153" s="18">
        <v>0</v>
      </c>
      <c r="FA153" s="18">
        <v>0</v>
      </c>
      <c r="FB153" s="18">
        <v>0</v>
      </c>
      <c r="FC153" s="18">
        <v>0</v>
      </c>
      <c r="FD153" s="18">
        <v>0</v>
      </c>
      <c r="FE153" s="18">
        <v>0</v>
      </c>
      <c r="FF153" s="18">
        <v>665.10034086238579</v>
      </c>
      <c r="FG153" s="18">
        <v>0</v>
      </c>
      <c r="FH153" s="14">
        <v>0</v>
      </c>
      <c r="FI153" s="14">
        <v>0</v>
      </c>
      <c r="FJ153" s="14">
        <v>0</v>
      </c>
      <c r="FK153" s="14">
        <v>0</v>
      </c>
      <c r="FL153" s="14">
        <v>0</v>
      </c>
      <c r="FM153" s="14">
        <v>0</v>
      </c>
      <c r="FN153" s="14">
        <v>0</v>
      </c>
      <c r="FO153" s="14">
        <v>0</v>
      </c>
      <c r="FP153" s="14">
        <v>0</v>
      </c>
      <c r="FQ153" s="14">
        <v>0</v>
      </c>
      <c r="FR153" s="14">
        <v>74651842</v>
      </c>
      <c r="FS153" s="14">
        <v>0</v>
      </c>
      <c r="FT153" s="17">
        <v>0</v>
      </c>
      <c r="FU153" s="17">
        <v>0</v>
      </c>
      <c r="FV153" s="17">
        <v>0</v>
      </c>
      <c r="FW153" s="17">
        <v>0</v>
      </c>
      <c r="FX153" s="17">
        <v>0</v>
      </c>
      <c r="FY153" s="17">
        <v>0</v>
      </c>
      <c r="FZ153" s="17">
        <v>0</v>
      </c>
      <c r="GA153" s="17">
        <v>0</v>
      </c>
      <c r="GB153" s="17">
        <v>0</v>
      </c>
      <c r="GC153" s="17">
        <v>0</v>
      </c>
      <c r="GD153" s="17">
        <v>0.13000025960511466</v>
      </c>
      <c r="GE153" s="17">
        <v>0</v>
      </c>
      <c r="GF153" s="16"/>
      <c r="GG153" s="16"/>
      <c r="GH153" s="16"/>
      <c r="GI153" s="16"/>
      <c r="GJ153" s="16"/>
      <c r="GK153" s="16"/>
      <c r="GL153" s="16"/>
      <c r="GM153" s="16"/>
      <c r="GN153" s="16"/>
      <c r="GO153" s="16"/>
      <c r="GP153" s="16">
        <v>0</v>
      </c>
      <c r="GQ153" s="16"/>
      <c r="GR153" s="16"/>
      <c r="GS153" s="16"/>
      <c r="GT153" s="16"/>
      <c r="GU153" s="16"/>
      <c r="GV153" s="16"/>
      <c r="GW153" s="16"/>
      <c r="GX153" s="16"/>
      <c r="GY153" s="16"/>
      <c r="GZ153" s="16"/>
      <c r="HA153" s="16"/>
      <c r="HB153" s="16">
        <v>0</v>
      </c>
      <c r="HC153" s="16"/>
      <c r="HD153" s="16"/>
      <c r="HE153" s="16"/>
      <c r="HF153" s="16"/>
      <c r="HG153" s="16"/>
      <c r="HH153" s="16"/>
      <c r="HI153" s="16"/>
      <c r="HJ153" s="16"/>
      <c r="HK153" s="16"/>
      <c r="HL153" s="16"/>
      <c r="HM153" s="16"/>
      <c r="HN153" s="16">
        <v>0</v>
      </c>
      <c r="HO153" s="16"/>
      <c r="HP153" s="16"/>
      <c r="HQ153" s="16"/>
      <c r="HR153" s="16"/>
      <c r="HS153" s="16"/>
      <c r="HT153" s="16"/>
      <c r="HU153" s="16"/>
      <c r="HV153" s="16"/>
      <c r="HW153" s="16"/>
      <c r="HX153" s="16"/>
      <c r="HY153" s="16"/>
      <c r="HZ153" s="16">
        <v>0</v>
      </c>
      <c r="IA153" s="16"/>
      <c r="IB153" s="16"/>
      <c r="IC153" s="16"/>
      <c r="ID153" s="16"/>
      <c r="IE153" s="16"/>
      <c r="IF153" s="16"/>
      <c r="IG153" s="16"/>
      <c r="IH153" s="16"/>
      <c r="II153" s="16"/>
      <c r="IJ153" s="16"/>
      <c r="IK153" s="16"/>
      <c r="IL153" s="16">
        <v>0</v>
      </c>
      <c r="IM153" s="16"/>
      <c r="IN153" s="16"/>
      <c r="IO153" s="16"/>
      <c r="IP153" s="16"/>
      <c r="IQ153" s="16"/>
      <c r="IR153" s="16"/>
      <c r="IS153" s="16"/>
      <c r="IT153" s="16"/>
      <c r="IU153" s="16"/>
      <c r="IV153" s="16"/>
      <c r="IW153" s="16"/>
      <c r="IX153" s="16">
        <v>0</v>
      </c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6">
        <v>0</v>
      </c>
      <c r="JK153" s="16"/>
      <c r="JL153" s="16"/>
      <c r="JM153" s="16"/>
      <c r="JN153" s="16"/>
      <c r="JO153" s="16"/>
      <c r="JP153" s="16"/>
      <c r="JQ153" s="16"/>
      <c r="JR153" s="16"/>
      <c r="JS153" s="16"/>
      <c r="JT153" s="16"/>
      <c r="JU153" s="16"/>
      <c r="JV153" s="16">
        <v>0</v>
      </c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16"/>
      <c r="KH153" s="16">
        <v>0</v>
      </c>
      <c r="KI153" s="16"/>
      <c r="KJ153" s="16"/>
      <c r="KK153" s="16"/>
      <c r="KL153" s="16"/>
      <c r="KM153" s="16"/>
      <c r="KN153" s="16"/>
      <c r="KO153" s="16"/>
      <c r="KP153" s="16"/>
      <c r="KQ153" s="16"/>
      <c r="KR153" s="16"/>
      <c r="KS153" s="16"/>
      <c r="KT153" s="16">
        <v>0</v>
      </c>
      <c r="KU153" s="16"/>
      <c r="KV153" s="16"/>
      <c r="KW153" s="16"/>
      <c r="KX153" s="16"/>
      <c r="KY153" s="16"/>
      <c r="KZ153" s="16"/>
      <c r="LA153" s="16"/>
      <c r="LB153" s="16"/>
      <c r="LC153" s="16"/>
      <c r="LD153" s="16"/>
      <c r="LE153" s="16"/>
      <c r="LF153" s="16">
        <v>5026</v>
      </c>
      <c r="LG153" s="16"/>
      <c r="LH153" s="16"/>
      <c r="LI153" s="16"/>
      <c r="LJ153" s="16"/>
      <c r="LK153" s="16"/>
      <c r="LL153" s="16"/>
      <c r="LM153" s="16"/>
      <c r="LN153" s="16"/>
      <c r="LO153" s="16"/>
      <c r="LP153" s="16"/>
      <c r="LQ153" s="16"/>
      <c r="LR153" s="16">
        <v>0</v>
      </c>
      <c r="LS153" s="16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>
        <v>0</v>
      </c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>
        <v>0</v>
      </c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>
        <v>0</v>
      </c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>
        <v>0</v>
      </c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>
        <v>0</v>
      </c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>
        <v>0</v>
      </c>
      <c r="OM153" s="15"/>
      <c r="ON153" s="15"/>
      <c r="OO153" s="15"/>
      <c r="OP153" s="15"/>
      <c r="OQ153" s="15"/>
      <c r="OR153" s="15"/>
      <c r="OS153" s="15"/>
      <c r="OT153" s="15"/>
      <c r="OU153" s="15"/>
      <c r="OV153" s="15"/>
      <c r="OW153" s="15"/>
      <c r="OX153" s="15">
        <v>0</v>
      </c>
      <c r="OY153" s="15"/>
      <c r="OZ153" s="15"/>
      <c r="PA153" s="15"/>
      <c r="PB153" s="15"/>
      <c r="PC153" s="15"/>
      <c r="PD153" s="15"/>
      <c r="PE153" s="15"/>
      <c r="PF153" s="15"/>
      <c r="PG153" s="15"/>
      <c r="PH153" s="15"/>
      <c r="PI153" s="15"/>
      <c r="PJ153" s="15">
        <v>0</v>
      </c>
      <c r="PK153" s="15"/>
      <c r="PL153" s="15"/>
      <c r="PM153" s="15"/>
      <c r="PN153" s="15"/>
      <c r="PO153" s="15"/>
      <c r="PP153" s="15"/>
      <c r="PQ153" s="15"/>
      <c r="PR153" s="15"/>
      <c r="PS153" s="15"/>
      <c r="PT153" s="15"/>
      <c r="PU153" s="15"/>
      <c r="PV153" s="15">
        <v>0</v>
      </c>
      <c r="PW153" s="15"/>
      <c r="PX153" s="15"/>
      <c r="PY153" s="15"/>
      <c r="PZ153" s="15"/>
      <c r="QA153" s="15"/>
      <c r="QB153" s="15"/>
      <c r="QC153" s="15"/>
      <c r="QD153" s="15"/>
      <c r="QE153" s="15"/>
      <c r="QF153" s="15"/>
      <c r="QG153" s="15"/>
      <c r="QH153" s="15">
        <v>0</v>
      </c>
      <c r="QI153" s="15"/>
    </row>
    <row r="154" spans="16:451">
      <c r="P154" s="11"/>
      <c r="Q154" s="11"/>
      <c r="R154" s="13"/>
      <c r="S154" s="13" t="s">
        <v>59</v>
      </c>
      <c r="T154" s="16"/>
      <c r="U154" s="16"/>
      <c r="V154" s="16"/>
      <c r="W154" s="16"/>
      <c r="X154" s="16"/>
      <c r="Y154" s="16"/>
      <c r="Z154" s="16"/>
      <c r="AA154" s="16"/>
      <c r="AB154" s="16"/>
      <c r="AC154" s="14"/>
      <c r="AD154" s="14"/>
      <c r="AE154" s="14">
        <v>1</v>
      </c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>
        <v>519570.06000000006</v>
      </c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>
        <v>519570.06000000006</v>
      </c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>
        <v>0</v>
      </c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>
        <v>0</v>
      </c>
      <c r="CB154" s="17" t="e">
        <v>#DIV/0!</v>
      </c>
      <c r="CC154" s="17" t="e">
        <v>#DIV/0!</v>
      </c>
      <c r="CD154" s="17" t="e">
        <v>#DIV/0!</v>
      </c>
      <c r="CE154" s="17" t="e">
        <v>#DIV/0!</v>
      </c>
      <c r="CF154" s="17" t="e">
        <v>#DIV/0!</v>
      </c>
      <c r="CG154" s="17" t="e">
        <v>#DIV/0!</v>
      </c>
      <c r="CH154" s="17" t="e">
        <v>#DIV/0!</v>
      </c>
      <c r="CI154" s="17" t="e">
        <v>#DIV/0!</v>
      </c>
      <c r="CJ154" s="17" t="e">
        <v>#DIV/0!</v>
      </c>
      <c r="CK154" s="17" t="e">
        <v>#DIV/0!</v>
      </c>
      <c r="CL154" s="17" t="e">
        <v>#DIV/0!</v>
      </c>
      <c r="CM154" s="17" t="e">
        <v>#DIV/0!</v>
      </c>
      <c r="CN154" s="17" t="e">
        <v>#DIV/0!</v>
      </c>
      <c r="CO154" s="17" t="e">
        <v>#DIV/0!</v>
      </c>
      <c r="CP154" s="17" t="e">
        <v>#DIV/0!</v>
      </c>
      <c r="CQ154" s="17" t="e">
        <v>#DIV/0!</v>
      </c>
      <c r="CR154" s="17" t="e">
        <v>#DIV/0!</v>
      </c>
      <c r="CS154" s="17" t="e">
        <v>#DIV/0!</v>
      </c>
      <c r="CT154" s="17" t="e">
        <v>#DIV/0!</v>
      </c>
      <c r="CU154" s="17" t="e">
        <v>#DIV/0!</v>
      </c>
      <c r="CV154" s="17" t="e">
        <v>#DIV/0!</v>
      </c>
      <c r="CW154" s="17" t="e">
        <v>#DIV/0!</v>
      </c>
      <c r="CX154" s="17" t="e">
        <v>#DIV/0!</v>
      </c>
      <c r="CY154" s="17" t="e">
        <v>#DIV/0!</v>
      </c>
      <c r="CZ154" s="17">
        <v>0</v>
      </c>
      <c r="DA154" s="17">
        <v>0</v>
      </c>
      <c r="DB154" s="17">
        <v>0</v>
      </c>
      <c r="DC154" s="17">
        <v>0</v>
      </c>
      <c r="DD154" s="17">
        <v>0</v>
      </c>
      <c r="DE154" s="17">
        <v>0</v>
      </c>
      <c r="DF154" s="17">
        <v>0</v>
      </c>
      <c r="DG154" s="17">
        <v>0</v>
      </c>
      <c r="DH154" s="17">
        <v>0</v>
      </c>
      <c r="DI154" s="17">
        <v>0</v>
      </c>
      <c r="DJ154" s="17">
        <v>0</v>
      </c>
      <c r="DK154" s="17">
        <v>0.16017876310576873</v>
      </c>
      <c r="DL154" s="18">
        <v>0</v>
      </c>
      <c r="DM154" s="18">
        <v>0</v>
      </c>
      <c r="DN154" s="18">
        <v>0</v>
      </c>
      <c r="DO154" s="18">
        <v>0</v>
      </c>
      <c r="DP154" s="18">
        <v>0</v>
      </c>
      <c r="DQ154" s="18">
        <v>0</v>
      </c>
      <c r="DR154" s="18">
        <v>0</v>
      </c>
      <c r="DS154" s="18">
        <v>0</v>
      </c>
      <c r="DT154" s="18">
        <v>0</v>
      </c>
      <c r="DU154" s="18">
        <v>0</v>
      </c>
      <c r="DV154" s="18">
        <v>0</v>
      </c>
      <c r="DW154" s="18">
        <v>114.89476467988369</v>
      </c>
      <c r="DX154" s="18">
        <v>0</v>
      </c>
      <c r="DY154" s="18">
        <v>0</v>
      </c>
      <c r="DZ154" s="18">
        <v>0</v>
      </c>
      <c r="EA154" s="18">
        <v>0</v>
      </c>
      <c r="EB154" s="18">
        <v>0</v>
      </c>
      <c r="EC154" s="18">
        <v>0</v>
      </c>
      <c r="ED154" s="18">
        <v>0</v>
      </c>
      <c r="EE154" s="18">
        <v>0</v>
      </c>
      <c r="EF154" s="18">
        <v>0</v>
      </c>
      <c r="EG154" s="18">
        <v>0</v>
      </c>
      <c r="EH154" s="18">
        <v>0</v>
      </c>
      <c r="EI154" s="18">
        <v>93.319808777567687</v>
      </c>
      <c r="EJ154" s="18">
        <v>0</v>
      </c>
      <c r="EK154" s="18">
        <v>0</v>
      </c>
      <c r="EL154" s="18">
        <v>0</v>
      </c>
      <c r="EM154" s="18">
        <v>0</v>
      </c>
      <c r="EN154" s="18">
        <v>0</v>
      </c>
      <c r="EO154" s="18">
        <v>0</v>
      </c>
      <c r="EP154" s="18">
        <v>0</v>
      </c>
      <c r="EQ154" s="18">
        <v>0</v>
      </c>
      <c r="ER154" s="18">
        <v>0</v>
      </c>
      <c r="ES154" s="18">
        <v>0</v>
      </c>
      <c r="ET154" s="18">
        <v>0</v>
      </c>
      <c r="EU154" s="18">
        <v>21.64001288932025</v>
      </c>
      <c r="EV154" s="18">
        <v>0</v>
      </c>
      <c r="EW154" s="18">
        <v>0</v>
      </c>
      <c r="EX154" s="18">
        <v>0</v>
      </c>
      <c r="EY154" s="18">
        <v>0</v>
      </c>
      <c r="EZ154" s="18">
        <v>0</v>
      </c>
      <c r="FA154" s="18">
        <v>0</v>
      </c>
      <c r="FB154" s="18">
        <v>0</v>
      </c>
      <c r="FC154" s="18">
        <v>0</v>
      </c>
      <c r="FD154" s="18">
        <v>0</v>
      </c>
      <c r="FE154" s="18">
        <v>0</v>
      </c>
      <c r="FF154" s="18">
        <v>0</v>
      </c>
      <c r="FG154" s="18">
        <v>748.0150547835301</v>
      </c>
      <c r="FH154" s="14">
        <v>0</v>
      </c>
      <c r="FI154" s="14">
        <v>0</v>
      </c>
      <c r="FJ154" s="14">
        <v>0</v>
      </c>
      <c r="FK154" s="14">
        <v>0</v>
      </c>
      <c r="FL154" s="14">
        <v>0</v>
      </c>
      <c r="FM154" s="14">
        <v>0</v>
      </c>
      <c r="FN154" s="14">
        <v>0</v>
      </c>
      <c r="FO154" s="14">
        <v>0</v>
      </c>
      <c r="FP154" s="14">
        <v>0</v>
      </c>
      <c r="FQ154" s="14">
        <v>0</v>
      </c>
      <c r="FR154" s="14">
        <v>0</v>
      </c>
      <c r="FS154" s="14">
        <v>228532677</v>
      </c>
      <c r="FT154" s="17">
        <v>0</v>
      </c>
      <c r="FU154" s="17">
        <v>0</v>
      </c>
      <c r="FV154" s="17">
        <v>0</v>
      </c>
      <c r="FW154" s="17">
        <v>0</v>
      </c>
      <c r="FX154" s="17">
        <v>0</v>
      </c>
      <c r="FY154" s="17">
        <v>0</v>
      </c>
      <c r="FZ154" s="17">
        <v>0</v>
      </c>
      <c r="GA154" s="17">
        <v>0</v>
      </c>
      <c r="GB154" s="17">
        <v>0</v>
      </c>
      <c r="GC154" s="17">
        <v>0</v>
      </c>
      <c r="GD154" s="17">
        <v>0</v>
      </c>
      <c r="GE154" s="17">
        <v>0.19617491558986105</v>
      </c>
      <c r="GF154" s="16"/>
      <c r="GG154" s="16"/>
      <c r="GH154" s="16"/>
      <c r="GI154" s="16"/>
      <c r="GJ154" s="16"/>
      <c r="GK154" s="16"/>
      <c r="GL154" s="16"/>
      <c r="GM154" s="16"/>
      <c r="GN154" s="16"/>
      <c r="GO154" s="16"/>
      <c r="GP154" s="16"/>
      <c r="GQ154" s="16">
        <v>0</v>
      </c>
      <c r="GR154" s="16"/>
      <c r="GS154" s="16"/>
      <c r="GT154" s="16"/>
      <c r="GU154" s="16"/>
      <c r="GV154" s="16"/>
      <c r="GW154" s="16"/>
      <c r="GX154" s="16"/>
      <c r="GY154" s="16"/>
      <c r="GZ154" s="16"/>
      <c r="HA154" s="16"/>
      <c r="HB154" s="16"/>
      <c r="HC154" s="16">
        <v>0</v>
      </c>
      <c r="HD154" s="16"/>
      <c r="HE154" s="16"/>
      <c r="HF154" s="16"/>
      <c r="HG154" s="16"/>
      <c r="HH154" s="16"/>
      <c r="HI154" s="16"/>
      <c r="HJ154" s="16"/>
      <c r="HK154" s="16"/>
      <c r="HL154" s="16"/>
      <c r="HM154" s="16"/>
      <c r="HN154" s="16"/>
      <c r="HO154" s="16">
        <v>0</v>
      </c>
      <c r="HP154" s="16"/>
      <c r="HQ154" s="16"/>
      <c r="HR154" s="16"/>
      <c r="HS154" s="16"/>
      <c r="HT154" s="16"/>
      <c r="HU154" s="16"/>
      <c r="HV154" s="16"/>
      <c r="HW154" s="16"/>
      <c r="HX154" s="16"/>
      <c r="HY154" s="16"/>
      <c r="HZ154" s="16"/>
      <c r="IA154" s="16">
        <v>0</v>
      </c>
      <c r="IB154" s="16"/>
      <c r="IC154" s="16"/>
      <c r="ID154" s="16"/>
      <c r="IE154" s="16"/>
      <c r="IF154" s="16"/>
      <c r="IG154" s="16"/>
      <c r="IH154" s="16"/>
      <c r="II154" s="16"/>
      <c r="IJ154" s="16"/>
      <c r="IK154" s="16"/>
      <c r="IL154" s="16"/>
      <c r="IM154" s="16">
        <v>0</v>
      </c>
      <c r="IN154" s="16"/>
      <c r="IO154" s="16"/>
      <c r="IP154" s="16"/>
      <c r="IQ154" s="16"/>
      <c r="IR154" s="16"/>
      <c r="IS154" s="16"/>
      <c r="IT154" s="16"/>
      <c r="IU154" s="16"/>
      <c r="IV154" s="16"/>
      <c r="IW154" s="16"/>
      <c r="IX154" s="16"/>
      <c r="IY154" s="16">
        <v>0</v>
      </c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6"/>
      <c r="JK154" s="16">
        <v>0</v>
      </c>
      <c r="JL154" s="16"/>
      <c r="JM154" s="16"/>
      <c r="JN154" s="16"/>
      <c r="JO154" s="16"/>
      <c r="JP154" s="16"/>
      <c r="JQ154" s="16"/>
      <c r="JR154" s="16"/>
      <c r="JS154" s="16"/>
      <c r="JT154" s="16"/>
      <c r="JU154" s="16"/>
      <c r="JV154" s="16"/>
      <c r="JW154" s="16">
        <v>0</v>
      </c>
      <c r="JX154" s="16"/>
      <c r="JY154" s="16"/>
      <c r="JZ154" s="16"/>
      <c r="KA154" s="16"/>
      <c r="KB154" s="16"/>
      <c r="KC154" s="16"/>
      <c r="KD154" s="16"/>
      <c r="KE154" s="16"/>
      <c r="KF154" s="16"/>
      <c r="KG154" s="16"/>
      <c r="KH154" s="16"/>
      <c r="KI154" s="16">
        <v>0</v>
      </c>
      <c r="KJ154" s="16"/>
      <c r="KK154" s="16"/>
      <c r="KL154" s="16"/>
      <c r="KM154" s="16"/>
      <c r="KN154" s="16"/>
      <c r="KO154" s="16"/>
      <c r="KP154" s="16"/>
      <c r="KQ154" s="16"/>
      <c r="KR154" s="16"/>
      <c r="KS154" s="16"/>
      <c r="KT154" s="16"/>
      <c r="KU154" s="16">
        <v>0</v>
      </c>
      <c r="KV154" s="16"/>
      <c r="KW154" s="16"/>
      <c r="KX154" s="16"/>
      <c r="KY154" s="16"/>
      <c r="KZ154" s="16"/>
      <c r="LA154" s="16"/>
      <c r="LB154" s="16"/>
      <c r="LC154" s="16"/>
      <c r="LD154" s="16"/>
      <c r="LE154" s="16"/>
      <c r="LF154" s="16"/>
      <c r="LG154" s="16">
        <v>0</v>
      </c>
      <c r="LH154" s="16"/>
      <c r="LI154" s="16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>
        <v>14355</v>
      </c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>
        <v>0</v>
      </c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>
        <v>0</v>
      </c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>
        <v>0</v>
      </c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>
        <v>0</v>
      </c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>
        <v>0</v>
      </c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>
        <v>0</v>
      </c>
      <c r="ON154" s="15"/>
      <c r="OO154" s="15"/>
      <c r="OP154" s="15"/>
      <c r="OQ154" s="15"/>
      <c r="OR154" s="15"/>
      <c r="OS154" s="15"/>
      <c r="OT154" s="15"/>
      <c r="OU154" s="15"/>
      <c r="OV154" s="15"/>
      <c r="OW154" s="15"/>
      <c r="OX154" s="15"/>
      <c r="OY154" s="15">
        <v>0</v>
      </c>
      <c r="OZ154" s="15"/>
      <c r="PA154" s="15"/>
      <c r="PB154" s="15"/>
      <c r="PC154" s="15"/>
      <c r="PD154" s="15"/>
      <c r="PE154" s="15"/>
      <c r="PF154" s="15"/>
      <c r="PG154" s="15"/>
      <c r="PH154" s="15"/>
      <c r="PI154" s="15"/>
      <c r="PJ154" s="15"/>
      <c r="PK154" s="15">
        <v>0</v>
      </c>
      <c r="PL154" s="15"/>
      <c r="PM154" s="15"/>
      <c r="PN154" s="15"/>
      <c r="PO154" s="15"/>
      <c r="PP154" s="15"/>
      <c r="PQ154" s="15"/>
      <c r="PR154" s="15"/>
      <c r="PS154" s="15"/>
      <c r="PT154" s="15"/>
      <c r="PU154" s="15"/>
      <c r="PV154" s="15"/>
      <c r="PW154" s="15">
        <v>0</v>
      </c>
      <c r="PX154" s="15"/>
      <c r="PY154" s="15"/>
      <c r="PZ154" s="15"/>
      <c r="QA154" s="15"/>
      <c r="QB154" s="15"/>
      <c r="QC154" s="15"/>
      <c r="QD154" s="15"/>
      <c r="QE154" s="15"/>
      <c r="QF154" s="15"/>
      <c r="QG154" s="15"/>
      <c r="QH154" s="15"/>
      <c r="QI154" s="15">
        <v>0</v>
      </c>
    </row>
    <row r="155" spans="16:451">
      <c r="P155" s="11"/>
      <c r="Q155" s="11"/>
      <c r="R155" s="13" t="s">
        <v>111</v>
      </c>
      <c r="S155" s="13" t="s">
        <v>48</v>
      </c>
      <c r="T155" s="16"/>
      <c r="U155" s="16">
        <v>21</v>
      </c>
      <c r="V155" s="16"/>
      <c r="W155" s="16"/>
      <c r="X155" s="16"/>
      <c r="Y155" s="16"/>
      <c r="Z155" s="16"/>
      <c r="AA155" s="16"/>
      <c r="AB155" s="16">
        <v>1</v>
      </c>
      <c r="AC155" s="16"/>
      <c r="AD155" s="16"/>
      <c r="AE155" s="16"/>
      <c r="AF155" s="24"/>
      <c r="AG155" s="24">
        <v>110574.22000000002</v>
      </c>
      <c r="AH155" s="24"/>
      <c r="AI155" s="24"/>
      <c r="AJ155" s="24"/>
      <c r="AK155" s="24"/>
      <c r="AL155" s="24"/>
      <c r="AM155" s="24"/>
      <c r="AN155" s="24">
        <v>0</v>
      </c>
      <c r="AO155" s="24"/>
      <c r="AP155" s="24"/>
      <c r="AQ155" s="24"/>
      <c r="AR155" s="15"/>
      <c r="AS155" s="15">
        <v>110574.22000000002</v>
      </c>
      <c r="AT155" s="15"/>
      <c r="AU155" s="15"/>
      <c r="AV155" s="15"/>
      <c r="AW155" s="15"/>
      <c r="AX155" s="15"/>
      <c r="AY155" s="15"/>
      <c r="AZ155" s="15">
        <v>0</v>
      </c>
      <c r="BA155" s="15"/>
      <c r="BB155" s="15"/>
      <c r="BC155" s="15"/>
      <c r="BD155" s="15"/>
      <c r="BE155" s="15">
        <v>0</v>
      </c>
      <c r="BF155" s="15"/>
      <c r="BG155" s="15"/>
      <c r="BH155" s="15"/>
      <c r="BI155" s="15"/>
      <c r="BJ155" s="15"/>
      <c r="BK155" s="15"/>
      <c r="BL155" s="15">
        <v>0</v>
      </c>
      <c r="BM155" s="15"/>
      <c r="BN155" s="15"/>
      <c r="BO155" s="15"/>
      <c r="BP155" s="15"/>
      <c r="BQ155" s="15">
        <v>1436.2228815833323</v>
      </c>
      <c r="BR155" s="15"/>
      <c r="BS155" s="15"/>
      <c r="BT155" s="15"/>
      <c r="BU155" s="15"/>
      <c r="BV155" s="15"/>
      <c r="BW155" s="15"/>
      <c r="BX155" s="15">
        <v>0</v>
      </c>
      <c r="BY155" s="15"/>
      <c r="BZ155" s="15"/>
      <c r="CA155" s="15"/>
      <c r="CB155" s="17" t="e">
        <v>#DIV/0!</v>
      </c>
      <c r="CC155" s="17">
        <v>0</v>
      </c>
      <c r="CD155" s="17" t="e">
        <v>#DIV/0!</v>
      </c>
      <c r="CE155" s="17" t="e">
        <v>#DIV/0!</v>
      </c>
      <c r="CF155" s="17" t="e">
        <v>#DIV/0!</v>
      </c>
      <c r="CG155" s="17" t="e">
        <v>#DIV/0!</v>
      </c>
      <c r="CH155" s="17" t="e">
        <v>#DIV/0!</v>
      </c>
      <c r="CI155" s="17" t="e">
        <v>#DIV/0!</v>
      </c>
      <c r="CJ155" s="17" t="e">
        <v>#DIV/0!</v>
      </c>
      <c r="CK155" s="17" t="e">
        <v>#DIV/0!</v>
      </c>
      <c r="CL155" s="17" t="e">
        <v>#DIV/0!</v>
      </c>
      <c r="CM155" s="17" t="e">
        <v>#DIV/0!</v>
      </c>
      <c r="CN155" s="17" t="e">
        <v>#DIV/0!</v>
      </c>
      <c r="CO155" s="17">
        <v>0</v>
      </c>
      <c r="CP155" s="17" t="e">
        <v>#DIV/0!</v>
      </c>
      <c r="CQ155" s="17" t="e">
        <v>#DIV/0!</v>
      </c>
      <c r="CR155" s="17" t="e">
        <v>#DIV/0!</v>
      </c>
      <c r="CS155" s="17" t="e">
        <v>#DIV/0!</v>
      </c>
      <c r="CT155" s="17" t="e">
        <v>#DIV/0!</v>
      </c>
      <c r="CU155" s="17" t="e">
        <v>#DIV/0!</v>
      </c>
      <c r="CV155" s="17" t="e">
        <v>#DIV/0!</v>
      </c>
      <c r="CW155" s="17" t="e">
        <v>#DIV/0!</v>
      </c>
      <c r="CX155" s="17" t="e">
        <v>#DIV/0!</v>
      </c>
      <c r="CY155" s="17" t="e">
        <v>#DIV/0!</v>
      </c>
      <c r="CZ155" s="17">
        <v>0</v>
      </c>
      <c r="DA155" s="17">
        <v>0.17148067523098831</v>
      </c>
      <c r="DB155" s="17">
        <v>0</v>
      </c>
      <c r="DC155" s="17">
        <v>0</v>
      </c>
      <c r="DD155" s="17">
        <v>0</v>
      </c>
      <c r="DE155" s="17">
        <v>0</v>
      </c>
      <c r="DF155" s="17">
        <v>0</v>
      </c>
      <c r="DG155" s="17">
        <v>0</v>
      </c>
      <c r="DH155" s="17">
        <v>0.1699</v>
      </c>
      <c r="DI155" s="17">
        <v>0</v>
      </c>
      <c r="DJ155" s="17">
        <v>0</v>
      </c>
      <c r="DK155" s="17">
        <v>0</v>
      </c>
      <c r="DL155" s="18">
        <v>0</v>
      </c>
      <c r="DM155" s="18">
        <v>106.53057062827791</v>
      </c>
      <c r="DN155" s="18">
        <v>0</v>
      </c>
      <c r="DO155" s="18">
        <v>0</v>
      </c>
      <c r="DP155" s="18">
        <v>0</v>
      </c>
      <c r="DQ155" s="18">
        <v>0</v>
      </c>
      <c r="DR155" s="18">
        <v>0</v>
      </c>
      <c r="DS155" s="18">
        <v>0</v>
      </c>
      <c r="DT155" s="18">
        <v>120</v>
      </c>
      <c r="DU155" s="18">
        <v>0</v>
      </c>
      <c r="DV155" s="18">
        <v>0</v>
      </c>
      <c r="DW155" s="18">
        <v>0</v>
      </c>
      <c r="DX155" s="18">
        <v>0</v>
      </c>
      <c r="DY155" s="18">
        <v>76.008878743550554</v>
      </c>
      <c r="DZ155" s="18">
        <v>0</v>
      </c>
      <c r="EA155" s="18">
        <v>0</v>
      </c>
      <c r="EB155" s="18">
        <v>0</v>
      </c>
      <c r="EC155" s="18">
        <v>0</v>
      </c>
      <c r="ED155" s="18">
        <v>0</v>
      </c>
      <c r="EE155" s="18">
        <v>0</v>
      </c>
      <c r="EF155" s="18">
        <v>84</v>
      </c>
      <c r="EG155" s="18">
        <v>0</v>
      </c>
      <c r="EH155" s="18">
        <v>0</v>
      </c>
      <c r="EI155" s="18">
        <v>0</v>
      </c>
      <c r="EJ155" s="18">
        <v>0</v>
      </c>
      <c r="EK155" s="18">
        <v>30.832118215344448</v>
      </c>
      <c r="EL155" s="18">
        <v>0</v>
      </c>
      <c r="EM155" s="18">
        <v>0</v>
      </c>
      <c r="EN155" s="18">
        <v>0</v>
      </c>
      <c r="EO155" s="18">
        <v>0</v>
      </c>
      <c r="EP155" s="18">
        <v>0</v>
      </c>
      <c r="EQ155" s="18">
        <v>0</v>
      </c>
      <c r="ER155" s="18">
        <v>36</v>
      </c>
      <c r="ES155" s="18">
        <v>0</v>
      </c>
      <c r="ET155" s="18">
        <v>0</v>
      </c>
      <c r="EU155" s="18">
        <v>0</v>
      </c>
      <c r="EV155" s="18">
        <v>0</v>
      </c>
      <c r="EW155" s="18">
        <v>608.04838135464161</v>
      </c>
      <c r="EX155" s="18">
        <v>0</v>
      </c>
      <c r="EY155" s="18">
        <v>0</v>
      </c>
      <c r="EZ155" s="18">
        <v>0</v>
      </c>
      <c r="FA155" s="18">
        <v>0</v>
      </c>
      <c r="FB155" s="18">
        <v>0</v>
      </c>
      <c r="FC155" s="18">
        <v>0</v>
      </c>
      <c r="FD155" s="18">
        <v>620.5</v>
      </c>
      <c r="FE155" s="18">
        <v>0</v>
      </c>
      <c r="FF155" s="18">
        <v>0</v>
      </c>
      <c r="FG155" s="18">
        <v>0</v>
      </c>
      <c r="FH155" s="14">
        <v>0</v>
      </c>
      <c r="FI155" s="14">
        <v>10997.809523809523</v>
      </c>
      <c r="FJ155" s="14">
        <v>0</v>
      </c>
      <c r="FK155" s="14">
        <v>0</v>
      </c>
      <c r="FL155" s="14">
        <v>0</v>
      </c>
      <c r="FM155" s="14">
        <v>0</v>
      </c>
      <c r="FN155" s="14">
        <v>0</v>
      </c>
      <c r="FO155" s="14">
        <v>0</v>
      </c>
      <c r="FP155" s="14">
        <v>8900</v>
      </c>
      <c r="FQ155" s="14">
        <v>0</v>
      </c>
      <c r="FR155" s="14">
        <v>0</v>
      </c>
      <c r="FS155" s="14">
        <v>0</v>
      </c>
      <c r="FT155" s="17">
        <v>0</v>
      </c>
      <c r="FU155" s="17">
        <v>0.16172064566970046</v>
      </c>
      <c r="FV155" s="17">
        <v>0</v>
      </c>
      <c r="FW155" s="17">
        <v>0</v>
      </c>
      <c r="FX155" s="17">
        <v>0</v>
      </c>
      <c r="FY155" s="17">
        <v>0</v>
      </c>
      <c r="FZ155" s="17">
        <v>0</v>
      </c>
      <c r="GA155" s="17">
        <v>0</v>
      </c>
      <c r="GB155" s="17">
        <v>0.1</v>
      </c>
      <c r="GC155" s="17">
        <v>0</v>
      </c>
      <c r="GD155" s="17">
        <v>0</v>
      </c>
      <c r="GE155" s="17">
        <v>0</v>
      </c>
      <c r="GF155" s="16"/>
      <c r="GG155" s="16">
        <v>0</v>
      </c>
      <c r="GH155" s="16"/>
      <c r="GI155" s="16"/>
      <c r="GJ155" s="16"/>
      <c r="GK155" s="16"/>
      <c r="GL155" s="16"/>
      <c r="GM155" s="16"/>
      <c r="GN155" s="16">
        <v>0</v>
      </c>
      <c r="GO155" s="16"/>
      <c r="GP155" s="16"/>
      <c r="GQ155" s="16"/>
      <c r="GR155" s="16"/>
      <c r="GS155" s="16">
        <v>21</v>
      </c>
      <c r="GT155" s="16"/>
      <c r="GU155" s="16"/>
      <c r="GV155" s="16"/>
      <c r="GW155" s="16"/>
      <c r="GX155" s="16"/>
      <c r="GY155" s="16"/>
      <c r="GZ155" s="16">
        <v>0</v>
      </c>
      <c r="HA155" s="16"/>
      <c r="HB155" s="16"/>
      <c r="HC155" s="16"/>
      <c r="HD155" s="16"/>
      <c r="HE155" s="16">
        <v>0</v>
      </c>
      <c r="HF155" s="16"/>
      <c r="HG155" s="16"/>
      <c r="HH155" s="16"/>
      <c r="HI155" s="16"/>
      <c r="HJ155" s="16"/>
      <c r="HK155" s="16"/>
      <c r="HL155" s="16">
        <v>0</v>
      </c>
      <c r="HM155" s="16"/>
      <c r="HN155" s="16"/>
      <c r="HO155" s="16"/>
      <c r="HP155" s="16"/>
      <c r="HQ155" s="16">
        <v>0</v>
      </c>
      <c r="HR155" s="16"/>
      <c r="HS155" s="16"/>
      <c r="HT155" s="16"/>
      <c r="HU155" s="16"/>
      <c r="HV155" s="16"/>
      <c r="HW155" s="16"/>
      <c r="HX155" s="16">
        <v>0</v>
      </c>
      <c r="HY155" s="16"/>
      <c r="HZ155" s="16"/>
      <c r="IA155" s="16"/>
      <c r="IB155" s="16"/>
      <c r="IC155" s="16">
        <v>0</v>
      </c>
      <c r="ID155" s="16"/>
      <c r="IE155" s="16"/>
      <c r="IF155" s="16"/>
      <c r="IG155" s="16"/>
      <c r="IH155" s="16"/>
      <c r="II155" s="16"/>
      <c r="IJ155" s="16">
        <v>0</v>
      </c>
      <c r="IK155" s="16"/>
      <c r="IL155" s="16"/>
      <c r="IM155" s="16"/>
      <c r="IN155" s="16"/>
      <c r="IO155" s="16">
        <v>0</v>
      </c>
      <c r="IP155" s="16"/>
      <c r="IQ155" s="16"/>
      <c r="IR155" s="16"/>
      <c r="IS155" s="16"/>
      <c r="IT155" s="16"/>
      <c r="IU155" s="16"/>
      <c r="IV155" s="16">
        <v>0</v>
      </c>
      <c r="IW155" s="16"/>
      <c r="IX155" s="16"/>
      <c r="IY155" s="16"/>
      <c r="IZ155" s="16"/>
      <c r="JA155" s="16">
        <v>0</v>
      </c>
      <c r="JB155" s="16"/>
      <c r="JC155" s="16"/>
      <c r="JD155" s="16"/>
      <c r="JE155" s="16"/>
      <c r="JF155" s="16"/>
      <c r="JG155" s="16"/>
      <c r="JH155" s="16">
        <v>0</v>
      </c>
      <c r="JI155" s="16"/>
      <c r="JJ155" s="16"/>
      <c r="JK155" s="16"/>
      <c r="JL155" s="16"/>
      <c r="JM155" s="16">
        <v>0</v>
      </c>
      <c r="JN155" s="16"/>
      <c r="JO155" s="16"/>
      <c r="JP155" s="16"/>
      <c r="JQ155" s="16"/>
      <c r="JR155" s="16"/>
      <c r="JS155" s="16"/>
      <c r="JT155" s="16">
        <v>0</v>
      </c>
      <c r="JU155" s="16"/>
      <c r="JV155" s="16"/>
      <c r="JW155" s="16"/>
      <c r="JX155" s="16"/>
      <c r="JY155" s="16">
        <v>0</v>
      </c>
      <c r="JZ155" s="16"/>
      <c r="KA155" s="16"/>
      <c r="KB155" s="16"/>
      <c r="KC155" s="16"/>
      <c r="KD155" s="16"/>
      <c r="KE155" s="16"/>
      <c r="KF155" s="16">
        <v>1</v>
      </c>
      <c r="KG155" s="16"/>
      <c r="KH155" s="16"/>
      <c r="KI155" s="16"/>
      <c r="KJ155" s="16"/>
      <c r="KK155" s="16">
        <v>0</v>
      </c>
      <c r="KL155" s="16"/>
      <c r="KM155" s="16"/>
      <c r="KN155" s="16"/>
      <c r="KO155" s="16"/>
      <c r="KP155" s="16"/>
      <c r="KQ155" s="16"/>
      <c r="KR155" s="16">
        <v>0</v>
      </c>
      <c r="KS155" s="16"/>
      <c r="KT155" s="16"/>
      <c r="KU155" s="16"/>
      <c r="KV155" s="16"/>
      <c r="KW155" s="16">
        <v>0</v>
      </c>
      <c r="KX155" s="16"/>
      <c r="KY155" s="16"/>
      <c r="KZ155" s="16"/>
      <c r="LA155" s="16"/>
      <c r="LB155" s="16"/>
      <c r="LC155" s="16"/>
      <c r="LD155" s="16">
        <v>0</v>
      </c>
      <c r="LE155" s="16"/>
      <c r="LF155" s="16"/>
      <c r="LG155" s="16"/>
      <c r="LH155" s="16"/>
      <c r="LI155" s="16">
        <v>0</v>
      </c>
      <c r="LJ155" s="16"/>
      <c r="LK155" s="16"/>
      <c r="LL155" s="16"/>
      <c r="LM155" s="16"/>
      <c r="LN155" s="16"/>
      <c r="LO155" s="16"/>
      <c r="LP155" s="16">
        <v>0</v>
      </c>
      <c r="LQ155" s="16"/>
      <c r="LR155" s="16"/>
      <c r="LS155" s="16"/>
      <c r="LT155" s="15"/>
      <c r="LU155" s="15">
        <v>0</v>
      </c>
      <c r="LV155" s="15"/>
      <c r="LW155" s="15"/>
      <c r="LX155" s="15"/>
      <c r="LY155" s="15"/>
      <c r="LZ155" s="15"/>
      <c r="MA155" s="15"/>
      <c r="MB155" s="15">
        <v>0</v>
      </c>
      <c r="MC155" s="15"/>
      <c r="MD155" s="15"/>
      <c r="ME155" s="15"/>
      <c r="MF155" s="15"/>
      <c r="MG155" s="15">
        <v>110574.22000000002</v>
      </c>
      <c r="MH155" s="15"/>
      <c r="MI155" s="15"/>
      <c r="MJ155" s="15"/>
      <c r="MK155" s="15"/>
      <c r="ML155" s="15"/>
      <c r="MM155" s="15"/>
      <c r="MN155" s="15">
        <v>0</v>
      </c>
      <c r="MO155" s="15"/>
      <c r="MP155" s="15"/>
      <c r="MQ155" s="15"/>
      <c r="MR155" s="15"/>
      <c r="MS155" s="15">
        <v>0</v>
      </c>
      <c r="MT155" s="15"/>
      <c r="MU155" s="15"/>
      <c r="MV155" s="15"/>
      <c r="MW155" s="15"/>
      <c r="MX155" s="15"/>
      <c r="MY155" s="15"/>
      <c r="MZ155" s="15">
        <v>0</v>
      </c>
      <c r="NA155" s="15"/>
      <c r="NB155" s="15"/>
      <c r="NC155" s="15"/>
      <c r="ND155" s="15"/>
      <c r="NE155" s="15">
        <v>0</v>
      </c>
      <c r="NF155" s="15"/>
      <c r="NG155" s="15"/>
      <c r="NH155" s="15"/>
      <c r="NI155" s="15"/>
      <c r="NJ155" s="15"/>
      <c r="NK155" s="15"/>
      <c r="NL155" s="15">
        <v>0</v>
      </c>
      <c r="NM155" s="15"/>
      <c r="NN155" s="15"/>
      <c r="NO155" s="15"/>
      <c r="NP155" s="15"/>
      <c r="NQ155" s="15">
        <v>0</v>
      </c>
      <c r="NR155" s="15"/>
      <c r="NS155" s="15"/>
      <c r="NT155" s="15"/>
      <c r="NU155" s="15"/>
      <c r="NV155" s="15"/>
      <c r="NW155" s="15"/>
      <c r="NX155" s="15">
        <v>0</v>
      </c>
      <c r="NY155" s="15"/>
      <c r="NZ155" s="15"/>
      <c r="OA155" s="15"/>
      <c r="OB155" s="15"/>
      <c r="OC155" s="15">
        <v>0</v>
      </c>
      <c r="OD155" s="15"/>
      <c r="OE155" s="15"/>
      <c r="OF155" s="15"/>
      <c r="OG155" s="15"/>
      <c r="OH155" s="15"/>
      <c r="OI155" s="15"/>
      <c r="OJ155" s="15">
        <v>0</v>
      </c>
      <c r="OK155" s="15"/>
      <c r="OL155" s="15"/>
      <c r="OM155" s="15"/>
      <c r="ON155" s="15"/>
      <c r="OO155" s="15">
        <v>0</v>
      </c>
      <c r="OP155" s="15"/>
      <c r="OQ155" s="15"/>
      <c r="OR155" s="15"/>
      <c r="OS155" s="15"/>
      <c r="OT155" s="15"/>
      <c r="OU155" s="15"/>
      <c r="OV155" s="15">
        <v>0</v>
      </c>
      <c r="OW155" s="15"/>
      <c r="OX155" s="15"/>
      <c r="OY155" s="15"/>
      <c r="OZ155" s="15"/>
      <c r="PA155" s="15">
        <v>0</v>
      </c>
      <c r="PB155" s="15"/>
      <c r="PC155" s="15"/>
      <c r="PD155" s="15"/>
      <c r="PE155" s="15"/>
      <c r="PF155" s="15"/>
      <c r="PG155" s="15"/>
      <c r="PH155" s="15">
        <v>0</v>
      </c>
      <c r="PI155" s="15"/>
      <c r="PJ155" s="15"/>
      <c r="PK155" s="15"/>
      <c r="PL155" s="15"/>
      <c r="PM155" s="15">
        <v>0</v>
      </c>
      <c r="PN155" s="15"/>
      <c r="PO155" s="15"/>
      <c r="PP155" s="15"/>
      <c r="PQ155" s="15"/>
      <c r="PR155" s="15"/>
      <c r="PS155" s="15"/>
      <c r="PT155" s="15">
        <v>0</v>
      </c>
      <c r="PU155" s="15"/>
      <c r="PV155" s="15"/>
      <c r="PW155" s="15"/>
      <c r="PX155" s="15"/>
      <c r="PY155" s="15">
        <v>0</v>
      </c>
      <c r="PZ155" s="15"/>
      <c r="QA155" s="15"/>
      <c r="QB155" s="15"/>
      <c r="QC155" s="15"/>
      <c r="QD155" s="15"/>
      <c r="QE155" s="15"/>
      <c r="QF155" s="15">
        <v>0</v>
      </c>
      <c r="QG155" s="15"/>
      <c r="QH155" s="15"/>
      <c r="QI155" s="15"/>
    </row>
    <row r="156" spans="16:451">
      <c r="P156" s="11">
        <v>1.13184875089637E-2</v>
      </c>
      <c r="Q156" s="11"/>
      <c r="R156" s="13"/>
      <c r="S156" s="13" t="s">
        <v>49</v>
      </c>
      <c r="T156" s="16"/>
      <c r="U156" s="16">
        <v>50600</v>
      </c>
      <c r="V156" s="16">
        <v>584</v>
      </c>
      <c r="W156" s="16">
        <v>44</v>
      </c>
      <c r="X156" s="16">
        <v>2</v>
      </c>
      <c r="Y156" s="16">
        <v>2</v>
      </c>
      <c r="Z156" s="16">
        <v>2</v>
      </c>
      <c r="AA156" s="16">
        <v>26</v>
      </c>
      <c r="AB156" s="16">
        <v>337</v>
      </c>
      <c r="AC156" s="16"/>
      <c r="AD156" s="16"/>
      <c r="AE156" s="16"/>
      <c r="AF156" s="24"/>
      <c r="AG156" s="24">
        <v>491944771.56531054</v>
      </c>
      <c r="AH156" s="24">
        <v>5955403.7132662768</v>
      </c>
      <c r="AI156" s="24">
        <v>447616.07266976696</v>
      </c>
      <c r="AJ156" s="24">
        <v>22801.08</v>
      </c>
      <c r="AK156" s="24">
        <v>22244.977307692301</v>
      </c>
      <c r="AL156" s="24">
        <v>24222.735000000001</v>
      </c>
      <c r="AM156" s="24">
        <v>191958.86999999997</v>
      </c>
      <c r="AN156" s="24">
        <v>2773058.0082416004</v>
      </c>
      <c r="AO156" s="24"/>
      <c r="AP156" s="24"/>
      <c r="AQ156" s="24"/>
      <c r="AR156" s="15"/>
      <c r="AS156" s="15">
        <v>488636607.02984673</v>
      </c>
      <c r="AT156" s="15">
        <v>5940895.1999999983</v>
      </c>
      <c r="AU156" s="15">
        <v>446851.92999999993</v>
      </c>
      <c r="AV156" s="15">
        <v>22725.809999999998</v>
      </c>
      <c r="AW156" s="15">
        <v>22139.53</v>
      </c>
      <c r="AX156" s="15">
        <v>0</v>
      </c>
      <c r="AY156" s="15">
        <v>0</v>
      </c>
      <c r="AZ156" s="15">
        <v>0</v>
      </c>
      <c r="BA156" s="15"/>
      <c r="BB156" s="15"/>
      <c r="BC156" s="15"/>
      <c r="BD156" s="15"/>
      <c r="BE156" s="15">
        <v>3348795.2002914026</v>
      </c>
      <c r="BF156" s="15">
        <v>20766.475147275742</v>
      </c>
      <c r="BG156" s="15">
        <v>1055.7126697669278</v>
      </c>
      <c r="BH156" s="15">
        <v>75.270000000000394</v>
      </c>
      <c r="BI156" s="15">
        <v>222.66730769230742</v>
      </c>
      <c r="BJ156" s="15">
        <v>0</v>
      </c>
      <c r="BK156" s="15">
        <v>0</v>
      </c>
      <c r="BL156" s="15">
        <v>0</v>
      </c>
      <c r="BM156" s="15"/>
      <c r="BN156" s="15"/>
      <c r="BO156" s="15"/>
      <c r="BP156" s="15"/>
      <c r="BQ156" s="15">
        <v>6776230.6144896243</v>
      </c>
      <c r="BR156" s="15">
        <v>234.19999999999987</v>
      </c>
      <c r="BS156" s="15">
        <v>-772.09999999999991</v>
      </c>
      <c r="BT156" s="15">
        <v>0</v>
      </c>
      <c r="BU156" s="15">
        <v>672.61070263782108</v>
      </c>
      <c r="BV156" s="15">
        <v>0</v>
      </c>
      <c r="BW156" s="15">
        <v>-294.66000000000003</v>
      </c>
      <c r="BX156" s="15">
        <v>6468.4600000000009</v>
      </c>
      <c r="BY156" s="15"/>
      <c r="BZ156" s="15"/>
      <c r="CA156" s="15"/>
      <c r="CB156" s="17" t="e">
        <v>#DIV/0!</v>
      </c>
      <c r="CC156" s="17">
        <v>0</v>
      </c>
      <c r="CD156" s="17">
        <v>0</v>
      </c>
      <c r="CE156" s="17">
        <v>0</v>
      </c>
      <c r="CF156" s="17">
        <v>0</v>
      </c>
      <c r="CG156" s="17">
        <v>0</v>
      </c>
      <c r="CH156" s="17">
        <v>0</v>
      </c>
      <c r="CI156" s="17">
        <v>1</v>
      </c>
      <c r="CJ156" s="17">
        <v>0</v>
      </c>
      <c r="CK156" s="17" t="e">
        <v>#DIV/0!</v>
      </c>
      <c r="CL156" s="17" t="e">
        <v>#DIV/0!</v>
      </c>
      <c r="CM156" s="17" t="e">
        <v>#DIV/0!</v>
      </c>
      <c r="CN156" s="17" t="e">
        <v>#DIV/0!</v>
      </c>
      <c r="CO156" s="17">
        <v>0</v>
      </c>
      <c r="CP156" s="17">
        <v>0</v>
      </c>
      <c r="CQ156" s="17">
        <v>0</v>
      </c>
      <c r="CR156" s="17">
        <v>0</v>
      </c>
      <c r="CS156" s="17">
        <v>0</v>
      </c>
      <c r="CT156" s="17">
        <v>0</v>
      </c>
      <c r="CU156" s="17">
        <v>0</v>
      </c>
      <c r="CV156" s="17">
        <v>1</v>
      </c>
      <c r="CW156" s="17" t="e">
        <v>#DIV/0!</v>
      </c>
      <c r="CX156" s="17" t="e">
        <v>#DIV/0!</v>
      </c>
      <c r="CY156" s="17" t="e">
        <v>#DIV/0!</v>
      </c>
      <c r="CZ156" s="17">
        <v>0</v>
      </c>
      <c r="DA156" s="17">
        <v>0.16492592548729085</v>
      </c>
      <c r="DB156" s="17">
        <v>0.17140443162679803</v>
      </c>
      <c r="DC156" s="17">
        <v>0.17075738551467803</v>
      </c>
      <c r="DD156" s="17">
        <v>0.17990000000000003</v>
      </c>
      <c r="DE156" s="17">
        <v>0.17990000000000003</v>
      </c>
      <c r="DF156" s="17">
        <v>0.1699</v>
      </c>
      <c r="DG156" s="17">
        <v>0.16780045624662673</v>
      </c>
      <c r="DH156" s="17">
        <v>0.16202751354630437</v>
      </c>
      <c r="DI156" s="17">
        <v>0</v>
      </c>
      <c r="DJ156" s="17">
        <v>0</v>
      </c>
      <c r="DK156" s="17">
        <v>0</v>
      </c>
      <c r="DL156" s="18">
        <v>0</v>
      </c>
      <c r="DM156" s="18">
        <v>117.57122151954961</v>
      </c>
      <c r="DN156" s="18">
        <v>117.97150380213742</v>
      </c>
      <c r="DO156" s="18">
        <v>117.70785787001182</v>
      </c>
      <c r="DP156" s="18">
        <v>120</v>
      </c>
      <c r="DQ156" s="18">
        <v>120</v>
      </c>
      <c r="DR156" s="18">
        <v>119.99999999999999</v>
      </c>
      <c r="DS156" s="18">
        <v>115.25504158264299</v>
      </c>
      <c r="DT156" s="18">
        <v>114.50475950998796</v>
      </c>
      <c r="DU156" s="18">
        <v>0</v>
      </c>
      <c r="DV156" s="18">
        <v>0</v>
      </c>
      <c r="DW156" s="18">
        <v>0</v>
      </c>
      <c r="DX156" s="18">
        <v>0</v>
      </c>
      <c r="DY156" s="18">
        <v>87.222265767632166</v>
      </c>
      <c r="DZ156" s="18">
        <v>88.377448678700659</v>
      </c>
      <c r="EA156" s="18">
        <v>87.070818282798101</v>
      </c>
      <c r="EB156" s="18">
        <v>90.693194925028834</v>
      </c>
      <c r="EC156" s="18">
        <v>92.453000904795417</v>
      </c>
      <c r="ED156" s="18">
        <v>85.183765501691099</v>
      </c>
      <c r="EE156" s="18">
        <v>84.462259027123082</v>
      </c>
      <c r="EF156" s="18">
        <v>84.33854978510638</v>
      </c>
      <c r="EG156" s="18">
        <v>0</v>
      </c>
      <c r="EH156" s="18">
        <v>0</v>
      </c>
      <c r="EI156" s="18">
        <v>0</v>
      </c>
      <c r="EJ156" s="18">
        <v>0</v>
      </c>
      <c r="EK156" s="18">
        <v>30.432606730494911</v>
      </c>
      <c r="EL156" s="18">
        <v>29.929878844478225</v>
      </c>
      <c r="EM156" s="18">
        <v>30.711023092102792</v>
      </c>
      <c r="EN156" s="18">
        <v>30.730103806228374</v>
      </c>
      <c r="EO156" s="18">
        <v>29.546999095204583</v>
      </c>
      <c r="EP156" s="18">
        <v>34.816234498308901</v>
      </c>
      <c r="EQ156" s="18">
        <v>30.97958388250705</v>
      </c>
      <c r="ER156" s="18">
        <v>30.191119829020653</v>
      </c>
      <c r="ES156" s="18">
        <v>0</v>
      </c>
      <c r="ET156" s="18">
        <v>0</v>
      </c>
      <c r="EU156" s="18">
        <v>0</v>
      </c>
      <c r="EV156" s="18">
        <v>0</v>
      </c>
      <c r="EW156" s="18">
        <v>681.63949695635245</v>
      </c>
      <c r="EX156" s="18">
        <v>656.37380210677156</v>
      </c>
      <c r="EY156" s="18">
        <v>650.7208450029276</v>
      </c>
      <c r="EZ156" s="18">
        <v>590.17185697808532</v>
      </c>
      <c r="FA156" s="18">
        <v>599.62219764753195</v>
      </c>
      <c r="FB156" s="18">
        <v>644.51352874859083</v>
      </c>
      <c r="FC156" s="18">
        <v>672.63643198646162</v>
      </c>
      <c r="FD156" s="18">
        <v>708.54577104018392</v>
      </c>
      <c r="FE156" s="18">
        <v>0</v>
      </c>
      <c r="FF156" s="18">
        <v>0</v>
      </c>
      <c r="FG156" s="18">
        <v>0</v>
      </c>
      <c r="FH156" s="14">
        <v>0</v>
      </c>
      <c r="FI156" s="14">
        <v>13481.98209486166</v>
      </c>
      <c r="FJ156" s="14">
        <v>13456.760273972603</v>
      </c>
      <c r="FK156" s="14">
        <v>13563.545454545454</v>
      </c>
      <c r="FL156" s="14">
        <v>14500</v>
      </c>
      <c r="FM156" s="14">
        <v>14662.5</v>
      </c>
      <c r="FN156" s="14">
        <v>15797</v>
      </c>
      <c r="FO156" s="14">
        <v>13009.461538461539</v>
      </c>
      <c r="FP156" s="14">
        <v>13878.774480712165</v>
      </c>
      <c r="FQ156" s="14">
        <v>0</v>
      </c>
      <c r="FR156" s="14">
        <v>0</v>
      </c>
      <c r="FS156" s="14">
        <v>0</v>
      </c>
      <c r="FT156" s="17">
        <v>0</v>
      </c>
      <c r="FU156" s="17">
        <v>0.15566841528066455</v>
      </c>
      <c r="FV156" s="17">
        <v>0.13975099468770347</v>
      </c>
      <c r="FW156" s="17">
        <v>0.13078504212494724</v>
      </c>
      <c r="FX156" s="17">
        <v>0.1341958620689655</v>
      </c>
      <c r="FY156" s="17">
        <v>0.15200341005967605</v>
      </c>
      <c r="FZ156" s="17">
        <v>0.11507754636956385</v>
      </c>
      <c r="GA156" s="17">
        <v>0.18131768003169293</v>
      </c>
      <c r="GB156" s="17">
        <v>0.1927297410151958</v>
      </c>
      <c r="GC156" s="17">
        <v>0</v>
      </c>
      <c r="GD156" s="17">
        <v>0</v>
      </c>
      <c r="GE156" s="17">
        <v>0</v>
      </c>
      <c r="GF156" s="16"/>
      <c r="GG156" s="16">
        <v>0</v>
      </c>
      <c r="GH156" s="16">
        <v>0</v>
      </c>
      <c r="GI156" s="16">
        <v>0</v>
      </c>
      <c r="GJ156" s="16">
        <v>0</v>
      </c>
      <c r="GK156" s="16">
        <v>0</v>
      </c>
      <c r="GL156" s="16">
        <v>0</v>
      </c>
      <c r="GM156" s="16">
        <v>0</v>
      </c>
      <c r="GN156" s="16">
        <v>0</v>
      </c>
      <c r="GO156" s="16"/>
      <c r="GP156" s="16"/>
      <c r="GQ156" s="16"/>
      <c r="GR156" s="16"/>
      <c r="GS156" s="16">
        <v>50600</v>
      </c>
      <c r="GT156" s="16">
        <v>0</v>
      </c>
      <c r="GU156" s="16">
        <v>0</v>
      </c>
      <c r="GV156" s="16">
        <v>0</v>
      </c>
      <c r="GW156" s="16">
        <v>0</v>
      </c>
      <c r="GX156" s="16">
        <v>0</v>
      </c>
      <c r="GY156" s="16">
        <v>0</v>
      </c>
      <c r="GZ156" s="16">
        <v>0</v>
      </c>
      <c r="HA156" s="16"/>
      <c r="HB156" s="16"/>
      <c r="HC156" s="16"/>
      <c r="HD156" s="16"/>
      <c r="HE156" s="16">
        <v>0</v>
      </c>
      <c r="HF156" s="16">
        <v>584</v>
      </c>
      <c r="HG156" s="16">
        <v>0</v>
      </c>
      <c r="HH156" s="16">
        <v>0</v>
      </c>
      <c r="HI156" s="16">
        <v>0</v>
      </c>
      <c r="HJ156" s="16">
        <v>0</v>
      </c>
      <c r="HK156" s="16">
        <v>0</v>
      </c>
      <c r="HL156" s="16">
        <v>0</v>
      </c>
      <c r="HM156" s="16"/>
      <c r="HN156" s="16"/>
      <c r="HO156" s="16"/>
      <c r="HP156" s="16"/>
      <c r="HQ156" s="16">
        <v>0</v>
      </c>
      <c r="HR156" s="16">
        <v>0</v>
      </c>
      <c r="HS156" s="16">
        <v>44</v>
      </c>
      <c r="HT156" s="16">
        <v>0</v>
      </c>
      <c r="HU156" s="16">
        <v>0</v>
      </c>
      <c r="HV156" s="16">
        <v>0</v>
      </c>
      <c r="HW156" s="16">
        <v>0</v>
      </c>
      <c r="HX156" s="16">
        <v>0</v>
      </c>
      <c r="HY156" s="16"/>
      <c r="HZ156" s="16"/>
      <c r="IA156" s="16"/>
      <c r="IB156" s="16"/>
      <c r="IC156" s="16">
        <v>0</v>
      </c>
      <c r="ID156" s="16">
        <v>0</v>
      </c>
      <c r="IE156" s="16">
        <v>0</v>
      </c>
      <c r="IF156" s="16">
        <v>2</v>
      </c>
      <c r="IG156" s="16">
        <v>0</v>
      </c>
      <c r="IH156" s="16">
        <v>0</v>
      </c>
      <c r="II156" s="16">
        <v>0</v>
      </c>
      <c r="IJ156" s="16">
        <v>0</v>
      </c>
      <c r="IK156" s="16"/>
      <c r="IL156" s="16"/>
      <c r="IM156" s="16"/>
      <c r="IN156" s="16"/>
      <c r="IO156" s="16">
        <v>0</v>
      </c>
      <c r="IP156" s="16">
        <v>0</v>
      </c>
      <c r="IQ156" s="16">
        <v>0</v>
      </c>
      <c r="IR156" s="16">
        <v>0</v>
      </c>
      <c r="IS156" s="16">
        <v>0</v>
      </c>
      <c r="IT156" s="16">
        <v>0</v>
      </c>
      <c r="IU156" s="16">
        <v>0</v>
      </c>
      <c r="IV156" s="16">
        <v>0</v>
      </c>
      <c r="IW156" s="16"/>
      <c r="IX156" s="16"/>
      <c r="IY156" s="16"/>
      <c r="IZ156" s="16"/>
      <c r="JA156" s="16">
        <v>0</v>
      </c>
      <c r="JB156" s="16">
        <v>0</v>
      </c>
      <c r="JC156" s="16">
        <v>0</v>
      </c>
      <c r="JD156" s="16">
        <v>0</v>
      </c>
      <c r="JE156" s="16">
        <v>0</v>
      </c>
      <c r="JF156" s="16">
        <v>2</v>
      </c>
      <c r="JG156" s="16">
        <v>0</v>
      </c>
      <c r="JH156" s="16">
        <v>0</v>
      </c>
      <c r="JI156" s="16"/>
      <c r="JJ156" s="16"/>
      <c r="JK156" s="16"/>
      <c r="JL156" s="16"/>
      <c r="JM156" s="16">
        <v>0</v>
      </c>
      <c r="JN156" s="16">
        <v>0</v>
      </c>
      <c r="JO156" s="16">
        <v>0</v>
      </c>
      <c r="JP156" s="16">
        <v>0</v>
      </c>
      <c r="JQ156" s="16">
        <v>0</v>
      </c>
      <c r="JR156" s="16">
        <v>0</v>
      </c>
      <c r="JS156" s="16">
        <v>26</v>
      </c>
      <c r="JT156" s="16">
        <v>0</v>
      </c>
      <c r="JU156" s="16"/>
      <c r="JV156" s="16"/>
      <c r="JW156" s="16"/>
      <c r="JX156" s="16"/>
      <c r="JY156" s="16">
        <v>0</v>
      </c>
      <c r="JZ156" s="16">
        <v>0</v>
      </c>
      <c r="KA156" s="16">
        <v>0</v>
      </c>
      <c r="KB156" s="16">
        <v>0</v>
      </c>
      <c r="KC156" s="16">
        <v>0</v>
      </c>
      <c r="KD156" s="16">
        <v>0</v>
      </c>
      <c r="KE156" s="16">
        <v>0</v>
      </c>
      <c r="KF156" s="16">
        <v>337</v>
      </c>
      <c r="KG156" s="16"/>
      <c r="KH156" s="16"/>
      <c r="KI156" s="16"/>
      <c r="KJ156" s="16"/>
      <c r="KK156" s="16">
        <v>0</v>
      </c>
      <c r="KL156" s="16">
        <v>0</v>
      </c>
      <c r="KM156" s="16">
        <v>0</v>
      </c>
      <c r="KN156" s="16">
        <v>0</v>
      </c>
      <c r="KO156" s="16">
        <v>0</v>
      </c>
      <c r="KP156" s="16">
        <v>0</v>
      </c>
      <c r="KQ156" s="16">
        <v>0</v>
      </c>
      <c r="KR156" s="16">
        <v>0</v>
      </c>
      <c r="KS156" s="16"/>
      <c r="KT156" s="16"/>
      <c r="KU156" s="16"/>
      <c r="KV156" s="16"/>
      <c r="KW156" s="16">
        <v>0</v>
      </c>
      <c r="KX156" s="16">
        <v>0</v>
      </c>
      <c r="KY156" s="16">
        <v>0</v>
      </c>
      <c r="KZ156" s="16">
        <v>0</v>
      </c>
      <c r="LA156" s="16">
        <v>0</v>
      </c>
      <c r="LB156" s="16">
        <v>0</v>
      </c>
      <c r="LC156" s="16">
        <v>0</v>
      </c>
      <c r="LD156" s="16">
        <v>0</v>
      </c>
      <c r="LE156" s="16"/>
      <c r="LF156" s="16"/>
      <c r="LG156" s="16"/>
      <c r="LH156" s="16"/>
      <c r="LI156" s="16">
        <v>0</v>
      </c>
      <c r="LJ156" s="16">
        <v>0</v>
      </c>
      <c r="LK156" s="16">
        <v>0</v>
      </c>
      <c r="LL156" s="16">
        <v>0</v>
      </c>
      <c r="LM156" s="16">
        <v>0</v>
      </c>
      <c r="LN156" s="16">
        <v>0</v>
      </c>
      <c r="LO156" s="16">
        <v>0</v>
      </c>
      <c r="LP156" s="16">
        <v>0</v>
      </c>
      <c r="LQ156" s="16"/>
      <c r="LR156" s="16"/>
      <c r="LS156" s="16"/>
      <c r="LT156" s="15"/>
      <c r="LU156" s="15">
        <v>0</v>
      </c>
      <c r="LV156" s="15">
        <v>0</v>
      </c>
      <c r="LW156" s="15">
        <v>0</v>
      </c>
      <c r="LX156" s="15">
        <v>0</v>
      </c>
      <c r="LY156" s="15">
        <v>0</v>
      </c>
      <c r="LZ156" s="15">
        <v>0</v>
      </c>
      <c r="MA156" s="15">
        <v>0</v>
      </c>
      <c r="MB156" s="15">
        <v>0</v>
      </c>
      <c r="MC156" s="15"/>
      <c r="MD156" s="15"/>
      <c r="ME156" s="15"/>
      <c r="MF156" s="15"/>
      <c r="MG156" s="15">
        <v>488636607.02984673</v>
      </c>
      <c r="MH156" s="15">
        <v>0</v>
      </c>
      <c r="MI156" s="15">
        <v>0</v>
      </c>
      <c r="MJ156" s="15">
        <v>0</v>
      </c>
      <c r="MK156" s="15">
        <v>0</v>
      </c>
      <c r="ML156" s="15">
        <v>0</v>
      </c>
      <c r="MM156" s="15">
        <v>0</v>
      </c>
      <c r="MN156" s="15">
        <v>0</v>
      </c>
      <c r="MO156" s="15"/>
      <c r="MP156" s="15"/>
      <c r="MQ156" s="15"/>
      <c r="MR156" s="15"/>
      <c r="MS156" s="15">
        <v>0</v>
      </c>
      <c r="MT156" s="15">
        <v>5940895.1999999983</v>
      </c>
      <c r="MU156" s="15">
        <v>0</v>
      </c>
      <c r="MV156" s="15">
        <v>0</v>
      </c>
      <c r="MW156" s="15">
        <v>0</v>
      </c>
      <c r="MX156" s="15">
        <v>0</v>
      </c>
      <c r="MY156" s="15">
        <v>0</v>
      </c>
      <c r="MZ156" s="15">
        <v>0</v>
      </c>
      <c r="NA156" s="15"/>
      <c r="NB156" s="15"/>
      <c r="NC156" s="15"/>
      <c r="ND156" s="15"/>
      <c r="NE156" s="15">
        <v>0</v>
      </c>
      <c r="NF156" s="15">
        <v>0</v>
      </c>
      <c r="NG156" s="15">
        <v>446851.92999999993</v>
      </c>
      <c r="NH156" s="15">
        <v>0</v>
      </c>
      <c r="NI156" s="15">
        <v>0</v>
      </c>
      <c r="NJ156" s="15">
        <v>0</v>
      </c>
      <c r="NK156" s="15">
        <v>0</v>
      </c>
      <c r="NL156" s="15">
        <v>0</v>
      </c>
      <c r="NM156" s="15"/>
      <c r="NN156" s="15"/>
      <c r="NO156" s="15"/>
      <c r="NP156" s="15"/>
      <c r="NQ156" s="15">
        <v>0</v>
      </c>
      <c r="NR156" s="15">
        <v>0</v>
      </c>
      <c r="NS156" s="15">
        <v>0</v>
      </c>
      <c r="NT156" s="15">
        <v>22725.809999999998</v>
      </c>
      <c r="NU156" s="15">
        <v>0</v>
      </c>
      <c r="NV156" s="15">
        <v>0</v>
      </c>
      <c r="NW156" s="15">
        <v>0</v>
      </c>
      <c r="NX156" s="15">
        <v>0</v>
      </c>
      <c r="NY156" s="15"/>
      <c r="NZ156" s="15"/>
      <c r="OA156" s="15"/>
      <c r="OB156" s="15"/>
      <c r="OC156" s="15">
        <v>0</v>
      </c>
      <c r="OD156" s="15">
        <v>0</v>
      </c>
      <c r="OE156" s="15">
        <v>0</v>
      </c>
      <c r="OF156" s="15">
        <v>0</v>
      </c>
      <c r="OG156" s="15">
        <v>0</v>
      </c>
      <c r="OH156" s="15">
        <v>0</v>
      </c>
      <c r="OI156" s="15">
        <v>0</v>
      </c>
      <c r="OJ156" s="15">
        <v>0</v>
      </c>
      <c r="OK156" s="15"/>
      <c r="OL156" s="15"/>
      <c r="OM156" s="15"/>
      <c r="ON156" s="15"/>
      <c r="OO156" s="15">
        <v>0</v>
      </c>
      <c r="OP156" s="15">
        <v>0</v>
      </c>
      <c r="OQ156" s="15">
        <v>0</v>
      </c>
      <c r="OR156" s="15">
        <v>0</v>
      </c>
      <c r="OS156" s="15">
        <v>0</v>
      </c>
      <c r="OT156" s="15">
        <v>24222.735000000001</v>
      </c>
      <c r="OU156" s="15">
        <v>0</v>
      </c>
      <c r="OV156" s="15">
        <v>0</v>
      </c>
      <c r="OW156" s="15"/>
      <c r="OX156" s="15"/>
      <c r="OY156" s="15"/>
      <c r="OZ156" s="15"/>
      <c r="PA156" s="15">
        <v>0</v>
      </c>
      <c r="PB156" s="15">
        <v>0</v>
      </c>
      <c r="PC156" s="15">
        <v>0</v>
      </c>
      <c r="PD156" s="15">
        <v>0</v>
      </c>
      <c r="PE156" s="15">
        <v>0</v>
      </c>
      <c r="PF156" s="15">
        <v>0</v>
      </c>
      <c r="PG156" s="15">
        <v>191958.86999999997</v>
      </c>
      <c r="PH156" s="15">
        <v>0</v>
      </c>
      <c r="PI156" s="15"/>
      <c r="PJ156" s="15"/>
      <c r="PK156" s="15"/>
      <c r="PL156" s="15"/>
      <c r="PM156" s="15">
        <v>0</v>
      </c>
      <c r="PN156" s="15">
        <v>0</v>
      </c>
      <c r="PO156" s="15">
        <v>0</v>
      </c>
      <c r="PP156" s="15">
        <v>0</v>
      </c>
      <c r="PQ156" s="15">
        <v>0</v>
      </c>
      <c r="PR156" s="15">
        <v>0</v>
      </c>
      <c r="PS156" s="15">
        <v>0</v>
      </c>
      <c r="PT156" s="15">
        <v>2773058.0082416004</v>
      </c>
      <c r="PU156" s="15"/>
      <c r="PV156" s="15"/>
      <c r="PW156" s="15"/>
      <c r="PX156" s="15"/>
      <c r="PY156" s="15">
        <v>0</v>
      </c>
      <c r="PZ156" s="15">
        <v>0</v>
      </c>
      <c r="QA156" s="15">
        <v>0</v>
      </c>
      <c r="QB156" s="15">
        <v>0</v>
      </c>
      <c r="QC156" s="15">
        <v>0</v>
      </c>
      <c r="QD156" s="15">
        <v>0</v>
      </c>
      <c r="QE156" s="15">
        <v>0</v>
      </c>
      <c r="QF156" s="15">
        <v>0</v>
      </c>
      <c r="QG156" s="15"/>
      <c r="QH156" s="15"/>
      <c r="QI156" s="15"/>
    </row>
    <row r="157" spans="16:451">
      <c r="P157" s="11"/>
      <c r="Q157" s="11"/>
      <c r="R157" s="13"/>
      <c r="S157" s="13" t="s">
        <v>50</v>
      </c>
      <c r="T157" s="16"/>
      <c r="U157" s="16">
        <v>100</v>
      </c>
      <c r="V157" s="16">
        <v>53</v>
      </c>
      <c r="W157" s="16">
        <v>473</v>
      </c>
      <c r="X157" s="16">
        <v>28</v>
      </c>
      <c r="Y157" s="16">
        <v>7</v>
      </c>
      <c r="Z157" s="16">
        <v>1</v>
      </c>
      <c r="AA157" s="16"/>
      <c r="AB157" s="16">
        <v>1</v>
      </c>
      <c r="AC157" s="16"/>
      <c r="AD157" s="16"/>
      <c r="AE157" s="16"/>
      <c r="AF157" s="24"/>
      <c r="AG157" s="24">
        <v>994936.80999999947</v>
      </c>
      <c r="AH157" s="24">
        <v>654816.75000000023</v>
      </c>
      <c r="AI157" s="24">
        <v>4861989.6999999993</v>
      </c>
      <c r="AJ157" s="24">
        <v>280448.11999999994</v>
      </c>
      <c r="AK157" s="24">
        <v>102013.21999999999</v>
      </c>
      <c r="AL157" s="24">
        <v>10927.07</v>
      </c>
      <c r="AM157" s="24"/>
      <c r="AN157" s="24">
        <v>7308.01</v>
      </c>
      <c r="AO157" s="24"/>
      <c r="AP157" s="24"/>
      <c r="AQ157" s="24"/>
      <c r="AR157" s="15"/>
      <c r="AS157" s="15">
        <v>984183.29030222632</v>
      </c>
      <c r="AT157" s="15">
        <v>652178.37999999989</v>
      </c>
      <c r="AU157" s="15">
        <v>4861950.5199999996</v>
      </c>
      <c r="AV157" s="15">
        <v>280448.11999999994</v>
      </c>
      <c r="AW157" s="15">
        <v>101775.67</v>
      </c>
      <c r="AX157" s="15">
        <v>0</v>
      </c>
      <c r="AY157" s="15"/>
      <c r="AZ157" s="15">
        <v>0</v>
      </c>
      <c r="BA157" s="15"/>
      <c r="BB157" s="15"/>
      <c r="BC157" s="15"/>
      <c r="BD157" s="15"/>
      <c r="BE157" s="15">
        <v>10631.709697774062</v>
      </c>
      <c r="BF157" s="15">
        <v>2638.3699999999976</v>
      </c>
      <c r="BG157" s="15">
        <v>39.179999999999403</v>
      </c>
      <c r="BH157" s="15">
        <v>0</v>
      </c>
      <c r="BI157" s="15">
        <v>237.55000000000308</v>
      </c>
      <c r="BJ157" s="15">
        <v>0</v>
      </c>
      <c r="BK157" s="15"/>
      <c r="BL157" s="15">
        <v>0</v>
      </c>
      <c r="BM157" s="15"/>
      <c r="BN157" s="15"/>
      <c r="BO157" s="15"/>
      <c r="BP157" s="15"/>
      <c r="BQ157" s="15">
        <v>16098.179987333337</v>
      </c>
      <c r="BR157" s="15">
        <v>915.56999999999994</v>
      </c>
      <c r="BS157" s="15">
        <v>0</v>
      </c>
      <c r="BT157" s="15">
        <v>0</v>
      </c>
      <c r="BU157" s="15">
        <v>1502.5876815000011</v>
      </c>
      <c r="BV157" s="15">
        <v>0</v>
      </c>
      <c r="BW157" s="15"/>
      <c r="BX157" s="15">
        <v>0</v>
      </c>
      <c r="BY157" s="15"/>
      <c r="BZ157" s="15"/>
      <c r="CA157" s="15"/>
      <c r="CB157" s="17" t="e">
        <v>#DIV/0!</v>
      </c>
      <c r="CC157" s="17">
        <v>0</v>
      </c>
      <c r="CD157" s="17">
        <v>0</v>
      </c>
      <c r="CE157" s="17">
        <v>0</v>
      </c>
      <c r="CF157" s="17">
        <v>0</v>
      </c>
      <c r="CG157" s="17">
        <v>0</v>
      </c>
      <c r="CH157" s="17">
        <v>0</v>
      </c>
      <c r="CI157" s="17" t="e">
        <v>#DIV/0!</v>
      </c>
      <c r="CJ157" s="17">
        <v>0</v>
      </c>
      <c r="CK157" s="17" t="e">
        <v>#DIV/0!</v>
      </c>
      <c r="CL157" s="17" t="e">
        <v>#DIV/0!</v>
      </c>
      <c r="CM157" s="17" t="e">
        <v>#DIV/0!</v>
      </c>
      <c r="CN157" s="17" t="e">
        <v>#DIV/0!</v>
      </c>
      <c r="CO157" s="17">
        <v>0</v>
      </c>
      <c r="CP157" s="17">
        <v>0</v>
      </c>
      <c r="CQ157" s="17">
        <v>0</v>
      </c>
      <c r="CR157" s="17">
        <v>0</v>
      </c>
      <c r="CS157" s="17">
        <v>0</v>
      </c>
      <c r="CT157" s="17">
        <v>0</v>
      </c>
      <c r="CU157" s="17" t="e">
        <v>#DIV/0!</v>
      </c>
      <c r="CV157" s="17">
        <v>1</v>
      </c>
      <c r="CW157" s="17" t="e">
        <v>#DIV/0!</v>
      </c>
      <c r="CX157" s="17" t="e">
        <v>#DIV/0!</v>
      </c>
      <c r="CY157" s="17" t="e">
        <v>#DIV/0!</v>
      </c>
      <c r="CZ157" s="17">
        <v>0</v>
      </c>
      <c r="DA157" s="17">
        <v>0.1740794441262587</v>
      </c>
      <c r="DB157" s="17">
        <v>0.17208589316121276</v>
      </c>
      <c r="DC157" s="17">
        <v>0.17102003661891083</v>
      </c>
      <c r="DD157" s="17">
        <v>0.17449408257626126</v>
      </c>
      <c r="DE157" s="17">
        <v>0.17673715625227954</v>
      </c>
      <c r="DF157" s="17">
        <v>0.1699</v>
      </c>
      <c r="DG157" s="17">
        <v>0</v>
      </c>
      <c r="DH157" s="17">
        <v>0.16990000000000002</v>
      </c>
      <c r="DI157" s="17">
        <v>0</v>
      </c>
      <c r="DJ157" s="17">
        <v>0</v>
      </c>
      <c r="DK157" s="17">
        <v>0</v>
      </c>
      <c r="DL157" s="18">
        <v>0</v>
      </c>
      <c r="DM157" s="18">
        <v>119.37332933850411</v>
      </c>
      <c r="DN157" s="18">
        <v>119.62365659415687</v>
      </c>
      <c r="DO157" s="18">
        <v>117.60746073559277</v>
      </c>
      <c r="DP157" s="18">
        <v>119.11394420658817</v>
      </c>
      <c r="DQ157" s="18">
        <v>120</v>
      </c>
      <c r="DR157" s="18">
        <v>120</v>
      </c>
      <c r="DS157" s="18">
        <v>0</v>
      </c>
      <c r="DT157" s="18">
        <v>120</v>
      </c>
      <c r="DU157" s="18">
        <v>0</v>
      </c>
      <c r="DV157" s="18">
        <v>0</v>
      </c>
      <c r="DW157" s="18">
        <v>0</v>
      </c>
      <c r="DX157" s="18">
        <v>0</v>
      </c>
      <c r="DY157" s="18">
        <v>89.650375576984061</v>
      </c>
      <c r="DZ157" s="18">
        <v>89.804987711983131</v>
      </c>
      <c r="EA157" s="18">
        <v>87.976168214791571</v>
      </c>
      <c r="EB157" s="18">
        <v>90.274493556828958</v>
      </c>
      <c r="EC157" s="18">
        <v>93.604337283351342</v>
      </c>
      <c r="ED157" s="18">
        <v>92</v>
      </c>
      <c r="EE157" s="18">
        <v>0</v>
      </c>
      <c r="EF157" s="18">
        <v>89</v>
      </c>
      <c r="EG157" s="18">
        <v>0</v>
      </c>
      <c r="EH157" s="18">
        <v>0</v>
      </c>
      <c r="EI157" s="18">
        <v>0</v>
      </c>
      <c r="EJ157" s="18">
        <v>0</v>
      </c>
      <c r="EK157" s="18">
        <v>30.308709180520079</v>
      </c>
      <c r="EL157" s="18">
        <v>30.707899217728677</v>
      </c>
      <c r="EM157" s="18">
        <v>29.906255739464363</v>
      </c>
      <c r="EN157" s="18">
        <v>29.257677699300729</v>
      </c>
      <c r="EO157" s="18">
        <v>28.273912860878465</v>
      </c>
      <c r="EP157" s="18">
        <v>28</v>
      </c>
      <c r="EQ157" s="18">
        <v>0</v>
      </c>
      <c r="ER157" s="18">
        <v>31</v>
      </c>
      <c r="ES157" s="18">
        <v>0</v>
      </c>
      <c r="ET157" s="18">
        <v>0</v>
      </c>
      <c r="EU157" s="18">
        <v>0</v>
      </c>
      <c r="EV157" s="18">
        <v>0</v>
      </c>
      <c r="EW157" s="18">
        <v>634.24788946498802</v>
      </c>
      <c r="EX157" s="18">
        <v>632.5172958933656</v>
      </c>
      <c r="EY157" s="18">
        <v>660.79042558745675</v>
      </c>
      <c r="EZ157" s="18">
        <v>647.10990048387771</v>
      </c>
      <c r="FA157" s="18">
        <v>628.15756084729765</v>
      </c>
      <c r="FB157" s="18">
        <v>662.5</v>
      </c>
      <c r="FC157" s="18">
        <v>0</v>
      </c>
      <c r="FD157" s="18">
        <v>680</v>
      </c>
      <c r="FE157" s="18">
        <v>0</v>
      </c>
      <c r="FF157" s="18">
        <v>0</v>
      </c>
      <c r="FG157" s="18">
        <v>0</v>
      </c>
      <c r="FH157" s="14">
        <v>0</v>
      </c>
      <c r="FI157" s="14">
        <v>12921.05</v>
      </c>
      <c r="FJ157" s="14">
        <v>15780.264150943396</v>
      </c>
      <c r="FK157" s="14">
        <v>13527.887949260043</v>
      </c>
      <c r="FL157" s="14">
        <v>12934.357142857143</v>
      </c>
      <c r="FM157" s="14">
        <v>18676</v>
      </c>
      <c r="FN157" s="14">
        <v>13500</v>
      </c>
      <c r="FO157" s="14">
        <v>0</v>
      </c>
      <c r="FP157" s="14">
        <v>9170</v>
      </c>
      <c r="FQ157" s="14">
        <v>0</v>
      </c>
      <c r="FR157" s="14">
        <v>0</v>
      </c>
      <c r="FS157" s="14">
        <v>0</v>
      </c>
      <c r="FT157" s="17">
        <v>0</v>
      </c>
      <c r="FU157" s="17">
        <v>0.13403858045592273</v>
      </c>
      <c r="FV157" s="17">
        <v>0.12011931550515689</v>
      </c>
      <c r="FW157" s="17">
        <v>0.13870968765330283</v>
      </c>
      <c r="FX157" s="17">
        <v>0.13695332475522004</v>
      </c>
      <c r="FY157" s="17">
        <v>0.13486560291282931</v>
      </c>
      <c r="FZ157" s="17">
        <v>0.105</v>
      </c>
      <c r="GA157" s="17">
        <v>0</v>
      </c>
      <c r="GB157" s="17">
        <v>0.105</v>
      </c>
      <c r="GC157" s="17">
        <v>0</v>
      </c>
      <c r="GD157" s="17">
        <v>0</v>
      </c>
      <c r="GE157" s="17">
        <v>0</v>
      </c>
      <c r="GF157" s="16"/>
      <c r="GG157" s="16">
        <v>0</v>
      </c>
      <c r="GH157" s="16">
        <v>0</v>
      </c>
      <c r="GI157" s="16">
        <v>0</v>
      </c>
      <c r="GJ157" s="16">
        <v>0</v>
      </c>
      <c r="GK157" s="16">
        <v>0</v>
      </c>
      <c r="GL157" s="16">
        <v>0</v>
      </c>
      <c r="GM157" s="16"/>
      <c r="GN157" s="16">
        <v>0</v>
      </c>
      <c r="GO157" s="16"/>
      <c r="GP157" s="16"/>
      <c r="GQ157" s="16"/>
      <c r="GR157" s="16"/>
      <c r="GS157" s="16">
        <v>100</v>
      </c>
      <c r="GT157" s="16">
        <v>0</v>
      </c>
      <c r="GU157" s="16">
        <v>0</v>
      </c>
      <c r="GV157" s="16">
        <v>0</v>
      </c>
      <c r="GW157" s="16">
        <v>0</v>
      </c>
      <c r="GX157" s="16">
        <v>0</v>
      </c>
      <c r="GY157" s="16"/>
      <c r="GZ157" s="16">
        <v>0</v>
      </c>
      <c r="HA157" s="16"/>
      <c r="HB157" s="16"/>
      <c r="HC157" s="16"/>
      <c r="HD157" s="16"/>
      <c r="HE157" s="16">
        <v>0</v>
      </c>
      <c r="HF157" s="16">
        <v>53</v>
      </c>
      <c r="HG157" s="16">
        <v>0</v>
      </c>
      <c r="HH157" s="16">
        <v>0</v>
      </c>
      <c r="HI157" s="16">
        <v>0</v>
      </c>
      <c r="HJ157" s="16">
        <v>0</v>
      </c>
      <c r="HK157" s="16"/>
      <c r="HL157" s="16">
        <v>0</v>
      </c>
      <c r="HM157" s="16"/>
      <c r="HN157" s="16"/>
      <c r="HO157" s="16"/>
      <c r="HP157" s="16"/>
      <c r="HQ157" s="16">
        <v>0</v>
      </c>
      <c r="HR157" s="16">
        <v>0</v>
      </c>
      <c r="HS157" s="16">
        <v>473</v>
      </c>
      <c r="HT157" s="16">
        <v>0</v>
      </c>
      <c r="HU157" s="16">
        <v>0</v>
      </c>
      <c r="HV157" s="16">
        <v>0</v>
      </c>
      <c r="HW157" s="16"/>
      <c r="HX157" s="16">
        <v>0</v>
      </c>
      <c r="HY157" s="16"/>
      <c r="HZ157" s="16"/>
      <c r="IA157" s="16"/>
      <c r="IB157" s="16"/>
      <c r="IC157" s="16">
        <v>0</v>
      </c>
      <c r="ID157" s="16">
        <v>0</v>
      </c>
      <c r="IE157" s="16">
        <v>0</v>
      </c>
      <c r="IF157" s="16">
        <v>28</v>
      </c>
      <c r="IG157" s="16">
        <v>0</v>
      </c>
      <c r="IH157" s="16">
        <v>0</v>
      </c>
      <c r="II157" s="16"/>
      <c r="IJ157" s="16">
        <v>0</v>
      </c>
      <c r="IK157" s="16"/>
      <c r="IL157" s="16"/>
      <c r="IM157" s="16"/>
      <c r="IN157" s="16"/>
      <c r="IO157" s="16">
        <v>0</v>
      </c>
      <c r="IP157" s="16">
        <v>0</v>
      </c>
      <c r="IQ157" s="16">
        <v>0</v>
      </c>
      <c r="IR157" s="16">
        <v>0</v>
      </c>
      <c r="IS157" s="16">
        <v>0</v>
      </c>
      <c r="IT157" s="16">
        <v>0</v>
      </c>
      <c r="IU157" s="16"/>
      <c r="IV157" s="16">
        <v>0</v>
      </c>
      <c r="IW157" s="16"/>
      <c r="IX157" s="16"/>
      <c r="IY157" s="16"/>
      <c r="IZ157" s="16"/>
      <c r="JA157" s="16">
        <v>0</v>
      </c>
      <c r="JB157" s="16">
        <v>0</v>
      </c>
      <c r="JC157" s="16">
        <v>0</v>
      </c>
      <c r="JD157" s="16">
        <v>0</v>
      </c>
      <c r="JE157" s="16">
        <v>0</v>
      </c>
      <c r="JF157" s="16">
        <v>1</v>
      </c>
      <c r="JG157" s="16"/>
      <c r="JH157" s="16">
        <v>0</v>
      </c>
      <c r="JI157" s="16"/>
      <c r="JJ157" s="16"/>
      <c r="JK157" s="16"/>
      <c r="JL157" s="16"/>
      <c r="JM157" s="16">
        <v>0</v>
      </c>
      <c r="JN157" s="16">
        <v>0</v>
      </c>
      <c r="JO157" s="16">
        <v>0</v>
      </c>
      <c r="JP157" s="16">
        <v>0</v>
      </c>
      <c r="JQ157" s="16">
        <v>0</v>
      </c>
      <c r="JR157" s="16">
        <v>0</v>
      </c>
      <c r="JS157" s="16"/>
      <c r="JT157" s="16">
        <v>0</v>
      </c>
      <c r="JU157" s="16"/>
      <c r="JV157" s="16"/>
      <c r="JW157" s="16"/>
      <c r="JX157" s="16"/>
      <c r="JY157" s="16">
        <v>0</v>
      </c>
      <c r="JZ157" s="16">
        <v>0</v>
      </c>
      <c r="KA157" s="16">
        <v>0</v>
      </c>
      <c r="KB157" s="16">
        <v>0</v>
      </c>
      <c r="KC157" s="16">
        <v>0</v>
      </c>
      <c r="KD157" s="16">
        <v>0</v>
      </c>
      <c r="KE157" s="16"/>
      <c r="KF157" s="16">
        <v>1</v>
      </c>
      <c r="KG157" s="16"/>
      <c r="KH157" s="16"/>
      <c r="KI157" s="16"/>
      <c r="KJ157" s="16"/>
      <c r="KK157" s="16">
        <v>0</v>
      </c>
      <c r="KL157" s="16">
        <v>0</v>
      </c>
      <c r="KM157" s="16">
        <v>0</v>
      </c>
      <c r="KN157" s="16">
        <v>0</v>
      </c>
      <c r="KO157" s="16">
        <v>0</v>
      </c>
      <c r="KP157" s="16">
        <v>0</v>
      </c>
      <c r="KQ157" s="16"/>
      <c r="KR157" s="16">
        <v>0</v>
      </c>
      <c r="KS157" s="16"/>
      <c r="KT157" s="16"/>
      <c r="KU157" s="16"/>
      <c r="KV157" s="16"/>
      <c r="KW157" s="16">
        <v>0</v>
      </c>
      <c r="KX157" s="16">
        <v>0</v>
      </c>
      <c r="KY157" s="16">
        <v>0</v>
      </c>
      <c r="KZ157" s="16">
        <v>0</v>
      </c>
      <c r="LA157" s="16">
        <v>0</v>
      </c>
      <c r="LB157" s="16">
        <v>0</v>
      </c>
      <c r="LC157" s="16"/>
      <c r="LD157" s="16">
        <v>0</v>
      </c>
      <c r="LE157" s="16"/>
      <c r="LF157" s="16"/>
      <c r="LG157" s="16"/>
      <c r="LH157" s="16"/>
      <c r="LI157" s="16">
        <v>0</v>
      </c>
      <c r="LJ157" s="16">
        <v>0</v>
      </c>
      <c r="LK157" s="16">
        <v>0</v>
      </c>
      <c r="LL157" s="16">
        <v>0</v>
      </c>
      <c r="LM157" s="16">
        <v>0</v>
      </c>
      <c r="LN157" s="16">
        <v>0</v>
      </c>
      <c r="LO157" s="16"/>
      <c r="LP157" s="16">
        <v>0</v>
      </c>
      <c r="LQ157" s="16"/>
      <c r="LR157" s="16"/>
      <c r="LS157" s="16"/>
      <c r="LT157" s="15"/>
      <c r="LU157" s="15">
        <v>0</v>
      </c>
      <c r="LV157" s="15">
        <v>0</v>
      </c>
      <c r="LW157" s="15">
        <v>0</v>
      </c>
      <c r="LX157" s="15">
        <v>0</v>
      </c>
      <c r="LY157" s="15">
        <v>0</v>
      </c>
      <c r="LZ157" s="15">
        <v>0</v>
      </c>
      <c r="MA157" s="15"/>
      <c r="MB157" s="15">
        <v>0</v>
      </c>
      <c r="MC157" s="15"/>
      <c r="MD157" s="15"/>
      <c r="ME157" s="15"/>
      <c r="MF157" s="15"/>
      <c r="MG157" s="15">
        <v>984183.29030222632</v>
      </c>
      <c r="MH157" s="15">
        <v>0</v>
      </c>
      <c r="MI157" s="15">
        <v>0</v>
      </c>
      <c r="MJ157" s="15">
        <v>0</v>
      </c>
      <c r="MK157" s="15">
        <v>0</v>
      </c>
      <c r="ML157" s="15">
        <v>0</v>
      </c>
      <c r="MM157" s="15"/>
      <c r="MN157" s="15">
        <v>0</v>
      </c>
      <c r="MO157" s="15"/>
      <c r="MP157" s="15"/>
      <c r="MQ157" s="15"/>
      <c r="MR157" s="15"/>
      <c r="MS157" s="15">
        <v>0</v>
      </c>
      <c r="MT157" s="15">
        <v>652178.37999999989</v>
      </c>
      <c r="MU157" s="15">
        <v>0</v>
      </c>
      <c r="MV157" s="15">
        <v>0</v>
      </c>
      <c r="MW157" s="15">
        <v>0</v>
      </c>
      <c r="MX157" s="15">
        <v>0</v>
      </c>
      <c r="MY157" s="15"/>
      <c r="MZ157" s="15">
        <v>0</v>
      </c>
      <c r="NA157" s="15"/>
      <c r="NB157" s="15"/>
      <c r="NC157" s="15"/>
      <c r="ND157" s="15"/>
      <c r="NE157" s="15">
        <v>0</v>
      </c>
      <c r="NF157" s="15">
        <v>0</v>
      </c>
      <c r="NG157" s="15">
        <v>4861950.5199999996</v>
      </c>
      <c r="NH157" s="15">
        <v>0</v>
      </c>
      <c r="NI157" s="15">
        <v>0</v>
      </c>
      <c r="NJ157" s="15">
        <v>0</v>
      </c>
      <c r="NK157" s="15"/>
      <c r="NL157" s="15">
        <v>0</v>
      </c>
      <c r="NM157" s="15"/>
      <c r="NN157" s="15"/>
      <c r="NO157" s="15"/>
      <c r="NP157" s="15"/>
      <c r="NQ157" s="15">
        <v>0</v>
      </c>
      <c r="NR157" s="15">
        <v>0</v>
      </c>
      <c r="NS157" s="15">
        <v>0</v>
      </c>
      <c r="NT157" s="15">
        <v>280448.11999999994</v>
      </c>
      <c r="NU157" s="15">
        <v>0</v>
      </c>
      <c r="NV157" s="15">
        <v>0</v>
      </c>
      <c r="NW157" s="15"/>
      <c r="NX157" s="15">
        <v>0</v>
      </c>
      <c r="NY157" s="15"/>
      <c r="NZ157" s="15"/>
      <c r="OA157" s="15"/>
      <c r="OB157" s="15"/>
      <c r="OC157" s="15">
        <v>0</v>
      </c>
      <c r="OD157" s="15">
        <v>0</v>
      </c>
      <c r="OE157" s="15">
        <v>0</v>
      </c>
      <c r="OF157" s="15">
        <v>0</v>
      </c>
      <c r="OG157" s="15">
        <v>0</v>
      </c>
      <c r="OH157" s="15">
        <v>0</v>
      </c>
      <c r="OI157" s="15"/>
      <c r="OJ157" s="15">
        <v>0</v>
      </c>
      <c r="OK157" s="15"/>
      <c r="OL157" s="15"/>
      <c r="OM157" s="15"/>
      <c r="ON157" s="15"/>
      <c r="OO157" s="15">
        <v>0</v>
      </c>
      <c r="OP157" s="15">
        <v>0</v>
      </c>
      <c r="OQ157" s="15">
        <v>0</v>
      </c>
      <c r="OR157" s="15">
        <v>0</v>
      </c>
      <c r="OS157" s="15">
        <v>0</v>
      </c>
      <c r="OT157" s="15">
        <v>10927.07</v>
      </c>
      <c r="OU157" s="15"/>
      <c r="OV157" s="15">
        <v>0</v>
      </c>
      <c r="OW157" s="15"/>
      <c r="OX157" s="15"/>
      <c r="OY157" s="15"/>
      <c r="OZ157" s="15"/>
      <c r="PA157" s="15">
        <v>0</v>
      </c>
      <c r="PB157" s="15">
        <v>0</v>
      </c>
      <c r="PC157" s="15">
        <v>0</v>
      </c>
      <c r="PD157" s="15">
        <v>0</v>
      </c>
      <c r="PE157" s="15">
        <v>0</v>
      </c>
      <c r="PF157" s="15">
        <v>0</v>
      </c>
      <c r="PG157" s="15"/>
      <c r="PH157" s="15">
        <v>0</v>
      </c>
      <c r="PI157" s="15"/>
      <c r="PJ157" s="15"/>
      <c r="PK157" s="15"/>
      <c r="PL157" s="15"/>
      <c r="PM157" s="15">
        <v>0</v>
      </c>
      <c r="PN157" s="15">
        <v>0</v>
      </c>
      <c r="PO157" s="15">
        <v>0</v>
      </c>
      <c r="PP157" s="15">
        <v>0</v>
      </c>
      <c r="PQ157" s="15">
        <v>0</v>
      </c>
      <c r="PR157" s="15">
        <v>0</v>
      </c>
      <c r="PS157" s="15"/>
      <c r="PT157" s="15">
        <v>7308.01</v>
      </c>
      <c r="PU157" s="15"/>
      <c r="PV157" s="15"/>
      <c r="PW157" s="15"/>
      <c r="PX157" s="15"/>
      <c r="PY157" s="15">
        <v>0</v>
      </c>
      <c r="PZ157" s="15">
        <v>0</v>
      </c>
      <c r="QA157" s="15">
        <v>0</v>
      </c>
      <c r="QB157" s="15">
        <v>0</v>
      </c>
      <c r="QC157" s="15">
        <v>0</v>
      </c>
      <c r="QD157" s="15">
        <v>0</v>
      </c>
      <c r="QE157" s="15"/>
      <c r="QF157" s="15">
        <v>0</v>
      </c>
      <c r="QG157" s="15"/>
      <c r="QH157" s="15"/>
      <c r="QI157" s="15"/>
    </row>
    <row r="158" spans="16:451">
      <c r="P158" s="11"/>
      <c r="Q158" s="11"/>
      <c r="R158" s="13"/>
      <c r="S158" s="13" t="s">
        <v>51</v>
      </c>
      <c r="T158" s="16"/>
      <c r="U158" s="16">
        <v>36</v>
      </c>
      <c r="V158" s="16">
        <v>12</v>
      </c>
      <c r="W158" s="16">
        <v>26</v>
      </c>
      <c r="X158" s="16">
        <v>461</v>
      </c>
      <c r="Y158" s="16">
        <v>9</v>
      </c>
      <c r="Z158" s="16"/>
      <c r="AA158" s="16">
        <v>26</v>
      </c>
      <c r="AB158" s="16"/>
      <c r="AC158" s="16"/>
      <c r="AD158" s="16"/>
      <c r="AE158" s="16"/>
      <c r="AF158" s="24"/>
      <c r="AG158" s="24">
        <v>334183.72000000003</v>
      </c>
      <c r="AH158" s="24">
        <v>147464.41999999998</v>
      </c>
      <c r="AI158" s="24">
        <v>295564.49000000005</v>
      </c>
      <c r="AJ158" s="24">
        <v>4780172.4899999984</v>
      </c>
      <c r="AK158" s="24">
        <v>96364.22</v>
      </c>
      <c r="AL158" s="24"/>
      <c r="AM158" s="24">
        <v>264478.98000000004</v>
      </c>
      <c r="AN158" s="24"/>
      <c r="AO158" s="24"/>
      <c r="AP158" s="24"/>
      <c r="AQ158" s="24"/>
      <c r="AR158" s="15"/>
      <c r="AS158" s="15">
        <v>331513.07261904771</v>
      </c>
      <c r="AT158" s="15">
        <v>145939.92000000001</v>
      </c>
      <c r="AU158" s="15">
        <v>295163.23</v>
      </c>
      <c r="AV158" s="15">
        <v>4780014.0899999989</v>
      </c>
      <c r="AW158" s="15">
        <v>95472.260000000009</v>
      </c>
      <c r="AX158" s="15"/>
      <c r="AY158" s="15">
        <v>0</v>
      </c>
      <c r="AZ158" s="15"/>
      <c r="BA158" s="15"/>
      <c r="BB158" s="15"/>
      <c r="BC158" s="15"/>
      <c r="BD158" s="15"/>
      <c r="BE158" s="15">
        <v>2670.6473809523832</v>
      </c>
      <c r="BF158" s="15">
        <v>1524.4999999999989</v>
      </c>
      <c r="BG158" s="15">
        <v>401.26</v>
      </c>
      <c r="BH158" s="15">
        <v>158.4000000000006</v>
      </c>
      <c r="BI158" s="15">
        <v>891.96000000000299</v>
      </c>
      <c r="BJ158" s="15"/>
      <c r="BK158" s="15">
        <v>0</v>
      </c>
      <c r="BL158" s="15"/>
      <c r="BM158" s="15"/>
      <c r="BN158" s="15"/>
      <c r="BO158" s="15"/>
      <c r="BP158" s="15"/>
      <c r="BQ158" s="15">
        <v>6424.7867216666646</v>
      </c>
      <c r="BR158" s="15">
        <v>0</v>
      </c>
      <c r="BS158" s="15">
        <v>133.30000000000001</v>
      </c>
      <c r="BT158" s="15">
        <v>0</v>
      </c>
      <c r="BU158" s="15">
        <v>1558.3043837500009</v>
      </c>
      <c r="BV158" s="15"/>
      <c r="BW158" s="15">
        <v>0</v>
      </c>
      <c r="BX158" s="15"/>
      <c r="BY158" s="15"/>
      <c r="BZ158" s="15"/>
      <c r="CA158" s="15"/>
      <c r="CB158" s="17" t="e">
        <v>#DIV/0!</v>
      </c>
      <c r="CC158" s="17">
        <v>0</v>
      </c>
      <c r="CD158" s="17">
        <v>0</v>
      </c>
      <c r="CE158" s="17">
        <v>0</v>
      </c>
      <c r="CF158" s="17">
        <v>0</v>
      </c>
      <c r="CG158" s="17">
        <v>0</v>
      </c>
      <c r="CH158" s="17" t="e">
        <v>#DIV/0!</v>
      </c>
      <c r="CI158" s="17">
        <v>1</v>
      </c>
      <c r="CJ158" s="17" t="e">
        <v>#DIV/0!</v>
      </c>
      <c r="CK158" s="17" t="e">
        <v>#DIV/0!</v>
      </c>
      <c r="CL158" s="17" t="e">
        <v>#DIV/0!</v>
      </c>
      <c r="CM158" s="17" t="e">
        <v>#DIV/0!</v>
      </c>
      <c r="CN158" s="17" t="e">
        <v>#DIV/0!</v>
      </c>
      <c r="CO158" s="17">
        <v>0</v>
      </c>
      <c r="CP158" s="17">
        <v>0</v>
      </c>
      <c r="CQ158" s="17">
        <v>0</v>
      </c>
      <c r="CR158" s="17">
        <v>0</v>
      </c>
      <c r="CS158" s="17">
        <v>0</v>
      </c>
      <c r="CT158" s="17" t="e">
        <v>#DIV/0!</v>
      </c>
      <c r="CU158" s="17">
        <v>0</v>
      </c>
      <c r="CV158" s="17" t="e">
        <v>#DIV/0!</v>
      </c>
      <c r="CW158" s="17" t="e">
        <v>#DIV/0!</v>
      </c>
      <c r="CX158" s="17" t="e">
        <v>#DIV/0!</v>
      </c>
      <c r="CY158" s="17" t="e">
        <v>#DIV/0!</v>
      </c>
      <c r="CZ158" s="17">
        <v>0</v>
      </c>
      <c r="DA158" s="17">
        <v>0.17489855119087122</v>
      </c>
      <c r="DB158" s="17">
        <v>0.17652881620839644</v>
      </c>
      <c r="DC158" s="17">
        <v>0.17042853068922142</v>
      </c>
      <c r="DD158" s="17">
        <v>0.17090378645435847</v>
      </c>
      <c r="DE158" s="17">
        <v>0.17729154660211016</v>
      </c>
      <c r="DF158" s="17">
        <v>0</v>
      </c>
      <c r="DG158" s="17">
        <v>0.1661902612727742</v>
      </c>
      <c r="DH158" s="17">
        <v>0</v>
      </c>
      <c r="DI158" s="17">
        <v>0</v>
      </c>
      <c r="DJ158" s="17">
        <v>0</v>
      </c>
      <c r="DK158" s="17">
        <v>0</v>
      </c>
      <c r="DL158" s="18">
        <v>0</v>
      </c>
      <c r="DM158" s="18">
        <v>118.89554665811345</v>
      </c>
      <c r="DN158" s="18">
        <v>120</v>
      </c>
      <c r="DO158" s="18">
        <v>118.66577213980979</v>
      </c>
      <c r="DP158" s="18">
        <v>117.34864890403466</v>
      </c>
      <c r="DQ158" s="18">
        <v>120</v>
      </c>
      <c r="DR158" s="18">
        <v>0</v>
      </c>
      <c r="DS158" s="18">
        <v>119.99999999999999</v>
      </c>
      <c r="DT158" s="18">
        <v>0</v>
      </c>
      <c r="DU158" s="18">
        <v>0</v>
      </c>
      <c r="DV158" s="18">
        <v>0</v>
      </c>
      <c r="DW158" s="18">
        <v>0</v>
      </c>
      <c r="DX158" s="18">
        <v>0</v>
      </c>
      <c r="DY158" s="18">
        <v>88.634243274245492</v>
      </c>
      <c r="DZ158" s="18">
        <v>90.543030743770444</v>
      </c>
      <c r="EA158" s="18">
        <v>88.350166661444987</v>
      </c>
      <c r="EB158" s="18">
        <v>87.347342636439578</v>
      </c>
      <c r="EC158" s="18">
        <v>90.837818466500579</v>
      </c>
      <c r="ED158" s="18">
        <v>0</v>
      </c>
      <c r="EE158" s="18">
        <v>89.033839614733353</v>
      </c>
      <c r="EF158" s="18">
        <v>0</v>
      </c>
      <c r="EG158" s="18">
        <v>0</v>
      </c>
      <c r="EH158" s="18">
        <v>0</v>
      </c>
      <c r="EI158" s="18">
        <v>0</v>
      </c>
      <c r="EJ158" s="18">
        <v>0</v>
      </c>
      <c r="EK158" s="18">
        <v>30.771688425950252</v>
      </c>
      <c r="EL158" s="18">
        <v>30.815150409983438</v>
      </c>
      <c r="EM158" s="18">
        <v>30.622602426146013</v>
      </c>
      <c r="EN158" s="18">
        <v>30.21288363846962</v>
      </c>
      <c r="EO158" s="18">
        <v>31.314377621647164</v>
      </c>
      <c r="EP158" s="18">
        <v>0</v>
      </c>
      <c r="EQ158" s="18">
        <v>30.871628127031936</v>
      </c>
      <c r="ER158" s="18">
        <v>0</v>
      </c>
      <c r="ES158" s="18">
        <v>0</v>
      </c>
      <c r="ET158" s="18">
        <v>0</v>
      </c>
      <c r="EU158" s="18">
        <v>0</v>
      </c>
      <c r="EV158" s="18">
        <v>0</v>
      </c>
      <c r="EW158" s="18">
        <v>646.40707228423491</v>
      </c>
      <c r="EX158" s="18">
        <v>624.68883192748604</v>
      </c>
      <c r="EY158" s="18">
        <v>655.12881144725486</v>
      </c>
      <c r="EZ158" s="18">
        <v>661.96931098472294</v>
      </c>
      <c r="FA158" s="18">
        <v>625.98526089469578</v>
      </c>
      <c r="FB158" s="18">
        <v>0</v>
      </c>
      <c r="FC158" s="18">
        <v>672.86578395446998</v>
      </c>
      <c r="FD158" s="18">
        <v>0</v>
      </c>
      <c r="FE158" s="18">
        <v>0</v>
      </c>
      <c r="FF158" s="18">
        <v>0</v>
      </c>
      <c r="FG158" s="18">
        <v>0</v>
      </c>
      <c r="FH158" s="14">
        <v>0</v>
      </c>
      <c r="FI158" s="14">
        <v>12273.416666666666</v>
      </c>
      <c r="FJ158" s="14">
        <v>15908.416666666666</v>
      </c>
      <c r="FK158" s="14">
        <v>14932.73076923077</v>
      </c>
      <c r="FL158" s="14">
        <v>13617.498915401302</v>
      </c>
      <c r="FM158" s="14">
        <v>14475.777777777777</v>
      </c>
      <c r="FN158" s="14">
        <v>0</v>
      </c>
      <c r="FO158" s="14">
        <v>13719.23076923077</v>
      </c>
      <c r="FP158" s="14">
        <v>0</v>
      </c>
      <c r="FQ158" s="14">
        <v>0</v>
      </c>
      <c r="FR158" s="14">
        <v>0</v>
      </c>
      <c r="FS158" s="14">
        <v>0</v>
      </c>
      <c r="FT158" s="17">
        <v>0</v>
      </c>
      <c r="FU158" s="17">
        <v>0.1468354822866946</v>
      </c>
      <c r="FV158" s="17">
        <v>0.13878586282942468</v>
      </c>
      <c r="FW158" s="17">
        <v>0.14172419388488375</v>
      </c>
      <c r="FX158" s="17">
        <v>0.13888286683572096</v>
      </c>
      <c r="FY158" s="17">
        <v>0.14466165702092382</v>
      </c>
      <c r="FZ158" s="17">
        <v>0</v>
      </c>
      <c r="GA158" s="17">
        <v>0.14186551724137933</v>
      </c>
      <c r="GB158" s="17">
        <v>0</v>
      </c>
      <c r="GC158" s="17">
        <v>0</v>
      </c>
      <c r="GD158" s="17">
        <v>0</v>
      </c>
      <c r="GE158" s="17">
        <v>0</v>
      </c>
      <c r="GF158" s="16"/>
      <c r="GG158" s="16">
        <v>0</v>
      </c>
      <c r="GH158" s="16">
        <v>0</v>
      </c>
      <c r="GI158" s="16">
        <v>0</v>
      </c>
      <c r="GJ158" s="16">
        <v>0</v>
      </c>
      <c r="GK158" s="16">
        <v>0</v>
      </c>
      <c r="GL158" s="16"/>
      <c r="GM158" s="16">
        <v>0</v>
      </c>
      <c r="GN158" s="16"/>
      <c r="GO158" s="16"/>
      <c r="GP158" s="16"/>
      <c r="GQ158" s="16"/>
      <c r="GR158" s="16"/>
      <c r="GS158" s="16">
        <v>36</v>
      </c>
      <c r="GT158" s="16">
        <v>0</v>
      </c>
      <c r="GU158" s="16">
        <v>0</v>
      </c>
      <c r="GV158" s="16">
        <v>0</v>
      </c>
      <c r="GW158" s="16">
        <v>0</v>
      </c>
      <c r="GX158" s="16"/>
      <c r="GY158" s="16">
        <v>0</v>
      </c>
      <c r="GZ158" s="16"/>
      <c r="HA158" s="16"/>
      <c r="HB158" s="16"/>
      <c r="HC158" s="16"/>
      <c r="HD158" s="16"/>
      <c r="HE158" s="16">
        <v>0</v>
      </c>
      <c r="HF158" s="16">
        <v>12</v>
      </c>
      <c r="HG158" s="16">
        <v>0</v>
      </c>
      <c r="HH158" s="16">
        <v>0</v>
      </c>
      <c r="HI158" s="16">
        <v>0</v>
      </c>
      <c r="HJ158" s="16"/>
      <c r="HK158" s="16">
        <v>0</v>
      </c>
      <c r="HL158" s="16"/>
      <c r="HM158" s="16"/>
      <c r="HN158" s="16"/>
      <c r="HO158" s="16"/>
      <c r="HP158" s="16"/>
      <c r="HQ158" s="16">
        <v>0</v>
      </c>
      <c r="HR158" s="16">
        <v>0</v>
      </c>
      <c r="HS158" s="16">
        <v>26</v>
      </c>
      <c r="HT158" s="16">
        <v>0</v>
      </c>
      <c r="HU158" s="16">
        <v>0</v>
      </c>
      <c r="HV158" s="16"/>
      <c r="HW158" s="16">
        <v>0</v>
      </c>
      <c r="HX158" s="16"/>
      <c r="HY158" s="16"/>
      <c r="HZ158" s="16"/>
      <c r="IA158" s="16"/>
      <c r="IB158" s="16"/>
      <c r="IC158" s="16">
        <v>0</v>
      </c>
      <c r="ID158" s="16">
        <v>0</v>
      </c>
      <c r="IE158" s="16">
        <v>0</v>
      </c>
      <c r="IF158" s="16">
        <v>461</v>
      </c>
      <c r="IG158" s="16">
        <v>0</v>
      </c>
      <c r="IH158" s="16"/>
      <c r="II158" s="16">
        <v>0</v>
      </c>
      <c r="IJ158" s="16"/>
      <c r="IK158" s="16"/>
      <c r="IL158" s="16"/>
      <c r="IM158" s="16"/>
      <c r="IN158" s="16"/>
      <c r="IO158" s="16">
        <v>0</v>
      </c>
      <c r="IP158" s="16">
        <v>0</v>
      </c>
      <c r="IQ158" s="16">
        <v>0</v>
      </c>
      <c r="IR158" s="16">
        <v>0</v>
      </c>
      <c r="IS158" s="16">
        <v>0</v>
      </c>
      <c r="IT158" s="16"/>
      <c r="IU158" s="16">
        <v>0</v>
      </c>
      <c r="IV158" s="16"/>
      <c r="IW158" s="16"/>
      <c r="IX158" s="16"/>
      <c r="IY158" s="16"/>
      <c r="IZ158" s="16"/>
      <c r="JA158" s="16">
        <v>0</v>
      </c>
      <c r="JB158" s="16">
        <v>0</v>
      </c>
      <c r="JC158" s="16">
        <v>0</v>
      </c>
      <c r="JD158" s="16">
        <v>0</v>
      </c>
      <c r="JE158" s="16">
        <v>0</v>
      </c>
      <c r="JF158" s="16"/>
      <c r="JG158" s="16">
        <v>0</v>
      </c>
      <c r="JH158" s="16"/>
      <c r="JI158" s="16"/>
      <c r="JJ158" s="16"/>
      <c r="JK158" s="16"/>
      <c r="JL158" s="16"/>
      <c r="JM158" s="16">
        <v>0</v>
      </c>
      <c r="JN158" s="16">
        <v>0</v>
      </c>
      <c r="JO158" s="16">
        <v>0</v>
      </c>
      <c r="JP158" s="16">
        <v>0</v>
      </c>
      <c r="JQ158" s="16">
        <v>0</v>
      </c>
      <c r="JR158" s="16"/>
      <c r="JS158" s="16">
        <v>26</v>
      </c>
      <c r="JT158" s="16"/>
      <c r="JU158" s="16"/>
      <c r="JV158" s="16"/>
      <c r="JW158" s="16"/>
      <c r="JX158" s="16"/>
      <c r="JY158" s="16">
        <v>0</v>
      </c>
      <c r="JZ158" s="16">
        <v>0</v>
      </c>
      <c r="KA158" s="16">
        <v>0</v>
      </c>
      <c r="KB158" s="16">
        <v>0</v>
      </c>
      <c r="KC158" s="16">
        <v>0</v>
      </c>
      <c r="KD158" s="16"/>
      <c r="KE158" s="16">
        <v>0</v>
      </c>
      <c r="KF158" s="16"/>
      <c r="KG158" s="16"/>
      <c r="KH158" s="16"/>
      <c r="KI158" s="16"/>
      <c r="KJ158" s="16"/>
      <c r="KK158" s="16">
        <v>0</v>
      </c>
      <c r="KL158" s="16">
        <v>0</v>
      </c>
      <c r="KM158" s="16">
        <v>0</v>
      </c>
      <c r="KN158" s="16">
        <v>0</v>
      </c>
      <c r="KO158" s="16">
        <v>0</v>
      </c>
      <c r="KP158" s="16"/>
      <c r="KQ158" s="16">
        <v>0</v>
      </c>
      <c r="KR158" s="16"/>
      <c r="KS158" s="16"/>
      <c r="KT158" s="16"/>
      <c r="KU158" s="16"/>
      <c r="KV158" s="16"/>
      <c r="KW158" s="16">
        <v>0</v>
      </c>
      <c r="KX158" s="16">
        <v>0</v>
      </c>
      <c r="KY158" s="16">
        <v>0</v>
      </c>
      <c r="KZ158" s="16">
        <v>0</v>
      </c>
      <c r="LA158" s="16">
        <v>0</v>
      </c>
      <c r="LB158" s="16"/>
      <c r="LC158" s="16">
        <v>0</v>
      </c>
      <c r="LD158" s="16"/>
      <c r="LE158" s="16"/>
      <c r="LF158" s="16"/>
      <c r="LG158" s="16"/>
      <c r="LH158" s="16"/>
      <c r="LI158" s="16">
        <v>0</v>
      </c>
      <c r="LJ158" s="16">
        <v>0</v>
      </c>
      <c r="LK158" s="16">
        <v>0</v>
      </c>
      <c r="LL158" s="16">
        <v>0</v>
      </c>
      <c r="LM158" s="16">
        <v>0</v>
      </c>
      <c r="LN158" s="16"/>
      <c r="LO158" s="16">
        <v>0</v>
      </c>
      <c r="LP158" s="16"/>
      <c r="LQ158" s="16"/>
      <c r="LR158" s="16"/>
      <c r="LS158" s="16"/>
      <c r="LT158" s="15"/>
      <c r="LU158" s="15">
        <v>0</v>
      </c>
      <c r="LV158" s="15">
        <v>0</v>
      </c>
      <c r="LW158" s="15">
        <v>0</v>
      </c>
      <c r="LX158" s="15">
        <v>0</v>
      </c>
      <c r="LY158" s="15">
        <v>0</v>
      </c>
      <c r="LZ158" s="15"/>
      <c r="MA158" s="15">
        <v>0</v>
      </c>
      <c r="MB158" s="15"/>
      <c r="MC158" s="15"/>
      <c r="MD158" s="15"/>
      <c r="ME158" s="15"/>
      <c r="MF158" s="15"/>
      <c r="MG158" s="15">
        <v>331513.07261904771</v>
      </c>
      <c r="MH158" s="15">
        <v>0</v>
      </c>
      <c r="MI158" s="15">
        <v>0</v>
      </c>
      <c r="MJ158" s="15">
        <v>0</v>
      </c>
      <c r="MK158" s="15">
        <v>0</v>
      </c>
      <c r="ML158" s="15"/>
      <c r="MM158" s="15">
        <v>0</v>
      </c>
      <c r="MN158" s="15"/>
      <c r="MO158" s="15"/>
      <c r="MP158" s="15"/>
      <c r="MQ158" s="15"/>
      <c r="MR158" s="15"/>
      <c r="MS158" s="15">
        <v>0</v>
      </c>
      <c r="MT158" s="15">
        <v>145939.92000000001</v>
      </c>
      <c r="MU158" s="15">
        <v>0</v>
      </c>
      <c r="MV158" s="15">
        <v>0</v>
      </c>
      <c r="MW158" s="15">
        <v>0</v>
      </c>
      <c r="MX158" s="15"/>
      <c r="MY158" s="15">
        <v>0</v>
      </c>
      <c r="MZ158" s="15"/>
      <c r="NA158" s="15"/>
      <c r="NB158" s="15"/>
      <c r="NC158" s="15"/>
      <c r="ND158" s="15"/>
      <c r="NE158" s="15">
        <v>0</v>
      </c>
      <c r="NF158" s="15">
        <v>0</v>
      </c>
      <c r="NG158" s="15">
        <v>295163.23</v>
      </c>
      <c r="NH158" s="15">
        <v>0</v>
      </c>
      <c r="NI158" s="15">
        <v>0</v>
      </c>
      <c r="NJ158" s="15"/>
      <c r="NK158" s="15">
        <v>0</v>
      </c>
      <c r="NL158" s="15"/>
      <c r="NM158" s="15"/>
      <c r="NN158" s="15"/>
      <c r="NO158" s="15"/>
      <c r="NP158" s="15"/>
      <c r="NQ158" s="15">
        <v>0</v>
      </c>
      <c r="NR158" s="15">
        <v>0</v>
      </c>
      <c r="NS158" s="15">
        <v>0</v>
      </c>
      <c r="NT158" s="15">
        <v>4780014.0899999989</v>
      </c>
      <c r="NU158" s="15">
        <v>0</v>
      </c>
      <c r="NV158" s="15"/>
      <c r="NW158" s="15">
        <v>0</v>
      </c>
      <c r="NX158" s="15"/>
      <c r="NY158" s="15"/>
      <c r="NZ158" s="15"/>
      <c r="OA158" s="15"/>
      <c r="OB158" s="15"/>
      <c r="OC158" s="15">
        <v>0</v>
      </c>
      <c r="OD158" s="15">
        <v>0</v>
      </c>
      <c r="OE158" s="15">
        <v>0</v>
      </c>
      <c r="OF158" s="15">
        <v>0</v>
      </c>
      <c r="OG158" s="15">
        <v>0</v>
      </c>
      <c r="OH158" s="15"/>
      <c r="OI158" s="15">
        <v>0</v>
      </c>
      <c r="OJ158" s="15"/>
      <c r="OK158" s="15"/>
      <c r="OL158" s="15"/>
      <c r="OM158" s="15"/>
      <c r="ON158" s="15"/>
      <c r="OO158" s="15">
        <v>0</v>
      </c>
      <c r="OP158" s="15">
        <v>0</v>
      </c>
      <c r="OQ158" s="15">
        <v>0</v>
      </c>
      <c r="OR158" s="15">
        <v>0</v>
      </c>
      <c r="OS158" s="15">
        <v>0</v>
      </c>
      <c r="OT158" s="15"/>
      <c r="OU158" s="15">
        <v>0</v>
      </c>
      <c r="OV158" s="15"/>
      <c r="OW158" s="15"/>
      <c r="OX158" s="15"/>
      <c r="OY158" s="15"/>
      <c r="OZ158" s="15"/>
      <c r="PA158" s="15">
        <v>0</v>
      </c>
      <c r="PB158" s="15">
        <v>0</v>
      </c>
      <c r="PC158" s="15">
        <v>0</v>
      </c>
      <c r="PD158" s="15">
        <v>0</v>
      </c>
      <c r="PE158" s="15">
        <v>0</v>
      </c>
      <c r="PF158" s="15"/>
      <c r="PG158" s="15">
        <v>264478.98000000004</v>
      </c>
      <c r="PH158" s="15"/>
      <c r="PI158" s="15"/>
      <c r="PJ158" s="15"/>
      <c r="PK158" s="15"/>
      <c r="PL158" s="15"/>
      <c r="PM158" s="15">
        <v>0</v>
      </c>
      <c r="PN158" s="15">
        <v>0</v>
      </c>
      <c r="PO158" s="15">
        <v>0</v>
      </c>
      <c r="PP158" s="15">
        <v>0</v>
      </c>
      <c r="PQ158" s="15">
        <v>0</v>
      </c>
      <c r="PR158" s="15"/>
      <c r="PS158" s="15">
        <v>0</v>
      </c>
      <c r="PT158" s="15"/>
      <c r="PU158" s="15"/>
      <c r="PV158" s="15"/>
      <c r="PW158" s="15"/>
      <c r="PX158" s="15"/>
      <c r="PY158" s="15">
        <v>0</v>
      </c>
      <c r="PZ158" s="15">
        <v>0</v>
      </c>
      <c r="QA158" s="15">
        <v>0</v>
      </c>
      <c r="QB158" s="15">
        <v>0</v>
      </c>
      <c r="QC158" s="15">
        <v>0</v>
      </c>
      <c r="QD158" s="15"/>
      <c r="QE158" s="15">
        <v>0</v>
      </c>
      <c r="QF158" s="15"/>
      <c r="QG158" s="15"/>
      <c r="QH158" s="15"/>
      <c r="QI158" s="15"/>
    </row>
    <row r="159" spans="16:451">
      <c r="P159" s="11"/>
      <c r="Q159" s="11"/>
      <c r="R159" s="13"/>
      <c r="S159" s="13" t="s">
        <v>52</v>
      </c>
      <c r="T159" s="16"/>
      <c r="U159" s="16">
        <v>11</v>
      </c>
      <c r="V159" s="16">
        <v>2</v>
      </c>
      <c r="W159" s="16">
        <v>4</v>
      </c>
      <c r="X159" s="16">
        <v>32</v>
      </c>
      <c r="Y159" s="16">
        <v>2</v>
      </c>
      <c r="Z159" s="16">
        <v>1</v>
      </c>
      <c r="AA159" s="16">
        <v>486</v>
      </c>
      <c r="AB159" s="16"/>
      <c r="AC159" s="16"/>
      <c r="AD159" s="16"/>
      <c r="AE159" s="16"/>
      <c r="AF159" s="24"/>
      <c r="AG159" s="24">
        <v>125642.49999999999</v>
      </c>
      <c r="AH159" s="24">
        <v>27026.04</v>
      </c>
      <c r="AI159" s="24">
        <v>45559.24</v>
      </c>
      <c r="AJ159" s="24">
        <v>298551.79999999993</v>
      </c>
      <c r="AK159" s="24">
        <v>14829.689999999999</v>
      </c>
      <c r="AL159" s="24">
        <v>10304.14</v>
      </c>
      <c r="AM159" s="24">
        <v>5048294.6399999969</v>
      </c>
      <c r="AN159" s="24"/>
      <c r="AO159" s="24"/>
      <c r="AP159" s="24"/>
      <c r="AQ159" s="24"/>
      <c r="AR159" s="15"/>
      <c r="AS159" s="15">
        <v>124214.535625</v>
      </c>
      <c r="AT159" s="15">
        <v>26699.1</v>
      </c>
      <c r="AU159" s="15">
        <v>45168.030000000006</v>
      </c>
      <c r="AV159" s="15">
        <v>297948.28999999998</v>
      </c>
      <c r="AW159" s="15">
        <v>14713.3</v>
      </c>
      <c r="AX159" s="15">
        <v>0</v>
      </c>
      <c r="AY159" s="15">
        <v>0</v>
      </c>
      <c r="AZ159" s="15"/>
      <c r="BA159" s="15"/>
      <c r="BB159" s="15"/>
      <c r="BC159" s="15"/>
      <c r="BD159" s="15"/>
      <c r="BE159" s="15">
        <v>1427.9643749999991</v>
      </c>
      <c r="BF159" s="15">
        <v>326.94</v>
      </c>
      <c r="BG159" s="15">
        <v>391.20999999999731</v>
      </c>
      <c r="BH159" s="15">
        <v>603.51000000000215</v>
      </c>
      <c r="BI159" s="15">
        <v>116.3899999999994</v>
      </c>
      <c r="BJ159" s="15">
        <v>0</v>
      </c>
      <c r="BK159" s="15">
        <v>0</v>
      </c>
      <c r="BL159" s="15"/>
      <c r="BM159" s="15"/>
      <c r="BN159" s="15"/>
      <c r="BO159" s="15"/>
      <c r="BP159" s="15"/>
      <c r="BQ159" s="15">
        <v>3454.0597262499996</v>
      </c>
      <c r="BR159" s="15">
        <v>0</v>
      </c>
      <c r="BS159" s="15">
        <v>0</v>
      </c>
      <c r="BT159" s="15">
        <v>301.62</v>
      </c>
      <c r="BU159" s="15">
        <v>222.32176924999999</v>
      </c>
      <c r="BV159" s="15">
        <v>0</v>
      </c>
      <c r="BW159" s="15">
        <v>103.35</v>
      </c>
      <c r="BX159" s="15"/>
      <c r="BY159" s="15"/>
      <c r="BZ159" s="15"/>
      <c r="CA159" s="15"/>
      <c r="CB159" s="17" t="e">
        <v>#DIV/0!</v>
      </c>
      <c r="CC159" s="17">
        <v>0</v>
      </c>
      <c r="CD159" s="17">
        <v>0</v>
      </c>
      <c r="CE159" s="17">
        <v>0</v>
      </c>
      <c r="CF159" s="17">
        <v>0</v>
      </c>
      <c r="CG159" s="17">
        <v>0</v>
      </c>
      <c r="CH159" s="17">
        <v>0</v>
      </c>
      <c r="CI159" s="17">
        <v>1</v>
      </c>
      <c r="CJ159" s="17" t="e">
        <v>#DIV/0!</v>
      </c>
      <c r="CK159" s="17" t="e">
        <v>#DIV/0!</v>
      </c>
      <c r="CL159" s="17" t="e">
        <v>#DIV/0!</v>
      </c>
      <c r="CM159" s="17" t="e">
        <v>#DIV/0!</v>
      </c>
      <c r="CN159" s="17" t="e">
        <v>#DIV/0!</v>
      </c>
      <c r="CO159" s="17">
        <v>0</v>
      </c>
      <c r="CP159" s="17">
        <v>0</v>
      </c>
      <c r="CQ159" s="17">
        <v>0</v>
      </c>
      <c r="CR159" s="17">
        <v>0</v>
      </c>
      <c r="CS159" s="17">
        <v>0</v>
      </c>
      <c r="CT159" s="17">
        <v>0</v>
      </c>
      <c r="CU159" s="17">
        <v>0</v>
      </c>
      <c r="CV159" s="17" t="e">
        <v>#DIV/0!</v>
      </c>
      <c r="CW159" s="17" t="e">
        <v>#DIV/0!</v>
      </c>
      <c r="CX159" s="17" t="e">
        <v>#DIV/0!</v>
      </c>
      <c r="CY159" s="17" t="e">
        <v>#DIV/0!</v>
      </c>
      <c r="CZ159" s="17">
        <v>0</v>
      </c>
      <c r="DA159" s="17">
        <v>0.17497893719772822</v>
      </c>
      <c r="DB159" s="17">
        <v>0.17990000000000003</v>
      </c>
      <c r="DC159" s="17">
        <v>0.17410448524301372</v>
      </c>
      <c r="DD159" s="17">
        <v>0.1747201472575296</v>
      </c>
      <c r="DE159" s="17">
        <v>0.17990000000000003</v>
      </c>
      <c r="DF159" s="17">
        <v>0.15990000000000001</v>
      </c>
      <c r="DG159" s="17">
        <v>0.17139791228114004</v>
      </c>
      <c r="DH159" s="17">
        <v>0</v>
      </c>
      <c r="DI159" s="17">
        <v>0</v>
      </c>
      <c r="DJ159" s="17">
        <v>0</v>
      </c>
      <c r="DK159" s="17">
        <v>0</v>
      </c>
      <c r="DL159" s="18">
        <v>0</v>
      </c>
      <c r="DM159" s="18">
        <v>119.99999999999999</v>
      </c>
      <c r="DN159" s="18">
        <v>120</v>
      </c>
      <c r="DO159" s="18">
        <v>120</v>
      </c>
      <c r="DP159" s="18">
        <v>118.6775737291275</v>
      </c>
      <c r="DQ159" s="18">
        <v>120</v>
      </c>
      <c r="DR159" s="18">
        <v>120</v>
      </c>
      <c r="DS159" s="18">
        <v>117.19410944412132</v>
      </c>
      <c r="DT159" s="18">
        <v>0</v>
      </c>
      <c r="DU159" s="18">
        <v>0</v>
      </c>
      <c r="DV159" s="18">
        <v>0</v>
      </c>
      <c r="DW159" s="18">
        <v>0</v>
      </c>
      <c r="DX159" s="18">
        <v>0</v>
      </c>
      <c r="DY159" s="18">
        <v>89.18092090995701</v>
      </c>
      <c r="DZ159" s="18">
        <v>91.634586314622595</v>
      </c>
      <c r="EA159" s="18">
        <v>88.847280945532404</v>
      </c>
      <c r="EB159" s="18">
        <v>89.102332557612925</v>
      </c>
      <c r="EC159" s="18">
        <v>95.659217877094974</v>
      </c>
      <c r="ED159" s="18">
        <v>93</v>
      </c>
      <c r="EE159" s="18">
        <v>87.110668916005778</v>
      </c>
      <c r="EF159" s="18">
        <v>0</v>
      </c>
      <c r="EG159" s="18">
        <v>0</v>
      </c>
      <c r="EH159" s="18">
        <v>0</v>
      </c>
      <c r="EI159" s="18">
        <v>0</v>
      </c>
      <c r="EJ159" s="18">
        <v>0</v>
      </c>
      <c r="EK159" s="18">
        <v>31.148977108839954</v>
      </c>
      <c r="EL159" s="18">
        <v>29.571702106217877</v>
      </c>
      <c r="EM159" s="18">
        <v>32.450628018563833</v>
      </c>
      <c r="EN159" s="18">
        <v>30.23809422048117</v>
      </c>
      <c r="EO159" s="18">
        <v>26.340782122905029</v>
      </c>
      <c r="EP159" s="18">
        <v>27</v>
      </c>
      <c r="EQ159" s="18">
        <v>30.293658605220877</v>
      </c>
      <c r="ER159" s="18">
        <v>0</v>
      </c>
      <c r="ES159" s="18">
        <v>0</v>
      </c>
      <c r="ET159" s="18">
        <v>0</v>
      </c>
      <c r="EU159" s="18">
        <v>0</v>
      </c>
      <c r="EV159" s="18">
        <v>0</v>
      </c>
      <c r="EW159" s="18">
        <v>623.42927761714861</v>
      </c>
      <c r="EX159" s="18">
        <v>634.88899526352918</v>
      </c>
      <c r="EY159" s="18">
        <v>645.94131022259103</v>
      </c>
      <c r="EZ159" s="18">
        <v>638.79760790583975</v>
      </c>
      <c r="FA159" s="18">
        <v>604.49441340782118</v>
      </c>
      <c r="FB159" s="18">
        <v>704</v>
      </c>
      <c r="FC159" s="18">
        <v>659.82031954021295</v>
      </c>
      <c r="FD159" s="18">
        <v>0</v>
      </c>
      <c r="FE159" s="18">
        <v>0</v>
      </c>
      <c r="FF159" s="18">
        <v>0</v>
      </c>
      <c r="FG159" s="18">
        <v>0</v>
      </c>
      <c r="FH159" s="14">
        <v>0</v>
      </c>
      <c r="FI159" s="14">
        <v>14765.454545454546</v>
      </c>
      <c r="FJ159" s="14">
        <v>16575</v>
      </c>
      <c r="FK159" s="14">
        <v>15512.5</v>
      </c>
      <c r="FL159" s="14">
        <v>12552.09375</v>
      </c>
      <c r="FM159" s="14">
        <v>8950</v>
      </c>
      <c r="FN159" s="14">
        <v>12620</v>
      </c>
      <c r="FO159" s="14">
        <v>13525.084362139918</v>
      </c>
      <c r="FP159" s="14">
        <v>0</v>
      </c>
      <c r="FQ159" s="14">
        <v>0</v>
      </c>
      <c r="FR159" s="14">
        <v>0</v>
      </c>
      <c r="FS159" s="14">
        <v>0</v>
      </c>
      <c r="FT159" s="17">
        <v>0</v>
      </c>
      <c r="FU159" s="17">
        <v>0.14119277182612977</v>
      </c>
      <c r="FV159" s="17">
        <v>0.10199095022624434</v>
      </c>
      <c r="FW159" s="17">
        <v>0.18030056406124093</v>
      </c>
      <c r="FX159" s="17">
        <v>0.14604413606295763</v>
      </c>
      <c r="FY159" s="17">
        <v>0.1</v>
      </c>
      <c r="FZ159" s="17">
        <v>0.10594294770206023</v>
      </c>
      <c r="GA159" s="17">
        <v>0.13594026402092985</v>
      </c>
      <c r="GB159" s="17">
        <v>0</v>
      </c>
      <c r="GC159" s="17">
        <v>0</v>
      </c>
      <c r="GD159" s="17">
        <v>0</v>
      </c>
      <c r="GE159" s="17">
        <v>0</v>
      </c>
      <c r="GF159" s="16"/>
      <c r="GG159" s="16">
        <v>0</v>
      </c>
      <c r="GH159" s="16">
        <v>0</v>
      </c>
      <c r="GI159" s="16">
        <v>0</v>
      </c>
      <c r="GJ159" s="16">
        <v>0</v>
      </c>
      <c r="GK159" s="16">
        <v>0</v>
      </c>
      <c r="GL159" s="16">
        <v>0</v>
      </c>
      <c r="GM159" s="16">
        <v>0</v>
      </c>
      <c r="GN159" s="16"/>
      <c r="GO159" s="16"/>
      <c r="GP159" s="16"/>
      <c r="GQ159" s="16"/>
      <c r="GR159" s="16"/>
      <c r="GS159" s="16">
        <v>11</v>
      </c>
      <c r="GT159" s="16">
        <v>0</v>
      </c>
      <c r="GU159" s="16">
        <v>0</v>
      </c>
      <c r="GV159" s="16">
        <v>0</v>
      </c>
      <c r="GW159" s="16">
        <v>0</v>
      </c>
      <c r="GX159" s="16">
        <v>0</v>
      </c>
      <c r="GY159" s="16">
        <v>0</v>
      </c>
      <c r="GZ159" s="16"/>
      <c r="HA159" s="16"/>
      <c r="HB159" s="16"/>
      <c r="HC159" s="16"/>
      <c r="HD159" s="16"/>
      <c r="HE159" s="16">
        <v>0</v>
      </c>
      <c r="HF159" s="16">
        <v>2</v>
      </c>
      <c r="HG159" s="16">
        <v>0</v>
      </c>
      <c r="HH159" s="16">
        <v>0</v>
      </c>
      <c r="HI159" s="16">
        <v>0</v>
      </c>
      <c r="HJ159" s="16">
        <v>0</v>
      </c>
      <c r="HK159" s="16">
        <v>0</v>
      </c>
      <c r="HL159" s="16"/>
      <c r="HM159" s="16"/>
      <c r="HN159" s="16"/>
      <c r="HO159" s="16"/>
      <c r="HP159" s="16"/>
      <c r="HQ159" s="16">
        <v>0</v>
      </c>
      <c r="HR159" s="16">
        <v>0</v>
      </c>
      <c r="HS159" s="16">
        <v>4</v>
      </c>
      <c r="HT159" s="16">
        <v>0</v>
      </c>
      <c r="HU159" s="16">
        <v>0</v>
      </c>
      <c r="HV159" s="16">
        <v>0</v>
      </c>
      <c r="HW159" s="16">
        <v>0</v>
      </c>
      <c r="HX159" s="16"/>
      <c r="HY159" s="16"/>
      <c r="HZ159" s="16"/>
      <c r="IA159" s="16"/>
      <c r="IB159" s="16"/>
      <c r="IC159" s="16">
        <v>0</v>
      </c>
      <c r="ID159" s="16">
        <v>0</v>
      </c>
      <c r="IE159" s="16">
        <v>0</v>
      </c>
      <c r="IF159" s="16">
        <v>32</v>
      </c>
      <c r="IG159" s="16">
        <v>0</v>
      </c>
      <c r="IH159" s="16">
        <v>0</v>
      </c>
      <c r="II159" s="16">
        <v>0</v>
      </c>
      <c r="IJ159" s="16"/>
      <c r="IK159" s="16"/>
      <c r="IL159" s="16"/>
      <c r="IM159" s="16"/>
      <c r="IN159" s="16"/>
      <c r="IO159" s="16">
        <v>0</v>
      </c>
      <c r="IP159" s="16">
        <v>0</v>
      </c>
      <c r="IQ159" s="16">
        <v>0</v>
      </c>
      <c r="IR159" s="16">
        <v>0</v>
      </c>
      <c r="IS159" s="16">
        <v>0</v>
      </c>
      <c r="IT159" s="16">
        <v>0</v>
      </c>
      <c r="IU159" s="16">
        <v>0</v>
      </c>
      <c r="IV159" s="16"/>
      <c r="IW159" s="16"/>
      <c r="IX159" s="16"/>
      <c r="IY159" s="16"/>
      <c r="IZ159" s="16"/>
      <c r="JA159" s="16">
        <v>0</v>
      </c>
      <c r="JB159" s="16">
        <v>0</v>
      </c>
      <c r="JC159" s="16">
        <v>0</v>
      </c>
      <c r="JD159" s="16">
        <v>0</v>
      </c>
      <c r="JE159" s="16">
        <v>0</v>
      </c>
      <c r="JF159" s="16">
        <v>1</v>
      </c>
      <c r="JG159" s="16">
        <v>0</v>
      </c>
      <c r="JH159" s="16"/>
      <c r="JI159" s="16"/>
      <c r="JJ159" s="16"/>
      <c r="JK159" s="16"/>
      <c r="JL159" s="16"/>
      <c r="JM159" s="16">
        <v>0</v>
      </c>
      <c r="JN159" s="16">
        <v>0</v>
      </c>
      <c r="JO159" s="16">
        <v>0</v>
      </c>
      <c r="JP159" s="16">
        <v>0</v>
      </c>
      <c r="JQ159" s="16">
        <v>0</v>
      </c>
      <c r="JR159" s="16">
        <v>0</v>
      </c>
      <c r="JS159" s="16">
        <v>486</v>
      </c>
      <c r="JT159" s="16"/>
      <c r="JU159" s="16"/>
      <c r="JV159" s="16"/>
      <c r="JW159" s="16"/>
      <c r="JX159" s="16"/>
      <c r="JY159" s="16">
        <v>0</v>
      </c>
      <c r="JZ159" s="16">
        <v>0</v>
      </c>
      <c r="KA159" s="16">
        <v>0</v>
      </c>
      <c r="KB159" s="16">
        <v>0</v>
      </c>
      <c r="KC159" s="16">
        <v>0</v>
      </c>
      <c r="KD159" s="16">
        <v>0</v>
      </c>
      <c r="KE159" s="16">
        <v>0</v>
      </c>
      <c r="KF159" s="16"/>
      <c r="KG159" s="16"/>
      <c r="KH159" s="16"/>
      <c r="KI159" s="16"/>
      <c r="KJ159" s="16"/>
      <c r="KK159" s="16">
        <v>0</v>
      </c>
      <c r="KL159" s="16">
        <v>0</v>
      </c>
      <c r="KM159" s="16">
        <v>0</v>
      </c>
      <c r="KN159" s="16">
        <v>0</v>
      </c>
      <c r="KO159" s="16">
        <v>0</v>
      </c>
      <c r="KP159" s="16">
        <v>0</v>
      </c>
      <c r="KQ159" s="16">
        <v>0</v>
      </c>
      <c r="KR159" s="16"/>
      <c r="KS159" s="16"/>
      <c r="KT159" s="16"/>
      <c r="KU159" s="16"/>
      <c r="KV159" s="16"/>
      <c r="KW159" s="16">
        <v>0</v>
      </c>
      <c r="KX159" s="16">
        <v>0</v>
      </c>
      <c r="KY159" s="16">
        <v>0</v>
      </c>
      <c r="KZ159" s="16">
        <v>0</v>
      </c>
      <c r="LA159" s="16">
        <v>0</v>
      </c>
      <c r="LB159" s="16">
        <v>0</v>
      </c>
      <c r="LC159" s="16">
        <v>0</v>
      </c>
      <c r="LD159" s="16"/>
      <c r="LE159" s="16"/>
      <c r="LF159" s="16"/>
      <c r="LG159" s="16"/>
      <c r="LH159" s="16"/>
      <c r="LI159" s="16">
        <v>0</v>
      </c>
      <c r="LJ159" s="16">
        <v>0</v>
      </c>
      <c r="LK159" s="16">
        <v>0</v>
      </c>
      <c r="LL159" s="16">
        <v>0</v>
      </c>
      <c r="LM159" s="16">
        <v>0</v>
      </c>
      <c r="LN159" s="16">
        <v>0</v>
      </c>
      <c r="LO159" s="16">
        <v>0</v>
      </c>
      <c r="LP159" s="16"/>
      <c r="LQ159" s="16"/>
      <c r="LR159" s="16"/>
      <c r="LS159" s="16"/>
      <c r="LT159" s="15"/>
      <c r="LU159" s="15">
        <v>0</v>
      </c>
      <c r="LV159" s="15">
        <v>0</v>
      </c>
      <c r="LW159" s="15">
        <v>0</v>
      </c>
      <c r="LX159" s="15">
        <v>0</v>
      </c>
      <c r="LY159" s="15">
        <v>0</v>
      </c>
      <c r="LZ159" s="15">
        <v>0</v>
      </c>
      <c r="MA159" s="15">
        <v>0</v>
      </c>
      <c r="MB159" s="15"/>
      <c r="MC159" s="15"/>
      <c r="MD159" s="15"/>
      <c r="ME159" s="15"/>
      <c r="MF159" s="15"/>
      <c r="MG159" s="15">
        <v>124214.535625</v>
      </c>
      <c r="MH159" s="15">
        <v>0</v>
      </c>
      <c r="MI159" s="15">
        <v>0</v>
      </c>
      <c r="MJ159" s="15">
        <v>0</v>
      </c>
      <c r="MK159" s="15">
        <v>0</v>
      </c>
      <c r="ML159" s="15">
        <v>0</v>
      </c>
      <c r="MM159" s="15">
        <v>0</v>
      </c>
      <c r="MN159" s="15"/>
      <c r="MO159" s="15"/>
      <c r="MP159" s="15"/>
      <c r="MQ159" s="15"/>
      <c r="MR159" s="15"/>
      <c r="MS159" s="15">
        <v>0</v>
      </c>
      <c r="MT159" s="15">
        <v>26699.1</v>
      </c>
      <c r="MU159" s="15">
        <v>0</v>
      </c>
      <c r="MV159" s="15">
        <v>0</v>
      </c>
      <c r="MW159" s="15">
        <v>0</v>
      </c>
      <c r="MX159" s="15">
        <v>0</v>
      </c>
      <c r="MY159" s="15">
        <v>0</v>
      </c>
      <c r="MZ159" s="15"/>
      <c r="NA159" s="15"/>
      <c r="NB159" s="15"/>
      <c r="NC159" s="15"/>
      <c r="ND159" s="15"/>
      <c r="NE159" s="15">
        <v>0</v>
      </c>
      <c r="NF159" s="15">
        <v>0</v>
      </c>
      <c r="NG159" s="15">
        <v>45168.030000000006</v>
      </c>
      <c r="NH159" s="15">
        <v>0</v>
      </c>
      <c r="NI159" s="15">
        <v>0</v>
      </c>
      <c r="NJ159" s="15">
        <v>0</v>
      </c>
      <c r="NK159" s="15">
        <v>0</v>
      </c>
      <c r="NL159" s="15"/>
      <c r="NM159" s="15"/>
      <c r="NN159" s="15"/>
      <c r="NO159" s="15"/>
      <c r="NP159" s="15"/>
      <c r="NQ159" s="15">
        <v>0</v>
      </c>
      <c r="NR159" s="15">
        <v>0</v>
      </c>
      <c r="NS159" s="15">
        <v>0</v>
      </c>
      <c r="NT159" s="15">
        <v>297948.28999999998</v>
      </c>
      <c r="NU159" s="15">
        <v>0</v>
      </c>
      <c r="NV159" s="15">
        <v>0</v>
      </c>
      <c r="NW159" s="15">
        <v>0</v>
      </c>
      <c r="NX159" s="15"/>
      <c r="NY159" s="15"/>
      <c r="NZ159" s="15"/>
      <c r="OA159" s="15"/>
      <c r="OB159" s="15"/>
      <c r="OC159" s="15">
        <v>0</v>
      </c>
      <c r="OD159" s="15">
        <v>0</v>
      </c>
      <c r="OE159" s="15">
        <v>0</v>
      </c>
      <c r="OF159" s="15">
        <v>0</v>
      </c>
      <c r="OG159" s="15">
        <v>0</v>
      </c>
      <c r="OH159" s="15">
        <v>0</v>
      </c>
      <c r="OI159" s="15">
        <v>0</v>
      </c>
      <c r="OJ159" s="15"/>
      <c r="OK159" s="15"/>
      <c r="OL159" s="15"/>
      <c r="OM159" s="15"/>
      <c r="ON159" s="15"/>
      <c r="OO159" s="15">
        <v>0</v>
      </c>
      <c r="OP159" s="15">
        <v>0</v>
      </c>
      <c r="OQ159" s="15">
        <v>0</v>
      </c>
      <c r="OR159" s="15">
        <v>0</v>
      </c>
      <c r="OS159" s="15">
        <v>0</v>
      </c>
      <c r="OT159" s="15">
        <v>10304.14</v>
      </c>
      <c r="OU159" s="15">
        <v>0</v>
      </c>
      <c r="OV159" s="15"/>
      <c r="OW159" s="15"/>
      <c r="OX159" s="15"/>
      <c r="OY159" s="15"/>
      <c r="OZ159" s="15"/>
      <c r="PA159" s="15">
        <v>0</v>
      </c>
      <c r="PB159" s="15">
        <v>0</v>
      </c>
      <c r="PC159" s="15">
        <v>0</v>
      </c>
      <c r="PD159" s="15">
        <v>0</v>
      </c>
      <c r="PE159" s="15">
        <v>0</v>
      </c>
      <c r="PF159" s="15">
        <v>0</v>
      </c>
      <c r="PG159" s="15">
        <v>5048294.6399999969</v>
      </c>
      <c r="PH159" s="15"/>
      <c r="PI159" s="15"/>
      <c r="PJ159" s="15"/>
      <c r="PK159" s="15"/>
      <c r="PL159" s="15"/>
      <c r="PM159" s="15">
        <v>0</v>
      </c>
      <c r="PN159" s="15">
        <v>0</v>
      </c>
      <c r="PO159" s="15">
        <v>0</v>
      </c>
      <c r="PP159" s="15">
        <v>0</v>
      </c>
      <c r="PQ159" s="15">
        <v>0</v>
      </c>
      <c r="PR159" s="15">
        <v>0</v>
      </c>
      <c r="PS159" s="15">
        <v>0</v>
      </c>
      <c r="PT159" s="15"/>
      <c r="PU159" s="15"/>
      <c r="PV159" s="15"/>
      <c r="PW159" s="15"/>
      <c r="PX159" s="15"/>
      <c r="PY159" s="15">
        <v>0</v>
      </c>
      <c r="PZ159" s="15">
        <v>0</v>
      </c>
      <c r="QA159" s="15">
        <v>0</v>
      </c>
      <c r="QB159" s="15">
        <v>0</v>
      </c>
      <c r="QC159" s="15">
        <v>0</v>
      </c>
      <c r="QD159" s="15">
        <v>0</v>
      </c>
      <c r="QE159" s="15">
        <v>0</v>
      </c>
      <c r="QF159" s="15"/>
      <c r="QG159" s="15"/>
      <c r="QH159" s="15"/>
      <c r="QI159" s="15"/>
    </row>
    <row r="160" spans="16:451">
      <c r="P160" s="11"/>
      <c r="Q160" s="11"/>
      <c r="R160" s="13"/>
      <c r="S160" s="13" t="s">
        <v>99</v>
      </c>
      <c r="T160" s="16"/>
      <c r="U160" s="16">
        <v>15</v>
      </c>
      <c r="V160" s="16">
        <v>4</v>
      </c>
      <c r="W160" s="16"/>
      <c r="X160" s="16"/>
      <c r="Y160" s="16"/>
      <c r="Z160" s="16"/>
      <c r="AA160" s="16"/>
      <c r="AB160" s="16"/>
      <c r="AC160" s="16"/>
      <c r="AD160" s="16"/>
      <c r="AE160" s="16"/>
      <c r="AF160" s="24"/>
      <c r="AG160" s="24">
        <v>154970.84000000003</v>
      </c>
      <c r="AH160" s="24">
        <v>66839.429999999993</v>
      </c>
      <c r="AI160" s="24"/>
      <c r="AJ160" s="24"/>
      <c r="AK160" s="24"/>
      <c r="AL160" s="24"/>
      <c r="AM160" s="24"/>
      <c r="AN160" s="24"/>
      <c r="AO160" s="24"/>
      <c r="AP160" s="24"/>
      <c r="AQ160" s="24"/>
      <c r="AR160" s="15"/>
      <c r="AS160" s="15">
        <v>154289.02000000002</v>
      </c>
      <c r="AT160" s="15">
        <v>66839.429999999993</v>
      </c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>
        <v>620.88999999999987</v>
      </c>
      <c r="BF160" s="15">
        <v>0</v>
      </c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>
        <v>2249.0434930000001</v>
      </c>
      <c r="BR160" s="15">
        <v>0</v>
      </c>
      <c r="BS160" s="15"/>
      <c r="BT160" s="15"/>
      <c r="BU160" s="15"/>
      <c r="BV160" s="15"/>
      <c r="BW160" s="15"/>
      <c r="BX160" s="15"/>
      <c r="BY160" s="15"/>
      <c r="BZ160" s="15"/>
      <c r="CA160" s="15"/>
      <c r="CB160" s="17" t="e">
        <v>#DIV/0!</v>
      </c>
      <c r="CC160" s="17">
        <v>0</v>
      </c>
      <c r="CD160" s="17">
        <v>0</v>
      </c>
      <c r="CE160" s="17" t="e">
        <v>#DIV/0!</v>
      </c>
      <c r="CF160" s="17" t="e">
        <v>#DIV/0!</v>
      </c>
      <c r="CG160" s="17" t="e">
        <v>#DIV/0!</v>
      </c>
      <c r="CH160" s="17" t="e">
        <v>#DIV/0!</v>
      </c>
      <c r="CI160" s="17" t="e">
        <v>#DIV/0!</v>
      </c>
      <c r="CJ160" s="17" t="e">
        <v>#DIV/0!</v>
      </c>
      <c r="CK160" s="17" t="e">
        <v>#DIV/0!</v>
      </c>
      <c r="CL160" s="17" t="e">
        <v>#DIV/0!</v>
      </c>
      <c r="CM160" s="17" t="e">
        <v>#DIV/0!</v>
      </c>
      <c r="CN160" s="17" t="e">
        <v>#DIV/0!</v>
      </c>
      <c r="CO160" s="17">
        <v>0</v>
      </c>
      <c r="CP160" s="17">
        <v>0</v>
      </c>
      <c r="CQ160" s="17" t="e">
        <v>#DIV/0!</v>
      </c>
      <c r="CR160" s="17" t="e">
        <v>#DIV/0!</v>
      </c>
      <c r="CS160" s="17" t="e">
        <v>#DIV/0!</v>
      </c>
      <c r="CT160" s="17" t="e">
        <v>#DIV/0!</v>
      </c>
      <c r="CU160" s="17" t="e">
        <v>#DIV/0!</v>
      </c>
      <c r="CV160" s="17" t="e">
        <v>#DIV/0!</v>
      </c>
      <c r="CW160" s="17" t="e">
        <v>#DIV/0!</v>
      </c>
      <c r="CX160" s="17" t="e">
        <v>#DIV/0!</v>
      </c>
      <c r="CY160" s="17" t="e">
        <v>#DIV/0!</v>
      </c>
      <c r="CZ160" s="17">
        <v>0</v>
      </c>
      <c r="DA160" s="17">
        <v>0.17615997290472027</v>
      </c>
      <c r="DB160" s="17">
        <v>0.17989999999999998</v>
      </c>
      <c r="DC160" s="17">
        <v>0</v>
      </c>
      <c r="DD160" s="17">
        <v>0</v>
      </c>
      <c r="DE160" s="17">
        <v>0</v>
      </c>
      <c r="DF160" s="17">
        <v>0</v>
      </c>
      <c r="DG160" s="17">
        <v>0</v>
      </c>
      <c r="DH160" s="17">
        <v>0</v>
      </c>
      <c r="DI160" s="17">
        <v>0</v>
      </c>
      <c r="DJ160" s="17">
        <v>0</v>
      </c>
      <c r="DK160" s="17">
        <v>0</v>
      </c>
      <c r="DL160" s="18">
        <v>0</v>
      </c>
      <c r="DM160" s="18">
        <v>120.00000000000001</v>
      </c>
      <c r="DN160" s="18">
        <v>120</v>
      </c>
      <c r="DO160" s="18">
        <v>0</v>
      </c>
      <c r="DP160" s="18">
        <v>0</v>
      </c>
      <c r="DQ160" s="18">
        <v>0</v>
      </c>
      <c r="DR160" s="18">
        <v>0</v>
      </c>
      <c r="DS160" s="18">
        <v>0</v>
      </c>
      <c r="DT160" s="18">
        <v>0</v>
      </c>
      <c r="DU160" s="18">
        <v>0</v>
      </c>
      <c r="DV160" s="18">
        <v>0</v>
      </c>
      <c r="DW160" s="18">
        <v>0</v>
      </c>
      <c r="DX160" s="18">
        <v>0</v>
      </c>
      <c r="DY160" s="18">
        <v>91.713885866541659</v>
      </c>
      <c r="DZ160" s="18">
        <v>92.439676113360321</v>
      </c>
      <c r="EA160" s="18">
        <v>0</v>
      </c>
      <c r="EB160" s="18">
        <v>0</v>
      </c>
      <c r="EC160" s="18">
        <v>0</v>
      </c>
      <c r="ED160" s="18">
        <v>0</v>
      </c>
      <c r="EE160" s="18">
        <v>0</v>
      </c>
      <c r="EF160" s="18">
        <v>0</v>
      </c>
      <c r="EG160" s="18">
        <v>0</v>
      </c>
      <c r="EH160" s="18">
        <v>0</v>
      </c>
      <c r="EI160" s="18">
        <v>0</v>
      </c>
      <c r="EJ160" s="18">
        <v>0</v>
      </c>
      <c r="EK160" s="18">
        <v>30.383941856185292</v>
      </c>
      <c r="EL160" s="18">
        <v>29.374493927125506</v>
      </c>
      <c r="EM160" s="18">
        <v>0</v>
      </c>
      <c r="EN160" s="18">
        <v>0</v>
      </c>
      <c r="EO160" s="18">
        <v>0</v>
      </c>
      <c r="EP160" s="18">
        <v>0</v>
      </c>
      <c r="EQ160" s="18">
        <v>0</v>
      </c>
      <c r="ER160" s="18">
        <v>0</v>
      </c>
      <c r="ES160" s="18">
        <v>0</v>
      </c>
      <c r="ET160" s="18">
        <v>0</v>
      </c>
      <c r="EU160" s="18">
        <v>0</v>
      </c>
      <c r="EV160" s="18">
        <v>0</v>
      </c>
      <c r="EW160" s="18">
        <v>627.11004266177008</v>
      </c>
      <c r="EX160" s="18">
        <v>604.13461538461536</v>
      </c>
      <c r="EY160" s="18">
        <v>0</v>
      </c>
      <c r="EZ160" s="18">
        <v>0</v>
      </c>
      <c r="FA160" s="18">
        <v>0</v>
      </c>
      <c r="FB160" s="18">
        <v>0</v>
      </c>
      <c r="FC160" s="18">
        <v>0</v>
      </c>
      <c r="FD160" s="18">
        <v>0</v>
      </c>
      <c r="FE160" s="18">
        <v>0</v>
      </c>
      <c r="FF160" s="18">
        <v>0</v>
      </c>
      <c r="FG160" s="18">
        <v>0</v>
      </c>
      <c r="FH160" s="14">
        <v>0</v>
      </c>
      <c r="FI160" s="14">
        <v>13712.6</v>
      </c>
      <c r="FJ160" s="14">
        <v>20600</v>
      </c>
      <c r="FK160" s="14">
        <v>0</v>
      </c>
      <c r="FL160" s="14">
        <v>0</v>
      </c>
      <c r="FM160" s="14">
        <v>0</v>
      </c>
      <c r="FN160" s="14">
        <v>0</v>
      </c>
      <c r="FO160" s="14">
        <v>0</v>
      </c>
      <c r="FP160" s="14">
        <v>0</v>
      </c>
      <c r="FQ160" s="14">
        <v>0</v>
      </c>
      <c r="FR160" s="14">
        <v>0</v>
      </c>
      <c r="FS160" s="14">
        <v>0</v>
      </c>
      <c r="FT160" s="17">
        <v>0</v>
      </c>
      <c r="FU160" s="17">
        <v>0.15714505880236668</v>
      </c>
      <c r="FV160" s="17">
        <v>0.10072815533980582</v>
      </c>
      <c r="FW160" s="17">
        <v>0</v>
      </c>
      <c r="FX160" s="17">
        <v>0</v>
      </c>
      <c r="FY160" s="17">
        <v>0</v>
      </c>
      <c r="FZ160" s="17">
        <v>0</v>
      </c>
      <c r="GA160" s="17">
        <v>0</v>
      </c>
      <c r="GB160" s="17">
        <v>0</v>
      </c>
      <c r="GC160" s="17">
        <v>0</v>
      </c>
      <c r="GD160" s="17">
        <v>0</v>
      </c>
      <c r="GE160" s="17">
        <v>0</v>
      </c>
      <c r="GF160" s="16"/>
      <c r="GG160" s="16">
        <v>0</v>
      </c>
      <c r="GH160" s="16">
        <v>0</v>
      </c>
      <c r="GI160" s="16"/>
      <c r="GJ160" s="16"/>
      <c r="GK160" s="16"/>
      <c r="GL160" s="16"/>
      <c r="GM160" s="16"/>
      <c r="GN160" s="16"/>
      <c r="GO160" s="16"/>
      <c r="GP160" s="16"/>
      <c r="GQ160" s="16"/>
      <c r="GR160" s="16"/>
      <c r="GS160" s="16">
        <v>15</v>
      </c>
      <c r="GT160" s="16">
        <v>0</v>
      </c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>
        <v>0</v>
      </c>
      <c r="HF160" s="16">
        <v>4</v>
      </c>
      <c r="HG160" s="16"/>
      <c r="HH160" s="16"/>
      <c r="HI160" s="16"/>
      <c r="HJ160" s="16"/>
      <c r="HK160" s="16"/>
      <c r="HL160" s="16"/>
      <c r="HM160" s="16"/>
      <c r="HN160" s="16"/>
      <c r="HO160" s="16"/>
      <c r="HP160" s="16"/>
      <c r="HQ160" s="16">
        <v>0</v>
      </c>
      <c r="HR160" s="16">
        <v>0</v>
      </c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>
        <v>0</v>
      </c>
      <c r="ID160" s="16">
        <v>0</v>
      </c>
      <c r="IE160" s="16"/>
      <c r="IF160" s="16"/>
      <c r="IG160" s="16"/>
      <c r="IH160" s="16"/>
      <c r="II160" s="16"/>
      <c r="IJ160" s="16"/>
      <c r="IK160" s="16"/>
      <c r="IL160" s="16"/>
      <c r="IM160" s="16"/>
      <c r="IN160" s="16"/>
      <c r="IO160" s="16">
        <v>0</v>
      </c>
      <c r="IP160" s="16">
        <v>0</v>
      </c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>
        <v>0</v>
      </c>
      <c r="JB160" s="16">
        <v>0</v>
      </c>
      <c r="JC160" s="16"/>
      <c r="JD160" s="16"/>
      <c r="JE160" s="16"/>
      <c r="JF160" s="16"/>
      <c r="JG160" s="16"/>
      <c r="JH160" s="16"/>
      <c r="JI160" s="16"/>
      <c r="JJ160" s="16"/>
      <c r="JK160" s="16"/>
      <c r="JL160" s="16"/>
      <c r="JM160" s="16">
        <v>0</v>
      </c>
      <c r="JN160" s="16">
        <v>0</v>
      </c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>
        <v>0</v>
      </c>
      <c r="JZ160" s="16">
        <v>0</v>
      </c>
      <c r="KA160" s="16"/>
      <c r="KB160" s="16"/>
      <c r="KC160" s="16"/>
      <c r="KD160" s="16"/>
      <c r="KE160" s="16"/>
      <c r="KF160" s="16"/>
      <c r="KG160" s="16"/>
      <c r="KH160" s="16"/>
      <c r="KI160" s="16"/>
      <c r="KJ160" s="16"/>
      <c r="KK160" s="16">
        <v>0</v>
      </c>
      <c r="KL160" s="16">
        <v>0</v>
      </c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>
        <v>0</v>
      </c>
      <c r="KX160" s="16">
        <v>0</v>
      </c>
      <c r="KY160" s="16"/>
      <c r="KZ160" s="16"/>
      <c r="LA160" s="16"/>
      <c r="LB160" s="16"/>
      <c r="LC160" s="16"/>
      <c r="LD160" s="16"/>
      <c r="LE160" s="16"/>
      <c r="LF160" s="16"/>
      <c r="LG160" s="16"/>
      <c r="LH160" s="16"/>
      <c r="LI160" s="16">
        <v>0</v>
      </c>
      <c r="LJ160" s="16">
        <v>0</v>
      </c>
      <c r="LK160" s="16"/>
      <c r="LL160" s="16"/>
      <c r="LM160" s="16"/>
      <c r="LN160" s="16"/>
      <c r="LO160" s="16"/>
      <c r="LP160" s="16"/>
      <c r="LQ160" s="16"/>
      <c r="LR160" s="16"/>
      <c r="LS160" s="16"/>
      <c r="LT160" s="15"/>
      <c r="LU160" s="15">
        <v>0</v>
      </c>
      <c r="LV160" s="15">
        <v>0</v>
      </c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>
        <v>154289.02000000002</v>
      </c>
      <c r="MH160" s="15">
        <v>0</v>
      </c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>
        <v>0</v>
      </c>
      <c r="MT160" s="15">
        <v>66839.429999999993</v>
      </c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>
        <v>0</v>
      </c>
      <c r="NF160" s="15">
        <v>0</v>
      </c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>
        <v>0</v>
      </c>
      <c r="NR160" s="15">
        <v>0</v>
      </c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>
        <v>0</v>
      </c>
      <c r="OD160" s="15">
        <v>0</v>
      </c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>
        <v>0</v>
      </c>
      <c r="OP160" s="15">
        <v>0</v>
      </c>
      <c r="OQ160" s="15"/>
      <c r="OR160" s="15"/>
      <c r="OS160" s="15"/>
      <c r="OT160" s="15"/>
      <c r="OU160" s="15"/>
      <c r="OV160" s="15"/>
      <c r="OW160" s="15"/>
      <c r="OX160" s="15"/>
      <c r="OY160" s="15"/>
      <c r="OZ160" s="15"/>
      <c r="PA160" s="15">
        <v>0</v>
      </c>
      <c r="PB160" s="15">
        <v>0</v>
      </c>
      <c r="PC160" s="15"/>
      <c r="PD160" s="15"/>
      <c r="PE160" s="15"/>
      <c r="PF160" s="15"/>
      <c r="PG160" s="15"/>
      <c r="PH160" s="15"/>
      <c r="PI160" s="15"/>
      <c r="PJ160" s="15"/>
      <c r="PK160" s="15"/>
      <c r="PL160" s="15"/>
      <c r="PM160" s="15">
        <v>0</v>
      </c>
      <c r="PN160" s="15">
        <v>0</v>
      </c>
      <c r="PO160" s="15"/>
      <c r="PP160" s="15"/>
      <c r="PQ160" s="15"/>
      <c r="PR160" s="15"/>
      <c r="PS160" s="15"/>
      <c r="PT160" s="15"/>
      <c r="PU160" s="15"/>
      <c r="PV160" s="15"/>
      <c r="PW160" s="15"/>
      <c r="PX160" s="15"/>
      <c r="PY160" s="15">
        <v>0</v>
      </c>
      <c r="PZ160" s="15">
        <v>0</v>
      </c>
      <c r="QA160" s="15"/>
      <c r="QB160" s="15"/>
      <c r="QC160" s="15"/>
      <c r="QD160" s="15"/>
      <c r="QE160" s="15"/>
      <c r="QF160" s="15"/>
      <c r="QG160" s="15"/>
      <c r="QH160" s="15"/>
      <c r="QI160" s="15"/>
    </row>
    <row r="161" spans="16:451">
      <c r="P161" s="11"/>
      <c r="Q161" s="11"/>
      <c r="R161" s="13"/>
      <c r="S161" s="13" t="s">
        <v>54</v>
      </c>
      <c r="T161" s="16"/>
      <c r="U161" s="16"/>
      <c r="V161" s="16"/>
      <c r="W161" s="16"/>
      <c r="X161" s="16"/>
      <c r="Y161" s="16"/>
      <c r="Z161" s="16"/>
      <c r="AA161" s="16"/>
      <c r="AB161" s="16"/>
      <c r="AC161" s="16">
        <v>3</v>
      </c>
      <c r="AD161" s="16"/>
      <c r="AE161" s="16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>
        <v>0</v>
      </c>
      <c r="AP161" s="24"/>
      <c r="AQ161" s="24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>
        <v>0</v>
      </c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>
        <v>0</v>
      </c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>
        <v>0</v>
      </c>
      <c r="BZ161" s="15"/>
      <c r="CA161" s="15"/>
      <c r="CB161" s="17" t="e">
        <v>#DIV/0!</v>
      </c>
      <c r="CC161" s="17" t="e">
        <v>#DIV/0!</v>
      </c>
      <c r="CD161" s="17" t="e">
        <v>#DIV/0!</v>
      </c>
      <c r="CE161" s="17" t="e">
        <v>#DIV/0!</v>
      </c>
      <c r="CF161" s="17" t="e">
        <v>#DIV/0!</v>
      </c>
      <c r="CG161" s="17" t="e">
        <v>#DIV/0!</v>
      </c>
      <c r="CH161" s="17" t="e">
        <v>#DIV/0!</v>
      </c>
      <c r="CI161" s="17" t="e">
        <v>#DIV/0!</v>
      </c>
      <c r="CJ161" s="17" t="e">
        <v>#DIV/0!</v>
      </c>
      <c r="CK161" s="17" t="e">
        <v>#DIV/0!</v>
      </c>
      <c r="CL161" s="17" t="e">
        <v>#DIV/0!</v>
      </c>
      <c r="CM161" s="17" t="e">
        <v>#DIV/0!</v>
      </c>
      <c r="CN161" s="17" t="e">
        <v>#DIV/0!</v>
      </c>
      <c r="CO161" s="17" t="e">
        <v>#DIV/0!</v>
      </c>
      <c r="CP161" s="17" t="e">
        <v>#DIV/0!</v>
      </c>
      <c r="CQ161" s="17" t="e">
        <v>#DIV/0!</v>
      </c>
      <c r="CR161" s="17" t="e">
        <v>#DIV/0!</v>
      </c>
      <c r="CS161" s="17" t="e">
        <v>#DIV/0!</v>
      </c>
      <c r="CT161" s="17" t="e">
        <v>#DIV/0!</v>
      </c>
      <c r="CU161" s="17" t="e">
        <v>#DIV/0!</v>
      </c>
      <c r="CV161" s="17" t="e">
        <v>#DIV/0!</v>
      </c>
      <c r="CW161" s="17" t="e">
        <v>#DIV/0!</v>
      </c>
      <c r="CX161" s="17" t="e">
        <v>#DIV/0!</v>
      </c>
      <c r="CY161" s="17" t="e">
        <v>#DIV/0!</v>
      </c>
      <c r="CZ161" s="17">
        <v>0</v>
      </c>
      <c r="DA161" s="17">
        <v>0</v>
      </c>
      <c r="DB161" s="17">
        <v>0</v>
      </c>
      <c r="DC161" s="17">
        <v>0</v>
      </c>
      <c r="DD161" s="17">
        <v>0</v>
      </c>
      <c r="DE161" s="17">
        <v>0</v>
      </c>
      <c r="DF161" s="17">
        <v>0</v>
      </c>
      <c r="DG161" s="17">
        <v>0</v>
      </c>
      <c r="DH161" s="17">
        <v>0</v>
      </c>
      <c r="DI161" s="17">
        <v>0.16661981975434262</v>
      </c>
      <c r="DJ161" s="17">
        <v>0</v>
      </c>
      <c r="DK161" s="17">
        <v>0</v>
      </c>
      <c r="DL161" s="18">
        <v>0</v>
      </c>
      <c r="DM161" s="18">
        <v>0</v>
      </c>
      <c r="DN161" s="18">
        <v>0</v>
      </c>
      <c r="DO161" s="18">
        <v>0</v>
      </c>
      <c r="DP161" s="18">
        <v>0</v>
      </c>
      <c r="DQ161" s="18">
        <v>0</v>
      </c>
      <c r="DR161" s="18">
        <v>0</v>
      </c>
      <c r="DS161" s="18">
        <v>0</v>
      </c>
      <c r="DT161" s="18">
        <v>0</v>
      </c>
      <c r="DU161" s="18">
        <v>120</v>
      </c>
      <c r="DV161" s="18">
        <v>0</v>
      </c>
      <c r="DW161" s="18">
        <v>0</v>
      </c>
      <c r="DX161" s="18">
        <v>0</v>
      </c>
      <c r="DY161" s="18">
        <v>0</v>
      </c>
      <c r="DZ161" s="18">
        <v>0</v>
      </c>
      <c r="EA161" s="18">
        <v>0</v>
      </c>
      <c r="EB161" s="18">
        <v>0</v>
      </c>
      <c r="EC161" s="18">
        <v>0</v>
      </c>
      <c r="ED161" s="18">
        <v>0</v>
      </c>
      <c r="EE161" s="18">
        <v>0</v>
      </c>
      <c r="EF161" s="18">
        <v>0</v>
      </c>
      <c r="EG161" s="18">
        <v>89.724413111417988</v>
      </c>
      <c r="EH161" s="18">
        <v>0</v>
      </c>
      <c r="EI161" s="18">
        <v>0</v>
      </c>
      <c r="EJ161" s="18">
        <v>0</v>
      </c>
      <c r="EK161" s="18">
        <v>0</v>
      </c>
      <c r="EL161" s="18">
        <v>0</v>
      </c>
      <c r="EM161" s="18">
        <v>0</v>
      </c>
      <c r="EN161" s="18">
        <v>0</v>
      </c>
      <c r="EO161" s="18">
        <v>0</v>
      </c>
      <c r="EP161" s="18">
        <v>0</v>
      </c>
      <c r="EQ161" s="18">
        <v>0</v>
      </c>
      <c r="ER161" s="18">
        <v>0</v>
      </c>
      <c r="ES161" s="18">
        <v>30.275586888582019</v>
      </c>
      <c r="ET161" s="18">
        <v>0</v>
      </c>
      <c r="EU161" s="18">
        <v>0</v>
      </c>
      <c r="EV161" s="18">
        <v>0</v>
      </c>
      <c r="EW161" s="18">
        <v>0</v>
      </c>
      <c r="EX161" s="18">
        <v>0</v>
      </c>
      <c r="EY161" s="18">
        <v>0</v>
      </c>
      <c r="EZ161" s="18">
        <v>0</v>
      </c>
      <c r="FA161" s="18">
        <v>0</v>
      </c>
      <c r="FB161" s="18">
        <v>0</v>
      </c>
      <c r="FC161" s="18">
        <v>0</v>
      </c>
      <c r="FD161" s="18">
        <v>0</v>
      </c>
      <c r="FE161" s="18">
        <v>669.85868885820196</v>
      </c>
      <c r="FF161" s="18">
        <v>0</v>
      </c>
      <c r="FG161" s="18">
        <v>0</v>
      </c>
      <c r="FH161" s="14">
        <v>0</v>
      </c>
      <c r="FI161" s="14">
        <v>0</v>
      </c>
      <c r="FJ161" s="14">
        <v>0</v>
      </c>
      <c r="FK161" s="14">
        <v>0</v>
      </c>
      <c r="FL161" s="14">
        <v>0</v>
      </c>
      <c r="FM161" s="14">
        <v>0</v>
      </c>
      <c r="FN161" s="14">
        <v>0</v>
      </c>
      <c r="FO161" s="14">
        <v>0</v>
      </c>
      <c r="FP161" s="14">
        <v>0</v>
      </c>
      <c r="FQ161" s="14">
        <v>38802</v>
      </c>
      <c r="FR161" s="14">
        <v>0</v>
      </c>
      <c r="FS161" s="14">
        <v>0</v>
      </c>
      <c r="FT161" s="17">
        <v>0</v>
      </c>
      <c r="FU161" s="17">
        <v>0</v>
      </c>
      <c r="FV161" s="17">
        <v>0</v>
      </c>
      <c r="FW161" s="17">
        <v>0</v>
      </c>
      <c r="FX161" s="17">
        <v>0</v>
      </c>
      <c r="FY161" s="17">
        <v>0</v>
      </c>
      <c r="FZ161" s="17">
        <v>0</v>
      </c>
      <c r="GA161" s="17">
        <v>0</v>
      </c>
      <c r="GB161" s="17">
        <v>0</v>
      </c>
      <c r="GC161" s="17">
        <v>0.11351219009329416</v>
      </c>
      <c r="GD161" s="17">
        <v>0</v>
      </c>
      <c r="GE161" s="17">
        <v>0</v>
      </c>
      <c r="GF161" s="16"/>
      <c r="GG161" s="16"/>
      <c r="GH161" s="16"/>
      <c r="GI161" s="16"/>
      <c r="GJ161" s="16"/>
      <c r="GK161" s="16"/>
      <c r="GL161" s="16"/>
      <c r="GM161" s="16"/>
      <c r="GN161" s="16"/>
      <c r="GO161" s="16">
        <v>0</v>
      </c>
      <c r="GP161" s="16"/>
      <c r="GQ161" s="16"/>
      <c r="GR161" s="16"/>
      <c r="GS161" s="16"/>
      <c r="GT161" s="16"/>
      <c r="GU161" s="16"/>
      <c r="GV161" s="16"/>
      <c r="GW161" s="16"/>
      <c r="GX161" s="16"/>
      <c r="GY161" s="16"/>
      <c r="GZ161" s="16"/>
      <c r="HA161" s="16">
        <v>0</v>
      </c>
      <c r="HB161" s="16"/>
      <c r="HC161" s="16"/>
      <c r="HD161" s="16"/>
      <c r="HE161" s="16"/>
      <c r="HF161" s="16"/>
      <c r="HG161" s="16"/>
      <c r="HH161" s="16"/>
      <c r="HI161" s="16"/>
      <c r="HJ161" s="16"/>
      <c r="HK161" s="16"/>
      <c r="HL161" s="16"/>
      <c r="HM161" s="16">
        <v>0</v>
      </c>
      <c r="HN161" s="16"/>
      <c r="HO161" s="16"/>
      <c r="HP161" s="16"/>
      <c r="HQ161" s="16"/>
      <c r="HR161" s="16"/>
      <c r="HS161" s="16"/>
      <c r="HT161" s="16"/>
      <c r="HU161" s="16"/>
      <c r="HV161" s="16"/>
      <c r="HW161" s="16"/>
      <c r="HX161" s="16"/>
      <c r="HY161" s="16">
        <v>0</v>
      </c>
      <c r="HZ161" s="16"/>
      <c r="IA161" s="16"/>
      <c r="IB161" s="16"/>
      <c r="IC161" s="16"/>
      <c r="ID161" s="16"/>
      <c r="IE161" s="16"/>
      <c r="IF161" s="16"/>
      <c r="IG161" s="16"/>
      <c r="IH161" s="16"/>
      <c r="II161" s="16"/>
      <c r="IJ161" s="16"/>
      <c r="IK161" s="16">
        <v>0</v>
      </c>
      <c r="IL161" s="16"/>
      <c r="IM161" s="16"/>
      <c r="IN161" s="16"/>
      <c r="IO161" s="16"/>
      <c r="IP161" s="16"/>
      <c r="IQ161" s="16"/>
      <c r="IR161" s="16"/>
      <c r="IS161" s="16"/>
      <c r="IT161" s="16"/>
      <c r="IU161" s="16"/>
      <c r="IV161" s="16"/>
      <c r="IW161" s="16">
        <v>0</v>
      </c>
      <c r="IX161" s="16"/>
      <c r="IY161" s="16"/>
      <c r="IZ161" s="16"/>
      <c r="JA161" s="16"/>
      <c r="JB161" s="16"/>
      <c r="JC161" s="16"/>
      <c r="JD161" s="16"/>
      <c r="JE161" s="16"/>
      <c r="JF161" s="16"/>
      <c r="JG161" s="16"/>
      <c r="JH161" s="16"/>
      <c r="JI161" s="16">
        <v>0</v>
      </c>
      <c r="JJ161" s="16"/>
      <c r="JK161" s="16"/>
      <c r="JL161" s="16"/>
      <c r="JM161" s="16"/>
      <c r="JN161" s="16"/>
      <c r="JO161" s="16"/>
      <c r="JP161" s="16"/>
      <c r="JQ161" s="16"/>
      <c r="JR161" s="16"/>
      <c r="JS161" s="16"/>
      <c r="JT161" s="16"/>
      <c r="JU161" s="16">
        <v>0</v>
      </c>
      <c r="JV161" s="16"/>
      <c r="JW161" s="16"/>
      <c r="JX161" s="16"/>
      <c r="JY161" s="16"/>
      <c r="JZ161" s="16"/>
      <c r="KA161" s="16"/>
      <c r="KB161" s="16"/>
      <c r="KC161" s="16"/>
      <c r="KD161" s="16"/>
      <c r="KE161" s="16"/>
      <c r="KF161" s="16"/>
      <c r="KG161" s="16">
        <v>0</v>
      </c>
      <c r="KH161" s="16"/>
      <c r="KI161" s="16"/>
      <c r="KJ161" s="16"/>
      <c r="KK161" s="16"/>
      <c r="KL161" s="16"/>
      <c r="KM161" s="16"/>
      <c r="KN161" s="16"/>
      <c r="KO161" s="16"/>
      <c r="KP161" s="16"/>
      <c r="KQ161" s="16"/>
      <c r="KR161" s="16"/>
      <c r="KS161" s="16">
        <v>3</v>
      </c>
      <c r="KT161" s="16"/>
      <c r="KU161" s="16"/>
      <c r="KV161" s="16"/>
      <c r="KW161" s="16"/>
      <c r="KX161" s="16"/>
      <c r="KY161" s="16"/>
      <c r="KZ161" s="16"/>
      <c r="LA161" s="16"/>
      <c r="LB161" s="16"/>
      <c r="LC161" s="16"/>
      <c r="LD161" s="16"/>
      <c r="LE161" s="16">
        <v>0</v>
      </c>
      <c r="LF161" s="16"/>
      <c r="LG161" s="16"/>
      <c r="LH161" s="16"/>
      <c r="LI161" s="16"/>
      <c r="LJ161" s="16"/>
      <c r="LK161" s="16"/>
      <c r="LL161" s="16"/>
      <c r="LM161" s="16"/>
      <c r="LN161" s="16"/>
      <c r="LO161" s="16"/>
      <c r="LP161" s="16"/>
      <c r="LQ161" s="16">
        <v>0</v>
      </c>
      <c r="LR161" s="16"/>
      <c r="LS161" s="16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>
        <v>0</v>
      </c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>
        <v>0</v>
      </c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>
        <v>0</v>
      </c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>
        <v>0</v>
      </c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>
        <v>0</v>
      </c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>
        <v>0</v>
      </c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  <c r="OV161" s="15"/>
      <c r="OW161" s="15">
        <v>0</v>
      </c>
      <c r="OX161" s="15"/>
      <c r="OY161" s="15"/>
      <c r="OZ161" s="15"/>
      <c r="PA161" s="15"/>
      <c r="PB161" s="15"/>
      <c r="PC161" s="15"/>
      <c r="PD161" s="15"/>
      <c r="PE161" s="15"/>
      <c r="PF161" s="15"/>
      <c r="PG161" s="15"/>
      <c r="PH161" s="15"/>
      <c r="PI161" s="15">
        <v>0</v>
      </c>
      <c r="PJ161" s="15"/>
      <c r="PK161" s="15"/>
      <c r="PL161" s="15"/>
      <c r="PM161" s="15"/>
      <c r="PN161" s="15"/>
      <c r="PO161" s="15"/>
      <c r="PP161" s="15"/>
      <c r="PQ161" s="15"/>
      <c r="PR161" s="15"/>
      <c r="PS161" s="15"/>
      <c r="PT161" s="15"/>
      <c r="PU161" s="15">
        <v>0</v>
      </c>
      <c r="PV161" s="15"/>
      <c r="PW161" s="15"/>
      <c r="PX161" s="15"/>
      <c r="PY161" s="15"/>
      <c r="PZ161" s="15"/>
      <c r="QA161" s="15"/>
      <c r="QB161" s="15"/>
      <c r="QC161" s="15"/>
      <c r="QD161" s="15"/>
      <c r="QE161" s="15"/>
      <c r="QF161" s="15"/>
      <c r="QG161" s="15">
        <v>0</v>
      </c>
      <c r="QH161" s="15"/>
      <c r="QI161" s="15"/>
    </row>
    <row r="162" spans="16:451">
      <c r="P162" s="11"/>
      <c r="Q162" s="11"/>
      <c r="R162" s="13"/>
      <c r="S162" s="13" t="s">
        <v>55</v>
      </c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>
        <v>563</v>
      </c>
      <c r="AE162" s="16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>
        <v>0</v>
      </c>
      <c r="AQ162" s="24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>
        <v>0</v>
      </c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>
        <v>0</v>
      </c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>
        <v>0</v>
      </c>
      <c r="CA162" s="15"/>
      <c r="CB162" s="17" t="e">
        <v>#DIV/0!</v>
      </c>
      <c r="CC162" s="17" t="e">
        <v>#DIV/0!</v>
      </c>
      <c r="CD162" s="17" t="e">
        <v>#DIV/0!</v>
      </c>
      <c r="CE162" s="17" t="e">
        <v>#DIV/0!</v>
      </c>
      <c r="CF162" s="17" t="e">
        <v>#DIV/0!</v>
      </c>
      <c r="CG162" s="17" t="e">
        <v>#DIV/0!</v>
      </c>
      <c r="CH162" s="17" t="e">
        <v>#DIV/0!</v>
      </c>
      <c r="CI162" s="17" t="e">
        <v>#DIV/0!</v>
      </c>
      <c r="CJ162" s="17" t="e">
        <v>#DIV/0!</v>
      </c>
      <c r="CK162" s="17" t="e">
        <v>#DIV/0!</v>
      </c>
      <c r="CL162" s="17" t="e">
        <v>#DIV/0!</v>
      </c>
      <c r="CM162" s="17" t="e">
        <v>#DIV/0!</v>
      </c>
      <c r="CN162" s="17" t="e">
        <v>#DIV/0!</v>
      </c>
      <c r="CO162" s="17" t="e">
        <v>#DIV/0!</v>
      </c>
      <c r="CP162" s="17" t="e">
        <v>#DIV/0!</v>
      </c>
      <c r="CQ162" s="17" t="e">
        <v>#DIV/0!</v>
      </c>
      <c r="CR162" s="17" t="e">
        <v>#DIV/0!</v>
      </c>
      <c r="CS162" s="17" t="e">
        <v>#DIV/0!</v>
      </c>
      <c r="CT162" s="17" t="e">
        <v>#DIV/0!</v>
      </c>
      <c r="CU162" s="17" t="e">
        <v>#DIV/0!</v>
      </c>
      <c r="CV162" s="17" t="e">
        <v>#DIV/0!</v>
      </c>
      <c r="CW162" s="17" t="e">
        <v>#DIV/0!</v>
      </c>
      <c r="CX162" s="17" t="e">
        <v>#DIV/0!</v>
      </c>
      <c r="CY162" s="17" t="e">
        <v>#DIV/0!</v>
      </c>
      <c r="CZ162" s="17">
        <v>0</v>
      </c>
      <c r="DA162" s="17">
        <v>0</v>
      </c>
      <c r="DB162" s="17">
        <v>0</v>
      </c>
      <c r="DC162" s="17">
        <v>0</v>
      </c>
      <c r="DD162" s="17">
        <v>0</v>
      </c>
      <c r="DE162" s="17">
        <v>0</v>
      </c>
      <c r="DF162" s="17">
        <v>0</v>
      </c>
      <c r="DG162" s="17">
        <v>0</v>
      </c>
      <c r="DH162" s="17">
        <v>0</v>
      </c>
      <c r="DI162" s="17">
        <v>0</v>
      </c>
      <c r="DJ162" s="17">
        <v>0.17112524345997432</v>
      </c>
      <c r="DK162" s="17">
        <v>0</v>
      </c>
      <c r="DL162" s="18">
        <v>0</v>
      </c>
      <c r="DM162" s="18">
        <v>0</v>
      </c>
      <c r="DN162" s="18">
        <v>0</v>
      </c>
      <c r="DO162" s="18">
        <v>0</v>
      </c>
      <c r="DP162" s="18">
        <v>0</v>
      </c>
      <c r="DQ162" s="18">
        <v>0</v>
      </c>
      <c r="DR162" s="18">
        <v>0</v>
      </c>
      <c r="DS162" s="18">
        <v>0</v>
      </c>
      <c r="DT162" s="18">
        <v>0</v>
      </c>
      <c r="DU162" s="18">
        <v>0</v>
      </c>
      <c r="DV162" s="18">
        <v>116.82298891307563</v>
      </c>
      <c r="DW162" s="18">
        <v>0</v>
      </c>
      <c r="DX162" s="18">
        <v>0</v>
      </c>
      <c r="DY162" s="18">
        <v>0</v>
      </c>
      <c r="DZ162" s="18">
        <v>0</v>
      </c>
      <c r="EA162" s="18">
        <v>0</v>
      </c>
      <c r="EB162" s="18">
        <v>0</v>
      </c>
      <c r="EC162" s="18">
        <v>0</v>
      </c>
      <c r="ED162" s="18">
        <v>0</v>
      </c>
      <c r="EE162" s="18">
        <v>0</v>
      </c>
      <c r="EF162" s="18">
        <v>0</v>
      </c>
      <c r="EG162" s="18">
        <v>0</v>
      </c>
      <c r="EH162" s="18">
        <v>86.642231434054267</v>
      </c>
      <c r="EI162" s="18">
        <v>0</v>
      </c>
      <c r="EJ162" s="18">
        <v>0</v>
      </c>
      <c r="EK162" s="18">
        <v>0</v>
      </c>
      <c r="EL162" s="18">
        <v>0</v>
      </c>
      <c r="EM162" s="18">
        <v>0</v>
      </c>
      <c r="EN162" s="18">
        <v>0</v>
      </c>
      <c r="EO162" s="18">
        <v>0</v>
      </c>
      <c r="EP162" s="18">
        <v>0</v>
      </c>
      <c r="EQ162" s="18">
        <v>0</v>
      </c>
      <c r="ER162" s="18">
        <v>0</v>
      </c>
      <c r="ES162" s="18">
        <v>0</v>
      </c>
      <c r="ET162" s="18">
        <v>30.366920781816884</v>
      </c>
      <c r="EU162" s="18">
        <v>0</v>
      </c>
      <c r="EV162" s="18">
        <v>0</v>
      </c>
      <c r="EW162" s="18">
        <v>0</v>
      </c>
      <c r="EX162" s="18">
        <v>0</v>
      </c>
      <c r="EY162" s="18">
        <v>0</v>
      </c>
      <c r="EZ162" s="18">
        <v>0</v>
      </c>
      <c r="FA162" s="18">
        <v>0</v>
      </c>
      <c r="FB162" s="18">
        <v>0</v>
      </c>
      <c r="FC162" s="18">
        <v>0</v>
      </c>
      <c r="FD162" s="18">
        <v>0</v>
      </c>
      <c r="FE162" s="18">
        <v>0</v>
      </c>
      <c r="FF162" s="18">
        <v>661.99890054426726</v>
      </c>
      <c r="FG162" s="18">
        <v>0</v>
      </c>
      <c r="FH162" s="14">
        <v>0</v>
      </c>
      <c r="FI162" s="14">
        <v>0</v>
      </c>
      <c r="FJ162" s="14">
        <v>0</v>
      </c>
      <c r="FK162" s="14">
        <v>0</v>
      </c>
      <c r="FL162" s="14">
        <v>0</v>
      </c>
      <c r="FM162" s="14">
        <v>0</v>
      </c>
      <c r="FN162" s="14">
        <v>0</v>
      </c>
      <c r="FO162" s="14">
        <v>0</v>
      </c>
      <c r="FP162" s="14">
        <v>0</v>
      </c>
      <c r="FQ162" s="14">
        <v>0</v>
      </c>
      <c r="FR162" s="14">
        <v>7584297</v>
      </c>
      <c r="FS162" s="14">
        <v>0</v>
      </c>
      <c r="FT162" s="17">
        <v>0</v>
      </c>
      <c r="FU162" s="17">
        <v>0</v>
      </c>
      <c r="FV162" s="17">
        <v>0</v>
      </c>
      <c r="FW162" s="17">
        <v>0</v>
      </c>
      <c r="FX162" s="17">
        <v>0</v>
      </c>
      <c r="FY162" s="17">
        <v>0</v>
      </c>
      <c r="FZ162" s="17">
        <v>0</v>
      </c>
      <c r="GA162" s="17">
        <v>0</v>
      </c>
      <c r="GB162" s="17">
        <v>0</v>
      </c>
      <c r="GC162" s="17">
        <v>0</v>
      </c>
      <c r="GD162" s="17">
        <v>0.13875536651584189</v>
      </c>
      <c r="GE162" s="17">
        <v>0</v>
      </c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>
        <v>0</v>
      </c>
      <c r="GQ162" s="16"/>
      <c r="GR162" s="16"/>
      <c r="GS162" s="16"/>
      <c r="GT162" s="16"/>
      <c r="GU162" s="16"/>
      <c r="GV162" s="16"/>
      <c r="GW162" s="16"/>
      <c r="GX162" s="16"/>
      <c r="GY162" s="16"/>
      <c r="GZ162" s="16"/>
      <c r="HA162" s="16"/>
      <c r="HB162" s="16">
        <v>0</v>
      </c>
      <c r="HC162" s="16"/>
      <c r="HD162" s="16"/>
      <c r="HE162" s="16"/>
      <c r="HF162" s="16"/>
      <c r="HG162" s="16"/>
      <c r="HH162" s="16"/>
      <c r="HI162" s="16"/>
      <c r="HJ162" s="16"/>
      <c r="HK162" s="16"/>
      <c r="HL162" s="16"/>
      <c r="HM162" s="16"/>
      <c r="HN162" s="16">
        <v>0</v>
      </c>
      <c r="HO162" s="16"/>
      <c r="HP162" s="16"/>
      <c r="HQ162" s="16"/>
      <c r="HR162" s="16"/>
      <c r="HS162" s="16"/>
      <c r="HT162" s="16"/>
      <c r="HU162" s="16"/>
      <c r="HV162" s="16"/>
      <c r="HW162" s="16"/>
      <c r="HX162" s="16"/>
      <c r="HY162" s="16"/>
      <c r="HZ162" s="16">
        <v>0</v>
      </c>
      <c r="IA162" s="16"/>
      <c r="IB162" s="16"/>
      <c r="IC162" s="16"/>
      <c r="ID162" s="16"/>
      <c r="IE162" s="16"/>
      <c r="IF162" s="16"/>
      <c r="IG162" s="16"/>
      <c r="IH162" s="16"/>
      <c r="II162" s="16"/>
      <c r="IJ162" s="16"/>
      <c r="IK162" s="16"/>
      <c r="IL162" s="16">
        <v>0</v>
      </c>
      <c r="IM162" s="16"/>
      <c r="IN162" s="16"/>
      <c r="IO162" s="16"/>
      <c r="IP162" s="16"/>
      <c r="IQ162" s="16"/>
      <c r="IR162" s="16"/>
      <c r="IS162" s="16"/>
      <c r="IT162" s="16"/>
      <c r="IU162" s="16"/>
      <c r="IV162" s="16"/>
      <c r="IW162" s="16"/>
      <c r="IX162" s="16">
        <v>0</v>
      </c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6">
        <v>0</v>
      </c>
      <c r="JK162" s="16"/>
      <c r="JL162" s="16"/>
      <c r="JM162" s="16"/>
      <c r="JN162" s="16"/>
      <c r="JO162" s="16"/>
      <c r="JP162" s="16"/>
      <c r="JQ162" s="16"/>
      <c r="JR162" s="16"/>
      <c r="JS162" s="16"/>
      <c r="JT162" s="16"/>
      <c r="JU162" s="16"/>
      <c r="JV162" s="16">
        <v>0</v>
      </c>
      <c r="JW162" s="16"/>
      <c r="JX162" s="16"/>
      <c r="JY162" s="16"/>
      <c r="JZ162" s="16"/>
      <c r="KA162" s="16"/>
      <c r="KB162" s="16"/>
      <c r="KC162" s="16"/>
      <c r="KD162" s="16"/>
      <c r="KE162" s="16"/>
      <c r="KF162" s="16"/>
      <c r="KG162" s="16"/>
      <c r="KH162" s="16">
        <v>0</v>
      </c>
      <c r="KI162" s="16"/>
      <c r="KJ162" s="16"/>
      <c r="KK162" s="16"/>
      <c r="KL162" s="16"/>
      <c r="KM162" s="16"/>
      <c r="KN162" s="16"/>
      <c r="KO162" s="16"/>
      <c r="KP162" s="16"/>
      <c r="KQ162" s="16"/>
      <c r="KR162" s="16"/>
      <c r="KS162" s="16"/>
      <c r="KT162" s="16">
        <v>0</v>
      </c>
      <c r="KU162" s="16"/>
      <c r="KV162" s="16"/>
      <c r="KW162" s="16"/>
      <c r="KX162" s="16"/>
      <c r="KY162" s="16"/>
      <c r="KZ162" s="16"/>
      <c r="LA162" s="16"/>
      <c r="LB162" s="16"/>
      <c r="LC162" s="16"/>
      <c r="LD162" s="16"/>
      <c r="LE162" s="16"/>
      <c r="LF162" s="16">
        <v>563</v>
      </c>
      <c r="LG162" s="16"/>
      <c r="LH162" s="16"/>
      <c r="LI162" s="16"/>
      <c r="LJ162" s="16"/>
      <c r="LK162" s="16"/>
      <c r="LL162" s="16"/>
      <c r="LM162" s="16"/>
      <c r="LN162" s="16"/>
      <c r="LO162" s="16"/>
      <c r="LP162" s="16"/>
      <c r="LQ162" s="16"/>
      <c r="LR162" s="16">
        <v>0</v>
      </c>
      <c r="LS162" s="16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>
        <v>0</v>
      </c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>
        <v>0</v>
      </c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>
        <v>0</v>
      </c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>
        <v>0</v>
      </c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>
        <v>0</v>
      </c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>
        <v>0</v>
      </c>
      <c r="OM162" s="15"/>
      <c r="ON162" s="15"/>
      <c r="OO162" s="15"/>
      <c r="OP162" s="15"/>
      <c r="OQ162" s="15"/>
      <c r="OR162" s="15"/>
      <c r="OS162" s="15"/>
      <c r="OT162" s="15"/>
      <c r="OU162" s="15"/>
      <c r="OV162" s="15"/>
      <c r="OW162" s="15"/>
      <c r="OX162" s="15">
        <v>0</v>
      </c>
      <c r="OY162" s="15"/>
      <c r="OZ162" s="15"/>
      <c r="PA162" s="15"/>
      <c r="PB162" s="15"/>
      <c r="PC162" s="15"/>
      <c r="PD162" s="15"/>
      <c r="PE162" s="15"/>
      <c r="PF162" s="15"/>
      <c r="PG162" s="15"/>
      <c r="PH162" s="15"/>
      <c r="PI162" s="15"/>
      <c r="PJ162" s="15">
        <v>0</v>
      </c>
      <c r="PK162" s="15"/>
      <c r="PL162" s="15"/>
      <c r="PM162" s="15"/>
      <c r="PN162" s="15"/>
      <c r="PO162" s="15"/>
      <c r="PP162" s="15"/>
      <c r="PQ162" s="15"/>
      <c r="PR162" s="15"/>
      <c r="PS162" s="15"/>
      <c r="PT162" s="15"/>
      <c r="PU162" s="15"/>
      <c r="PV162" s="15">
        <v>0</v>
      </c>
      <c r="PW162" s="15"/>
      <c r="PX162" s="15"/>
      <c r="PY162" s="15"/>
      <c r="PZ162" s="15"/>
      <c r="QA162" s="15"/>
      <c r="QB162" s="15"/>
      <c r="QC162" s="15"/>
      <c r="QD162" s="15"/>
      <c r="QE162" s="15"/>
      <c r="QF162" s="15"/>
      <c r="QG162" s="15"/>
      <c r="QH162" s="15">
        <v>0</v>
      </c>
      <c r="QI162" s="15"/>
    </row>
    <row r="163" spans="16:451">
      <c r="P163" s="11"/>
      <c r="Q163" s="11"/>
      <c r="R163" s="13"/>
      <c r="S163" s="13" t="s">
        <v>56</v>
      </c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>
        <v>355</v>
      </c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>
        <v>0</v>
      </c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>
        <v>0</v>
      </c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>
        <v>0</v>
      </c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>
        <v>0</v>
      </c>
      <c r="CB163" s="17" t="e">
        <v>#DIV/0!</v>
      </c>
      <c r="CC163" s="17" t="e">
        <v>#DIV/0!</v>
      </c>
      <c r="CD163" s="17" t="e">
        <v>#DIV/0!</v>
      </c>
      <c r="CE163" s="17" t="e">
        <v>#DIV/0!</v>
      </c>
      <c r="CF163" s="17" t="e">
        <v>#DIV/0!</v>
      </c>
      <c r="CG163" s="17" t="e">
        <v>#DIV/0!</v>
      </c>
      <c r="CH163" s="17" t="e">
        <v>#DIV/0!</v>
      </c>
      <c r="CI163" s="17" t="e">
        <v>#DIV/0!</v>
      </c>
      <c r="CJ163" s="17" t="e">
        <v>#DIV/0!</v>
      </c>
      <c r="CK163" s="17" t="e">
        <v>#DIV/0!</v>
      </c>
      <c r="CL163" s="17" t="e">
        <v>#DIV/0!</v>
      </c>
      <c r="CM163" s="17" t="e">
        <v>#DIV/0!</v>
      </c>
      <c r="CN163" s="17" t="e">
        <v>#DIV/0!</v>
      </c>
      <c r="CO163" s="17" t="e">
        <v>#DIV/0!</v>
      </c>
      <c r="CP163" s="17" t="e">
        <v>#DIV/0!</v>
      </c>
      <c r="CQ163" s="17" t="e">
        <v>#DIV/0!</v>
      </c>
      <c r="CR163" s="17" t="e">
        <v>#DIV/0!</v>
      </c>
      <c r="CS163" s="17" t="e">
        <v>#DIV/0!</v>
      </c>
      <c r="CT163" s="17" t="e">
        <v>#DIV/0!</v>
      </c>
      <c r="CU163" s="17" t="e">
        <v>#DIV/0!</v>
      </c>
      <c r="CV163" s="17" t="e">
        <v>#DIV/0!</v>
      </c>
      <c r="CW163" s="17" t="e">
        <v>#DIV/0!</v>
      </c>
      <c r="CX163" s="17" t="e">
        <v>#DIV/0!</v>
      </c>
      <c r="CY163" s="17" t="e">
        <v>#DIV/0!</v>
      </c>
      <c r="CZ163" s="17">
        <v>0</v>
      </c>
      <c r="DA163" s="17">
        <v>0</v>
      </c>
      <c r="DB163" s="17">
        <v>0</v>
      </c>
      <c r="DC163" s="17">
        <v>0</v>
      </c>
      <c r="DD163" s="17">
        <v>0</v>
      </c>
      <c r="DE163" s="17">
        <v>0</v>
      </c>
      <c r="DF163" s="17">
        <v>0</v>
      </c>
      <c r="DG163" s="17">
        <v>0</v>
      </c>
      <c r="DH163" s="17">
        <v>0</v>
      </c>
      <c r="DI163" s="17">
        <v>0</v>
      </c>
      <c r="DJ163" s="17">
        <v>0</v>
      </c>
      <c r="DK163" s="17">
        <v>0.16267837657750178</v>
      </c>
      <c r="DL163" s="18">
        <v>0</v>
      </c>
      <c r="DM163" s="18">
        <v>0</v>
      </c>
      <c r="DN163" s="18">
        <v>0</v>
      </c>
      <c r="DO163" s="18">
        <v>0</v>
      </c>
      <c r="DP163" s="18">
        <v>0</v>
      </c>
      <c r="DQ163" s="18">
        <v>0</v>
      </c>
      <c r="DR163" s="18">
        <v>0</v>
      </c>
      <c r="DS163" s="18">
        <v>0</v>
      </c>
      <c r="DT163" s="18">
        <v>0</v>
      </c>
      <c r="DU163" s="18">
        <v>0</v>
      </c>
      <c r="DV163" s="18">
        <v>0</v>
      </c>
      <c r="DW163" s="18">
        <v>114.67307962281758</v>
      </c>
      <c r="DX163" s="18">
        <v>0</v>
      </c>
      <c r="DY163" s="18">
        <v>0</v>
      </c>
      <c r="DZ163" s="18">
        <v>0</v>
      </c>
      <c r="EA163" s="18">
        <v>0</v>
      </c>
      <c r="EB163" s="18">
        <v>0</v>
      </c>
      <c r="EC163" s="18">
        <v>0</v>
      </c>
      <c r="ED163" s="18">
        <v>0</v>
      </c>
      <c r="EE163" s="18">
        <v>0</v>
      </c>
      <c r="EF163" s="18">
        <v>0</v>
      </c>
      <c r="EG163" s="18">
        <v>0</v>
      </c>
      <c r="EH163" s="18">
        <v>0</v>
      </c>
      <c r="EI163" s="18">
        <v>84.548425366001197</v>
      </c>
      <c r="EJ163" s="18">
        <v>0</v>
      </c>
      <c r="EK163" s="18">
        <v>0</v>
      </c>
      <c r="EL163" s="18">
        <v>0</v>
      </c>
      <c r="EM163" s="18">
        <v>0</v>
      </c>
      <c r="EN163" s="18">
        <v>0</v>
      </c>
      <c r="EO163" s="18">
        <v>0</v>
      </c>
      <c r="EP163" s="18">
        <v>0</v>
      </c>
      <c r="EQ163" s="18">
        <v>0</v>
      </c>
      <c r="ER163" s="18">
        <v>0</v>
      </c>
      <c r="ES163" s="18">
        <v>0</v>
      </c>
      <c r="ET163" s="18">
        <v>0</v>
      </c>
      <c r="EU163" s="18">
        <v>30.156798444816584</v>
      </c>
      <c r="EV163" s="18">
        <v>0</v>
      </c>
      <c r="EW163" s="18">
        <v>0</v>
      </c>
      <c r="EX163" s="18">
        <v>0</v>
      </c>
      <c r="EY163" s="18">
        <v>0</v>
      </c>
      <c r="EZ163" s="18">
        <v>0</v>
      </c>
      <c r="FA163" s="18">
        <v>0</v>
      </c>
      <c r="FB163" s="18">
        <v>0</v>
      </c>
      <c r="FC163" s="18">
        <v>0</v>
      </c>
      <c r="FD163" s="18">
        <v>0</v>
      </c>
      <c r="FE163" s="18">
        <v>0</v>
      </c>
      <c r="FF163" s="18">
        <v>0</v>
      </c>
      <c r="FG163" s="18">
        <v>708.12713201586951</v>
      </c>
      <c r="FH163" s="14">
        <v>0</v>
      </c>
      <c r="FI163" s="14">
        <v>0</v>
      </c>
      <c r="FJ163" s="14">
        <v>0</v>
      </c>
      <c r="FK163" s="14">
        <v>0</v>
      </c>
      <c r="FL163" s="14">
        <v>0</v>
      </c>
      <c r="FM163" s="14">
        <v>0</v>
      </c>
      <c r="FN163" s="14">
        <v>0</v>
      </c>
      <c r="FO163" s="14">
        <v>0</v>
      </c>
      <c r="FP163" s="14">
        <v>0</v>
      </c>
      <c r="FQ163" s="14">
        <v>0</v>
      </c>
      <c r="FR163" s="14">
        <v>0</v>
      </c>
      <c r="FS163" s="14">
        <v>4966866</v>
      </c>
      <c r="FT163" s="17">
        <v>0</v>
      </c>
      <c r="FU163" s="17">
        <v>0</v>
      </c>
      <c r="FV163" s="17">
        <v>0</v>
      </c>
      <c r="FW163" s="17">
        <v>0</v>
      </c>
      <c r="FX163" s="17">
        <v>0</v>
      </c>
      <c r="FY163" s="17">
        <v>0</v>
      </c>
      <c r="FZ163" s="17">
        <v>0</v>
      </c>
      <c r="GA163" s="17">
        <v>0</v>
      </c>
      <c r="GB163" s="17">
        <v>0</v>
      </c>
      <c r="GC163" s="17">
        <v>0</v>
      </c>
      <c r="GD163" s="17">
        <v>0</v>
      </c>
      <c r="GE163" s="17">
        <v>0.18834730995360047</v>
      </c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Q163" s="16">
        <v>0</v>
      </c>
      <c r="GR163" s="16"/>
      <c r="GS163" s="16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>
        <v>0</v>
      </c>
      <c r="HD163" s="16"/>
      <c r="HE163" s="16"/>
      <c r="HF163" s="16"/>
      <c r="HG163" s="16"/>
      <c r="HH163" s="16"/>
      <c r="HI163" s="16"/>
      <c r="HJ163" s="16"/>
      <c r="HK163" s="16"/>
      <c r="HL163" s="16"/>
      <c r="HM163" s="16"/>
      <c r="HN163" s="16"/>
      <c r="HO163" s="16">
        <v>0</v>
      </c>
      <c r="HP163" s="16"/>
      <c r="HQ163" s="16"/>
      <c r="HR163" s="16"/>
      <c r="HS163" s="16"/>
      <c r="HT163" s="16"/>
      <c r="HU163" s="16"/>
      <c r="HV163" s="16"/>
      <c r="HW163" s="16"/>
      <c r="HX163" s="16"/>
      <c r="HY163" s="16"/>
      <c r="HZ163" s="16"/>
      <c r="IA163" s="16">
        <v>0</v>
      </c>
      <c r="IB163" s="16"/>
      <c r="IC163" s="16"/>
      <c r="ID163" s="16"/>
      <c r="IE163" s="16"/>
      <c r="IF163" s="16"/>
      <c r="IG163" s="16"/>
      <c r="IH163" s="16"/>
      <c r="II163" s="16"/>
      <c r="IJ163" s="16"/>
      <c r="IK163" s="16"/>
      <c r="IL163" s="16"/>
      <c r="IM163" s="16">
        <v>0</v>
      </c>
      <c r="IN163" s="16"/>
      <c r="IO163" s="16"/>
      <c r="IP163" s="16"/>
      <c r="IQ163" s="16"/>
      <c r="IR163" s="16"/>
      <c r="IS163" s="16"/>
      <c r="IT163" s="16"/>
      <c r="IU163" s="16"/>
      <c r="IV163" s="16"/>
      <c r="IW163" s="16"/>
      <c r="IX163" s="16"/>
      <c r="IY163" s="16">
        <v>0</v>
      </c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6"/>
      <c r="JK163" s="16">
        <v>0</v>
      </c>
      <c r="JL163" s="16"/>
      <c r="JM163" s="16"/>
      <c r="JN163" s="16"/>
      <c r="JO163" s="16"/>
      <c r="JP163" s="16"/>
      <c r="JQ163" s="16"/>
      <c r="JR163" s="16"/>
      <c r="JS163" s="16"/>
      <c r="JT163" s="16"/>
      <c r="JU163" s="16"/>
      <c r="JV163" s="16"/>
      <c r="JW163" s="16">
        <v>0</v>
      </c>
      <c r="JX163" s="16"/>
      <c r="JY163" s="16"/>
      <c r="JZ163" s="16"/>
      <c r="KA163" s="16"/>
      <c r="KB163" s="16"/>
      <c r="KC163" s="16"/>
      <c r="KD163" s="16"/>
      <c r="KE163" s="16"/>
      <c r="KF163" s="16"/>
      <c r="KG163" s="16"/>
      <c r="KH163" s="16"/>
      <c r="KI163" s="16">
        <v>0</v>
      </c>
      <c r="KJ163" s="16"/>
      <c r="KK163" s="16"/>
      <c r="KL163" s="16"/>
      <c r="KM163" s="16"/>
      <c r="KN163" s="16"/>
      <c r="KO163" s="16"/>
      <c r="KP163" s="16"/>
      <c r="KQ163" s="16"/>
      <c r="KR163" s="16"/>
      <c r="KS163" s="16"/>
      <c r="KT163" s="16"/>
      <c r="KU163" s="16">
        <v>0</v>
      </c>
      <c r="KV163" s="16"/>
      <c r="KW163" s="16"/>
      <c r="KX163" s="16"/>
      <c r="KY163" s="16"/>
      <c r="KZ163" s="16"/>
      <c r="LA163" s="16"/>
      <c r="LB163" s="16"/>
      <c r="LC163" s="16"/>
      <c r="LD163" s="16"/>
      <c r="LE163" s="16"/>
      <c r="LF163" s="16"/>
      <c r="LG163" s="16">
        <v>0</v>
      </c>
      <c r="LH163" s="16"/>
      <c r="LI163" s="16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>
        <v>355</v>
      </c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>
        <v>0</v>
      </c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>
        <v>0</v>
      </c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>
        <v>0</v>
      </c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>
        <v>0</v>
      </c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>
        <v>0</v>
      </c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>
        <v>0</v>
      </c>
      <c r="ON163" s="15"/>
      <c r="OO163" s="15"/>
      <c r="OP163" s="15"/>
      <c r="OQ163" s="15"/>
      <c r="OR163" s="15"/>
      <c r="OS163" s="15"/>
      <c r="OT163" s="15"/>
      <c r="OU163" s="15"/>
      <c r="OV163" s="15"/>
      <c r="OW163" s="15"/>
      <c r="OX163" s="15"/>
      <c r="OY163" s="15">
        <v>0</v>
      </c>
      <c r="OZ163" s="15"/>
      <c r="PA163" s="15"/>
      <c r="PB163" s="15"/>
      <c r="PC163" s="15"/>
      <c r="PD163" s="15"/>
      <c r="PE163" s="15"/>
      <c r="PF163" s="15"/>
      <c r="PG163" s="15"/>
      <c r="PH163" s="15"/>
      <c r="PI163" s="15"/>
      <c r="PJ163" s="15"/>
      <c r="PK163" s="15">
        <v>0</v>
      </c>
      <c r="PL163" s="15"/>
      <c r="PM163" s="15"/>
      <c r="PN163" s="15"/>
      <c r="PO163" s="15"/>
      <c r="PP163" s="15"/>
      <c r="PQ163" s="15"/>
      <c r="PR163" s="15"/>
      <c r="PS163" s="15"/>
      <c r="PT163" s="15"/>
      <c r="PU163" s="15"/>
      <c r="PV163" s="15"/>
      <c r="PW163" s="15">
        <v>0</v>
      </c>
      <c r="PX163" s="15"/>
      <c r="PY163" s="15"/>
      <c r="PZ163" s="15"/>
      <c r="QA163" s="15"/>
      <c r="QB163" s="15"/>
      <c r="QC163" s="15"/>
      <c r="QD163" s="15"/>
      <c r="QE163" s="15"/>
      <c r="QF163" s="15"/>
      <c r="QG163" s="15"/>
      <c r="QH163" s="15"/>
      <c r="QI163" s="15">
        <v>0</v>
      </c>
    </row>
    <row r="164" spans="16:451">
      <c r="P164" s="11"/>
      <c r="Q164" s="11"/>
      <c r="R164" s="13"/>
      <c r="S164" s="13" t="s">
        <v>57</v>
      </c>
      <c r="T164" s="16"/>
      <c r="U164" s="16"/>
      <c r="V164" s="16"/>
      <c r="W164" s="16"/>
      <c r="X164" s="16"/>
      <c r="Y164" s="16"/>
      <c r="Z164" s="16"/>
      <c r="AA164" s="16"/>
      <c r="AB164" s="16"/>
      <c r="AC164" s="14">
        <v>1</v>
      </c>
      <c r="AD164" s="14"/>
      <c r="AE164" s="1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>
        <v>0</v>
      </c>
      <c r="AP164" s="24"/>
      <c r="AQ164" s="24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>
        <v>0</v>
      </c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>
        <v>0</v>
      </c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>
        <v>0</v>
      </c>
      <c r="BZ164" s="15"/>
      <c r="CA164" s="15"/>
      <c r="CB164" s="17" t="e">
        <v>#DIV/0!</v>
      </c>
      <c r="CC164" s="17" t="e">
        <v>#DIV/0!</v>
      </c>
      <c r="CD164" s="17" t="e">
        <v>#DIV/0!</v>
      </c>
      <c r="CE164" s="17" t="e">
        <v>#DIV/0!</v>
      </c>
      <c r="CF164" s="17" t="e">
        <v>#DIV/0!</v>
      </c>
      <c r="CG164" s="17" t="e">
        <v>#DIV/0!</v>
      </c>
      <c r="CH164" s="17" t="e">
        <v>#DIV/0!</v>
      </c>
      <c r="CI164" s="17" t="e">
        <v>#DIV/0!</v>
      </c>
      <c r="CJ164" s="17" t="e">
        <v>#DIV/0!</v>
      </c>
      <c r="CK164" s="17" t="e">
        <v>#DIV/0!</v>
      </c>
      <c r="CL164" s="17" t="e">
        <v>#DIV/0!</v>
      </c>
      <c r="CM164" s="17" t="e">
        <v>#DIV/0!</v>
      </c>
      <c r="CN164" s="17" t="e">
        <v>#DIV/0!</v>
      </c>
      <c r="CO164" s="17" t="e">
        <v>#DIV/0!</v>
      </c>
      <c r="CP164" s="17" t="e">
        <v>#DIV/0!</v>
      </c>
      <c r="CQ164" s="17" t="e">
        <v>#DIV/0!</v>
      </c>
      <c r="CR164" s="17" t="e">
        <v>#DIV/0!</v>
      </c>
      <c r="CS164" s="17" t="e">
        <v>#DIV/0!</v>
      </c>
      <c r="CT164" s="17" t="e">
        <v>#DIV/0!</v>
      </c>
      <c r="CU164" s="17" t="e">
        <v>#DIV/0!</v>
      </c>
      <c r="CV164" s="17" t="e">
        <v>#DIV/0!</v>
      </c>
      <c r="CW164" s="17" t="e">
        <v>#DIV/0!</v>
      </c>
      <c r="CX164" s="17" t="e">
        <v>#DIV/0!</v>
      </c>
      <c r="CY164" s="17" t="e">
        <v>#DIV/0!</v>
      </c>
      <c r="CZ164" s="17">
        <v>0</v>
      </c>
      <c r="DA164" s="17">
        <v>0</v>
      </c>
      <c r="DB164" s="17">
        <v>0</v>
      </c>
      <c r="DC164" s="17">
        <v>0</v>
      </c>
      <c r="DD164" s="17">
        <v>0</v>
      </c>
      <c r="DE164" s="17">
        <v>0</v>
      </c>
      <c r="DF164" s="17">
        <v>0</v>
      </c>
      <c r="DG164" s="17">
        <v>0</v>
      </c>
      <c r="DH164" s="17">
        <v>0</v>
      </c>
      <c r="DI164" s="17">
        <v>0.16343889358650315</v>
      </c>
      <c r="DJ164" s="17">
        <v>0</v>
      </c>
      <c r="DK164" s="17">
        <v>0</v>
      </c>
      <c r="DL164" s="18">
        <v>0</v>
      </c>
      <c r="DM164" s="18">
        <v>0</v>
      </c>
      <c r="DN164" s="18">
        <v>0</v>
      </c>
      <c r="DO164" s="18">
        <v>0</v>
      </c>
      <c r="DP164" s="18">
        <v>0</v>
      </c>
      <c r="DQ164" s="18">
        <v>0</v>
      </c>
      <c r="DR164" s="18">
        <v>0</v>
      </c>
      <c r="DS164" s="18">
        <v>0</v>
      </c>
      <c r="DT164" s="18">
        <v>0</v>
      </c>
      <c r="DU164" s="18">
        <v>115.39740999681625</v>
      </c>
      <c r="DV164" s="18">
        <v>0</v>
      </c>
      <c r="DW164" s="18">
        <v>0</v>
      </c>
      <c r="DX164" s="18">
        <v>0</v>
      </c>
      <c r="DY164" s="18">
        <v>0</v>
      </c>
      <c r="DZ164" s="18">
        <v>0</v>
      </c>
      <c r="EA164" s="18">
        <v>0</v>
      </c>
      <c r="EB164" s="18">
        <v>0</v>
      </c>
      <c r="EC164" s="18">
        <v>0</v>
      </c>
      <c r="ED164" s="18">
        <v>0</v>
      </c>
      <c r="EE164" s="18">
        <v>0</v>
      </c>
      <c r="EF164" s="18">
        <v>0</v>
      </c>
      <c r="EG164" s="18">
        <v>84.96566412474327</v>
      </c>
      <c r="EH164" s="18">
        <v>0</v>
      </c>
      <c r="EI164" s="18">
        <v>0</v>
      </c>
      <c r="EJ164" s="18">
        <v>0</v>
      </c>
      <c r="EK164" s="18">
        <v>0</v>
      </c>
      <c r="EL164" s="18">
        <v>0</v>
      </c>
      <c r="EM164" s="18">
        <v>0</v>
      </c>
      <c r="EN164" s="18">
        <v>0</v>
      </c>
      <c r="EO164" s="18">
        <v>0</v>
      </c>
      <c r="EP164" s="18">
        <v>0</v>
      </c>
      <c r="EQ164" s="18">
        <v>0</v>
      </c>
      <c r="ER164" s="18">
        <v>0</v>
      </c>
      <c r="ES164" s="18">
        <v>30.408650110644448</v>
      </c>
      <c r="ET164" s="18">
        <v>0</v>
      </c>
      <c r="EU164" s="18">
        <v>0</v>
      </c>
      <c r="EV164" s="18">
        <v>0</v>
      </c>
      <c r="EW164" s="18">
        <v>0</v>
      </c>
      <c r="EX164" s="18">
        <v>0</v>
      </c>
      <c r="EY164" s="18">
        <v>0</v>
      </c>
      <c r="EZ164" s="18">
        <v>0</v>
      </c>
      <c r="FA164" s="18">
        <v>0</v>
      </c>
      <c r="FB164" s="18">
        <v>0</v>
      </c>
      <c r="FC164" s="18">
        <v>0</v>
      </c>
      <c r="FD164" s="18">
        <v>0</v>
      </c>
      <c r="FE164" s="18">
        <v>713.5262918865526</v>
      </c>
      <c r="FF164" s="18">
        <v>0</v>
      </c>
      <c r="FG164" s="18">
        <v>0</v>
      </c>
      <c r="FH164" s="14">
        <v>0</v>
      </c>
      <c r="FI164" s="14">
        <v>0</v>
      </c>
      <c r="FJ164" s="14">
        <v>0</v>
      </c>
      <c r="FK164" s="14">
        <v>0</v>
      </c>
      <c r="FL164" s="14">
        <v>0</v>
      </c>
      <c r="FM164" s="14">
        <v>0</v>
      </c>
      <c r="FN164" s="14">
        <v>0</v>
      </c>
      <c r="FO164" s="14">
        <v>0</v>
      </c>
      <c r="FP164" s="14">
        <v>0</v>
      </c>
      <c r="FQ164" s="14">
        <v>33695190</v>
      </c>
      <c r="FR164" s="14">
        <v>0</v>
      </c>
      <c r="FS164" s="14">
        <v>0</v>
      </c>
      <c r="FT164" s="17">
        <v>0</v>
      </c>
      <c r="FU164" s="17">
        <v>0</v>
      </c>
      <c r="FV164" s="17">
        <v>0</v>
      </c>
      <c r="FW164" s="17">
        <v>0</v>
      </c>
      <c r="FX164" s="17">
        <v>0</v>
      </c>
      <c r="FY164" s="17">
        <v>0</v>
      </c>
      <c r="FZ164" s="17">
        <v>0</v>
      </c>
      <c r="GA164" s="17">
        <v>0</v>
      </c>
      <c r="GB164" s="17">
        <v>0</v>
      </c>
      <c r="GC164" s="17">
        <v>0.17733335885626375</v>
      </c>
      <c r="GD164" s="17">
        <v>0</v>
      </c>
      <c r="GE164" s="17">
        <v>0</v>
      </c>
      <c r="GF164" s="16"/>
      <c r="GG164" s="16"/>
      <c r="GH164" s="16"/>
      <c r="GI164" s="16"/>
      <c r="GJ164" s="16"/>
      <c r="GK164" s="16"/>
      <c r="GL164" s="16"/>
      <c r="GM164" s="16"/>
      <c r="GN164" s="16"/>
      <c r="GO164" s="16">
        <v>0</v>
      </c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6"/>
      <c r="HA164" s="16">
        <v>0</v>
      </c>
      <c r="HB164" s="16"/>
      <c r="HC164" s="16"/>
      <c r="HD164" s="16"/>
      <c r="HE164" s="16"/>
      <c r="HF164" s="16"/>
      <c r="HG164" s="16"/>
      <c r="HH164" s="16"/>
      <c r="HI164" s="16"/>
      <c r="HJ164" s="16"/>
      <c r="HK164" s="16"/>
      <c r="HL164" s="16"/>
      <c r="HM164" s="16">
        <v>0</v>
      </c>
      <c r="HN164" s="16"/>
      <c r="HO164" s="16"/>
      <c r="HP164" s="16"/>
      <c r="HQ164" s="16"/>
      <c r="HR164" s="16"/>
      <c r="HS164" s="16"/>
      <c r="HT164" s="16"/>
      <c r="HU164" s="16"/>
      <c r="HV164" s="16"/>
      <c r="HW164" s="16"/>
      <c r="HX164" s="16"/>
      <c r="HY164" s="16">
        <v>0</v>
      </c>
      <c r="HZ164" s="16"/>
      <c r="IA164" s="16"/>
      <c r="IB164" s="16"/>
      <c r="IC164" s="16"/>
      <c r="ID164" s="16"/>
      <c r="IE164" s="16"/>
      <c r="IF164" s="16"/>
      <c r="IG164" s="16"/>
      <c r="IH164" s="16"/>
      <c r="II164" s="16"/>
      <c r="IJ164" s="16"/>
      <c r="IK164" s="16">
        <v>0</v>
      </c>
      <c r="IL164" s="16"/>
      <c r="IM164" s="16"/>
      <c r="IN164" s="16"/>
      <c r="IO164" s="16"/>
      <c r="IP164" s="16"/>
      <c r="IQ164" s="16"/>
      <c r="IR164" s="16"/>
      <c r="IS164" s="16"/>
      <c r="IT164" s="16"/>
      <c r="IU164" s="16"/>
      <c r="IV164" s="16"/>
      <c r="IW164" s="16">
        <v>0</v>
      </c>
      <c r="IX164" s="16"/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>
        <v>0</v>
      </c>
      <c r="JJ164" s="16"/>
      <c r="JK164" s="16"/>
      <c r="JL164" s="16"/>
      <c r="JM164" s="16"/>
      <c r="JN164" s="16"/>
      <c r="JO164" s="16"/>
      <c r="JP164" s="16"/>
      <c r="JQ164" s="16"/>
      <c r="JR164" s="16"/>
      <c r="JS164" s="16"/>
      <c r="JT164" s="16"/>
      <c r="JU164" s="16">
        <v>0</v>
      </c>
      <c r="JV164" s="16"/>
      <c r="JW164" s="16"/>
      <c r="JX164" s="16"/>
      <c r="JY164" s="16"/>
      <c r="JZ164" s="16"/>
      <c r="KA164" s="16"/>
      <c r="KB164" s="16"/>
      <c r="KC164" s="16"/>
      <c r="KD164" s="16"/>
      <c r="KE164" s="16"/>
      <c r="KF164" s="16"/>
      <c r="KG164" s="16">
        <v>0</v>
      </c>
      <c r="KH164" s="16"/>
      <c r="KI164" s="16"/>
      <c r="KJ164" s="16"/>
      <c r="KK164" s="16"/>
      <c r="KL164" s="16"/>
      <c r="KM164" s="16"/>
      <c r="KN164" s="16"/>
      <c r="KO164" s="16"/>
      <c r="KP164" s="16"/>
      <c r="KQ164" s="16"/>
      <c r="KR164" s="16"/>
      <c r="KS164" s="16">
        <v>2209</v>
      </c>
      <c r="KT164" s="16"/>
      <c r="KU164" s="16"/>
      <c r="KV164" s="16"/>
      <c r="KW164" s="16"/>
      <c r="KX164" s="16"/>
      <c r="KY164" s="16"/>
      <c r="KZ164" s="16"/>
      <c r="LA164" s="16"/>
      <c r="LB164" s="16"/>
      <c r="LC164" s="16"/>
      <c r="LD164" s="16"/>
      <c r="LE164" s="16">
        <v>0</v>
      </c>
      <c r="LF164" s="16"/>
      <c r="LG164" s="16"/>
      <c r="LH164" s="16"/>
      <c r="LI164" s="16"/>
      <c r="LJ164" s="16"/>
      <c r="LK164" s="16"/>
      <c r="LL164" s="16"/>
      <c r="LM164" s="16"/>
      <c r="LN164" s="16"/>
      <c r="LO164" s="16"/>
      <c r="LP164" s="16"/>
      <c r="LQ164" s="16">
        <v>0</v>
      </c>
      <c r="LR164" s="16"/>
      <c r="LS164" s="16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>
        <v>0</v>
      </c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>
        <v>0</v>
      </c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>
        <v>0</v>
      </c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>
        <v>0</v>
      </c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>
        <v>0</v>
      </c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>
        <v>0</v>
      </c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  <c r="OV164" s="15"/>
      <c r="OW164" s="15">
        <v>0</v>
      </c>
      <c r="OX164" s="15"/>
      <c r="OY164" s="15"/>
      <c r="OZ164" s="15"/>
      <c r="PA164" s="15"/>
      <c r="PB164" s="15"/>
      <c r="PC164" s="15"/>
      <c r="PD164" s="15"/>
      <c r="PE164" s="15"/>
      <c r="PF164" s="15"/>
      <c r="PG164" s="15"/>
      <c r="PH164" s="15"/>
      <c r="PI164" s="15">
        <v>0</v>
      </c>
      <c r="PJ164" s="15"/>
      <c r="PK164" s="15"/>
      <c r="PL164" s="15"/>
      <c r="PM164" s="15"/>
      <c r="PN164" s="15"/>
      <c r="PO164" s="15"/>
      <c r="PP164" s="15"/>
      <c r="PQ164" s="15"/>
      <c r="PR164" s="15"/>
      <c r="PS164" s="15"/>
      <c r="PT164" s="15"/>
      <c r="PU164" s="15">
        <v>0</v>
      </c>
      <c r="PV164" s="15"/>
      <c r="PW164" s="15"/>
      <c r="PX164" s="15"/>
      <c r="PY164" s="15"/>
      <c r="PZ164" s="15"/>
      <c r="QA164" s="15"/>
      <c r="QB164" s="15"/>
      <c r="QC164" s="15"/>
      <c r="QD164" s="15"/>
      <c r="QE164" s="15"/>
      <c r="QF164" s="15"/>
      <c r="QG164" s="15">
        <v>0</v>
      </c>
      <c r="QH164" s="15"/>
      <c r="QI164" s="15"/>
    </row>
    <row r="165" spans="16:451">
      <c r="P165" s="11"/>
      <c r="Q165" s="11"/>
      <c r="R165" s="13"/>
      <c r="S165" s="13" t="s">
        <v>58</v>
      </c>
      <c r="T165" s="16"/>
      <c r="U165" s="16"/>
      <c r="V165" s="16"/>
      <c r="W165" s="16"/>
      <c r="X165" s="16"/>
      <c r="Y165" s="16"/>
      <c r="Z165" s="16"/>
      <c r="AA165" s="16"/>
      <c r="AB165" s="16"/>
      <c r="AC165" s="14"/>
      <c r="AD165" s="14">
        <v>1</v>
      </c>
      <c r="AE165" s="1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>
        <v>0</v>
      </c>
      <c r="AQ165" s="24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>
        <v>0</v>
      </c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>
        <v>0</v>
      </c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>
        <v>6843.5699999999988</v>
      </c>
      <c r="CA165" s="15"/>
      <c r="CB165" s="17" t="e">
        <v>#DIV/0!</v>
      </c>
      <c r="CC165" s="17" t="e">
        <v>#DIV/0!</v>
      </c>
      <c r="CD165" s="17" t="e">
        <v>#DIV/0!</v>
      </c>
      <c r="CE165" s="17" t="e">
        <v>#DIV/0!</v>
      </c>
      <c r="CF165" s="17" t="e">
        <v>#DIV/0!</v>
      </c>
      <c r="CG165" s="17" t="e">
        <v>#DIV/0!</v>
      </c>
      <c r="CH165" s="17" t="e">
        <v>#DIV/0!</v>
      </c>
      <c r="CI165" s="17" t="e">
        <v>#DIV/0!</v>
      </c>
      <c r="CJ165" s="17" t="e">
        <v>#DIV/0!</v>
      </c>
      <c r="CK165" s="17" t="e">
        <v>#DIV/0!</v>
      </c>
      <c r="CL165" s="17" t="e">
        <v>#DIV/0!</v>
      </c>
      <c r="CM165" s="17" t="e">
        <v>#DIV/0!</v>
      </c>
      <c r="CN165" s="17" t="e">
        <v>#DIV/0!</v>
      </c>
      <c r="CO165" s="17" t="e">
        <v>#DIV/0!</v>
      </c>
      <c r="CP165" s="17" t="e">
        <v>#DIV/0!</v>
      </c>
      <c r="CQ165" s="17" t="e">
        <v>#DIV/0!</v>
      </c>
      <c r="CR165" s="17" t="e">
        <v>#DIV/0!</v>
      </c>
      <c r="CS165" s="17" t="e">
        <v>#DIV/0!</v>
      </c>
      <c r="CT165" s="17" t="e">
        <v>#DIV/0!</v>
      </c>
      <c r="CU165" s="17" t="e">
        <v>#DIV/0!</v>
      </c>
      <c r="CV165" s="17" t="e">
        <v>#DIV/0!</v>
      </c>
      <c r="CW165" s="17" t="e">
        <v>#DIV/0!</v>
      </c>
      <c r="CX165" s="17" t="e">
        <v>#DIV/0!</v>
      </c>
      <c r="CY165" s="17" t="e">
        <v>#DIV/0!</v>
      </c>
      <c r="CZ165" s="17">
        <v>0</v>
      </c>
      <c r="DA165" s="17">
        <v>0</v>
      </c>
      <c r="DB165" s="17">
        <v>0</v>
      </c>
      <c r="DC165" s="17">
        <v>0</v>
      </c>
      <c r="DD165" s="17">
        <v>0</v>
      </c>
      <c r="DE165" s="17">
        <v>0</v>
      </c>
      <c r="DF165" s="17">
        <v>0</v>
      </c>
      <c r="DG165" s="17">
        <v>0</v>
      </c>
      <c r="DH165" s="17">
        <v>0</v>
      </c>
      <c r="DI165" s="17">
        <v>0</v>
      </c>
      <c r="DJ165" s="17">
        <v>0.17285996686912874</v>
      </c>
      <c r="DK165" s="17">
        <v>0</v>
      </c>
      <c r="DL165" s="18">
        <v>0</v>
      </c>
      <c r="DM165" s="18">
        <v>0</v>
      </c>
      <c r="DN165" s="18">
        <v>0</v>
      </c>
      <c r="DO165" s="18">
        <v>0</v>
      </c>
      <c r="DP165" s="18">
        <v>0</v>
      </c>
      <c r="DQ165" s="18">
        <v>0</v>
      </c>
      <c r="DR165" s="18">
        <v>0</v>
      </c>
      <c r="DS165" s="18">
        <v>0</v>
      </c>
      <c r="DT165" s="18">
        <v>0</v>
      </c>
      <c r="DU165" s="18">
        <v>0</v>
      </c>
      <c r="DV165" s="18">
        <v>117.3439754038141</v>
      </c>
      <c r="DW165" s="18">
        <v>0</v>
      </c>
      <c r="DX165" s="18">
        <v>0</v>
      </c>
      <c r="DY165" s="18">
        <v>0</v>
      </c>
      <c r="DZ165" s="18">
        <v>0</v>
      </c>
      <c r="EA165" s="18">
        <v>0</v>
      </c>
      <c r="EB165" s="18">
        <v>0</v>
      </c>
      <c r="EC165" s="18">
        <v>0</v>
      </c>
      <c r="ED165" s="18">
        <v>0</v>
      </c>
      <c r="EE165" s="18">
        <v>0</v>
      </c>
      <c r="EF165" s="18">
        <v>0</v>
      </c>
      <c r="EG165" s="18">
        <v>0</v>
      </c>
      <c r="EH165" s="18">
        <v>86.648398248161897</v>
      </c>
      <c r="EI165" s="18">
        <v>0</v>
      </c>
      <c r="EJ165" s="18">
        <v>0</v>
      </c>
      <c r="EK165" s="18">
        <v>0</v>
      </c>
      <c r="EL165" s="18">
        <v>0</v>
      </c>
      <c r="EM165" s="18">
        <v>0</v>
      </c>
      <c r="EN165" s="18">
        <v>0</v>
      </c>
      <c r="EO165" s="18">
        <v>0</v>
      </c>
      <c r="EP165" s="18">
        <v>0</v>
      </c>
      <c r="EQ165" s="18">
        <v>0</v>
      </c>
      <c r="ER165" s="18">
        <v>0</v>
      </c>
      <c r="ES165" s="18">
        <v>0</v>
      </c>
      <c r="ET165" s="18">
        <v>30.926662803595232</v>
      </c>
      <c r="EU165" s="18">
        <v>0</v>
      </c>
      <c r="EV165" s="18">
        <v>0</v>
      </c>
      <c r="EW165" s="18">
        <v>0</v>
      </c>
      <c r="EX165" s="18">
        <v>0</v>
      </c>
      <c r="EY165" s="18">
        <v>0</v>
      </c>
      <c r="EZ165" s="18">
        <v>0</v>
      </c>
      <c r="FA165" s="18">
        <v>0</v>
      </c>
      <c r="FB165" s="18">
        <v>0</v>
      </c>
      <c r="FC165" s="18">
        <v>0</v>
      </c>
      <c r="FD165" s="18">
        <v>0</v>
      </c>
      <c r="FE165" s="18">
        <v>0</v>
      </c>
      <c r="FF165" s="18">
        <v>663.24795395111744</v>
      </c>
      <c r="FG165" s="18">
        <v>0</v>
      </c>
      <c r="FH165" s="14">
        <v>0</v>
      </c>
      <c r="FI165" s="14">
        <v>0</v>
      </c>
      <c r="FJ165" s="14">
        <v>0</v>
      </c>
      <c r="FK165" s="14">
        <v>0</v>
      </c>
      <c r="FL165" s="14">
        <v>0</v>
      </c>
      <c r="FM165" s="14">
        <v>0</v>
      </c>
      <c r="FN165" s="14">
        <v>0</v>
      </c>
      <c r="FO165" s="14">
        <v>0</v>
      </c>
      <c r="FP165" s="14">
        <v>0</v>
      </c>
      <c r="FQ165" s="14">
        <v>0</v>
      </c>
      <c r="FR165" s="14">
        <v>237319147</v>
      </c>
      <c r="FS165" s="14">
        <v>0</v>
      </c>
      <c r="FT165" s="17">
        <v>0</v>
      </c>
      <c r="FU165" s="17">
        <v>0</v>
      </c>
      <c r="FV165" s="17">
        <v>0</v>
      </c>
      <c r="FW165" s="17">
        <v>0</v>
      </c>
      <c r="FX165" s="17">
        <v>0</v>
      </c>
      <c r="FY165" s="17">
        <v>0</v>
      </c>
      <c r="FZ165" s="17">
        <v>0</v>
      </c>
      <c r="GA165" s="17">
        <v>0</v>
      </c>
      <c r="GB165" s="17">
        <v>0</v>
      </c>
      <c r="GC165" s="17">
        <v>0</v>
      </c>
      <c r="GD165" s="17">
        <v>0.13432683575253207</v>
      </c>
      <c r="GE165" s="17">
        <v>0</v>
      </c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>
        <v>0</v>
      </c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>
        <v>0</v>
      </c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>
        <v>0</v>
      </c>
      <c r="HO165" s="16"/>
      <c r="HP165" s="16"/>
      <c r="HQ165" s="16"/>
      <c r="HR165" s="16"/>
      <c r="HS165" s="16"/>
      <c r="HT165" s="16"/>
      <c r="HU165" s="16"/>
      <c r="HV165" s="16"/>
      <c r="HW165" s="16"/>
      <c r="HX165" s="16"/>
      <c r="HY165" s="16"/>
      <c r="HZ165" s="16">
        <v>0</v>
      </c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>
        <v>0</v>
      </c>
      <c r="IM165" s="16"/>
      <c r="IN165" s="16"/>
      <c r="IO165" s="16"/>
      <c r="IP165" s="16"/>
      <c r="IQ165" s="16"/>
      <c r="IR165" s="16"/>
      <c r="IS165" s="16"/>
      <c r="IT165" s="16"/>
      <c r="IU165" s="16"/>
      <c r="IV165" s="16"/>
      <c r="IW165" s="16"/>
      <c r="IX165" s="16">
        <v>0</v>
      </c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>
        <v>0</v>
      </c>
      <c r="JK165" s="16"/>
      <c r="JL165" s="16"/>
      <c r="JM165" s="16"/>
      <c r="JN165" s="16"/>
      <c r="JO165" s="16"/>
      <c r="JP165" s="16"/>
      <c r="JQ165" s="16"/>
      <c r="JR165" s="16"/>
      <c r="JS165" s="16"/>
      <c r="JT165" s="16"/>
      <c r="JU165" s="16"/>
      <c r="JV165" s="16">
        <v>0</v>
      </c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>
        <v>0</v>
      </c>
      <c r="KI165" s="16"/>
      <c r="KJ165" s="16"/>
      <c r="KK165" s="16"/>
      <c r="KL165" s="16"/>
      <c r="KM165" s="16"/>
      <c r="KN165" s="16"/>
      <c r="KO165" s="16"/>
      <c r="KP165" s="16"/>
      <c r="KQ165" s="16"/>
      <c r="KR165" s="16"/>
      <c r="KS165" s="16"/>
      <c r="KT165" s="16">
        <v>0</v>
      </c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>
        <v>16619</v>
      </c>
      <c r="LG165" s="16"/>
      <c r="LH165" s="16"/>
      <c r="LI165" s="16"/>
      <c r="LJ165" s="16"/>
      <c r="LK165" s="16"/>
      <c r="LL165" s="16"/>
      <c r="LM165" s="16"/>
      <c r="LN165" s="16"/>
      <c r="LO165" s="16"/>
      <c r="LP165" s="16"/>
      <c r="LQ165" s="16"/>
      <c r="LR165" s="16">
        <v>0</v>
      </c>
      <c r="LS165" s="16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>
        <v>0</v>
      </c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>
        <v>0</v>
      </c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>
        <v>0</v>
      </c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>
        <v>0</v>
      </c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>
        <v>0</v>
      </c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>
        <v>0</v>
      </c>
      <c r="OM165" s="15"/>
      <c r="ON165" s="15"/>
      <c r="OO165" s="15"/>
      <c r="OP165" s="15"/>
      <c r="OQ165" s="15"/>
      <c r="OR165" s="15"/>
      <c r="OS165" s="15"/>
      <c r="OT165" s="15"/>
      <c r="OU165" s="15"/>
      <c r="OV165" s="15"/>
      <c r="OW165" s="15"/>
      <c r="OX165" s="15">
        <v>0</v>
      </c>
      <c r="OY165" s="15"/>
      <c r="OZ165" s="15"/>
      <c r="PA165" s="15"/>
      <c r="PB165" s="15"/>
      <c r="PC165" s="15"/>
      <c r="PD165" s="15"/>
      <c r="PE165" s="15"/>
      <c r="PF165" s="15"/>
      <c r="PG165" s="15"/>
      <c r="PH165" s="15"/>
      <c r="PI165" s="15"/>
      <c r="PJ165" s="15">
        <v>0</v>
      </c>
      <c r="PK165" s="15"/>
      <c r="PL165" s="15"/>
      <c r="PM165" s="15"/>
      <c r="PN165" s="15"/>
      <c r="PO165" s="15"/>
      <c r="PP165" s="15"/>
      <c r="PQ165" s="15"/>
      <c r="PR165" s="15"/>
      <c r="PS165" s="15"/>
      <c r="PT165" s="15"/>
      <c r="PU165" s="15"/>
      <c r="PV165" s="15">
        <v>0</v>
      </c>
      <c r="PW165" s="15"/>
      <c r="PX165" s="15"/>
      <c r="PY165" s="15"/>
      <c r="PZ165" s="15"/>
      <c r="QA165" s="15"/>
      <c r="QB165" s="15"/>
      <c r="QC165" s="15"/>
      <c r="QD165" s="15"/>
      <c r="QE165" s="15"/>
      <c r="QF165" s="15"/>
      <c r="QG165" s="15"/>
      <c r="QH165" s="15">
        <v>0</v>
      </c>
      <c r="QI165" s="15"/>
    </row>
    <row r="166" spans="16:451">
      <c r="P166" s="11"/>
      <c r="Q166" s="11"/>
      <c r="R166" s="13"/>
      <c r="S166" s="13" t="s">
        <v>59</v>
      </c>
      <c r="T166" s="16"/>
      <c r="U166" s="16"/>
      <c r="V166" s="16"/>
      <c r="W166" s="16"/>
      <c r="X166" s="16"/>
      <c r="Y166" s="16"/>
      <c r="Z166" s="16"/>
      <c r="AA166" s="16"/>
      <c r="AB166" s="16"/>
      <c r="AC166" s="14"/>
      <c r="AD166" s="14"/>
      <c r="AE166" s="14">
        <v>1</v>
      </c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>
        <v>688896.11999999976</v>
      </c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>
        <v>688896.11999999976</v>
      </c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>
        <v>0</v>
      </c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>
        <v>0</v>
      </c>
      <c r="CB166" s="17" t="e">
        <v>#DIV/0!</v>
      </c>
      <c r="CC166" s="17" t="e">
        <v>#DIV/0!</v>
      </c>
      <c r="CD166" s="17" t="e">
        <v>#DIV/0!</v>
      </c>
      <c r="CE166" s="17" t="e">
        <v>#DIV/0!</v>
      </c>
      <c r="CF166" s="17" t="e">
        <v>#DIV/0!</v>
      </c>
      <c r="CG166" s="17" t="e">
        <v>#DIV/0!</v>
      </c>
      <c r="CH166" s="17" t="e">
        <v>#DIV/0!</v>
      </c>
      <c r="CI166" s="17" t="e">
        <v>#DIV/0!</v>
      </c>
      <c r="CJ166" s="17" t="e">
        <v>#DIV/0!</v>
      </c>
      <c r="CK166" s="17" t="e">
        <v>#DIV/0!</v>
      </c>
      <c r="CL166" s="17" t="e">
        <v>#DIV/0!</v>
      </c>
      <c r="CM166" s="17" t="e">
        <v>#DIV/0!</v>
      </c>
      <c r="CN166" s="17" t="e">
        <v>#DIV/0!</v>
      </c>
      <c r="CO166" s="17" t="e">
        <v>#DIV/0!</v>
      </c>
      <c r="CP166" s="17" t="e">
        <v>#DIV/0!</v>
      </c>
      <c r="CQ166" s="17" t="e">
        <v>#DIV/0!</v>
      </c>
      <c r="CR166" s="17" t="e">
        <v>#DIV/0!</v>
      </c>
      <c r="CS166" s="17" t="e">
        <v>#DIV/0!</v>
      </c>
      <c r="CT166" s="17" t="e">
        <v>#DIV/0!</v>
      </c>
      <c r="CU166" s="17" t="e">
        <v>#DIV/0!</v>
      </c>
      <c r="CV166" s="17" t="e">
        <v>#DIV/0!</v>
      </c>
      <c r="CW166" s="17" t="e">
        <v>#DIV/0!</v>
      </c>
      <c r="CX166" s="17" t="e">
        <v>#DIV/0!</v>
      </c>
      <c r="CY166" s="17" t="e">
        <v>#DIV/0!</v>
      </c>
      <c r="CZ166" s="17">
        <v>0</v>
      </c>
      <c r="DA166" s="17">
        <v>0</v>
      </c>
      <c r="DB166" s="17">
        <v>0</v>
      </c>
      <c r="DC166" s="17">
        <v>0</v>
      </c>
      <c r="DD166" s="17">
        <v>0</v>
      </c>
      <c r="DE166" s="17">
        <v>0</v>
      </c>
      <c r="DF166" s="17">
        <v>0</v>
      </c>
      <c r="DG166" s="17">
        <v>0</v>
      </c>
      <c r="DH166" s="17">
        <v>0</v>
      </c>
      <c r="DI166" s="17">
        <v>0</v>
      </c>
      <c r="DJ166" s="17">
        <v>0</v>
      </c>
      <c r="DK166" s="17">
        <v>0.16184797939553142</v>
      </c>
      <c r="DL166" s="18">
        <v>0</v>
      </c>
      <c r="DM166" s="18">
        <v>0</v>
      </c>
      <c r="DN166" s="18">
        <v>0</v>
      </c>
      <c r="DO166" s="18">
        <v>0</v>
      </c>
      <c r="DP166" s="18">
        <v>0</v>
      </c>
      <c r="DQ166" s="18">
        <v>0</v>
      </c>
      <c r="DR166" s="18">
        <v>0</v>
      </c>
      <c r="DS166" s="18">
        <v>0</v>
      </c>
      <c r="DT166" s="18">
        <v>0</v>
      </c>
      <c r="DU166" s="18">
        <v>0</v>
      </c>
      <c r="DV166" s="18">
        <v>0</v>
      </c>
      <c r="DW166" s="18">
        <v>114.44276130041065</v>
      </c>
      <c r="DX166" s="18">
        <v>0</v>
      </c>
      <c r="DY166" s="18">
        <v>0</v>
      </c>
      <c r="DZ166" s="18">
        <v>0</v>
      </c>
      <c r="EA166" s="18">
        <v>0</v>
      </c>
      <c r="EB166" s="18">
        <v>0</v>
      </c>
      <c r="EC166" s="18">
        <v>0</v>
      </c>
      <c r="ED166" s="18">
        <v>0</v>
      </c>
      <c r="EE166" s="18">
        <v>0</v>
      </c>
      <c r="EF166" s="18">
        <v>0</v>
      </c>
      <c r="EG166" s="18">
        <v>0</v>
      </c>
      <c r="EH166" s="18">
        <v>0</v>
      </c>
      <c r="EI166" s="18">
        <v>83.828488369264292</v>
      </c>
      <c r="EJ166" s="18">
        <v>0</v>
      </c>
      <c r="EK166" s="18">
        <v>0</v>
      </c>
      <c r="EL166" s="18">
        <v>0</v>
      </c>
      <c r="EM166" s="18">
        <v>0</v>
      </c>
      <c r="EN166" s="18">
        <v>0</v>
      </c>
      <c r="EO166" s="18">
        <v>0</v>
      </c>
      <c r="EP166" s="18">
        <v>0</v>
      </c>
      <c r="EQ166" s="18">
        <v>0</v>
      </c>
      <c r="ER166" s="18">
        <v>0</v>
      </c>
      <c r="ES166" s="18">
        <v>0</v>
      </c>
      <c r="ET166" s="18">
        <v>0</v>
      </c>
      <c r="EU166" s="18">
        <v>30.703446561734943</v>
      </c>
      <c r="EV166" s="18">
        <v>0</v>
      </c>
      <c r="EW166" s="18">
        <v>0</v>
      </c>
      <c r="EX166" s="18">
        <v>0</v>
      </c>
      <c r="EY166" s="18">
        <v>0</v>
      </c>
      <c r="EZ166" s="18">
        <v>0</v>
      </c>
      <c r="FA166" s="18">
        <v>0</v>
      </c>
      <c r="FB166" s="18">
        <v>0</v>
      </c>
      <c r="FC166" s="18">
        <v>0</v>
      </c>
      <c r="FD166" s="18">
        <v>0</v>
      </c>
      <c r="FE166" s="18">
        <v>0</v>
      </c>
      <c r="FF166" s="18">
        <v>0</v>
      </c>
      <c r="FG166" s="18">
        <v>743.41354512117584</v>
      </c>
      <c r="FH166" s="14">
        <v>0</v>
      </c>
      <c r="FI166" s="14">
        <v>0</v>
      </c>
      <c r="FJ166" s="14">
        <v>0</v>
      </c>
      <c r="FK166" s="14">
        <v>0</v>
      </c>
      <c r="FL166" s="14">
        <v>0</v>
      </c>
      <c r="FM166" s="14">
        <v>0</v>
      </c>
      <c r="FN166" s="14">
        <v>0</v>
      </c>
      <c r="FO166" s="14">
        <v>0</v>
      </c>
      <c r="FP166" s="14">
        <v>0</v>
      </c>
      <c r="FQ166" s="14">
        <v>0</v>
      </c>
      <c r="FR166" s="14">
        <v>0</v>
      </c>
      <c r="FS166" s="14">
        <v>577365662</v>
      </c>
      <c r="FT166" s="17">
        <v>0</v>
      </c>
      <c r="FU166" s="17">
        <v>0</v>
      </c>
      <c r="FV166" s="17">
        <v>0</v>
      </c>
      <c r="FW166" s="17">
        <v>0</v>
      </c>
      <c r="FX166" s="17">
        <v>0</v>
      </c>
      <c r="FY166" s="17">
        <v>0</v>
      </c>
      <c r="FZ166" s="17">
        <v>0</v>
      </c>
      <c r="GA166" s="17">
        <v>0</v>
      </c>
      <c r="GB166" s="17">
        <v>0</v>
      </c>
      <c r="GC166" s="17">
        <v>0</v>
      </c>
      <c r="GD166" s="17">
        <v>0</v>
      </c>
      <c r="GE166" s="17">
        <v>0.19757757578593255</v>
      </c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>
        <v>0</v>
      </c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>
        <v>0</v>
      </c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O166" s="16">
        <v>0</v>
      </c>
      <c r="HP166" s="16"/>
      <c r="HQ166" s="16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>
        <v>0</v>
      </c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M166" s="16">
        <v>0</v>
      </c>
      <c r="IN166" s="16"/>
      <c r="IO166" s="16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>
        <v>0</v>
      </c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K166" s="16">
        <v>0</v>
      </c>
      <c r="JL166" s="16"/>
      <c r="JM166" s="16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>
        <v>0</v>
      </c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I166" s="16">
        <v>0</v>
      </c>
      <c r="KJ166" s="16"/>
      <c r="KK166" s="16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>
        <v>0</v>
      </c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G166" s="16">
        <v>0</v>
      </c>
      <c r="LH166" s="16"/>
      <c r="LI166" s="16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>
        <v>36900</v>
      </c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>
        <v>0</v>
      </c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>
        <v>0</v>
      </c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>
        <v>0</v>
      </c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>
        <v>0</v>
      </c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>
        <v>0</v>
      </c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>
        <v>0</v>
      </c>
      <c r="ON166" s="15"/>
      <c r="OO166" s="15"/>
      <c r="OP166" s="15"/>
      <c r="OQ166" s="15"/>
      <c r="OR166" s="15"/>
      <c r="OS166" s="15"/>
      <c r="OT166" s="15"/>
      <c r="OU166" s="15"/>
      <c r="OV166" s="15"/>
      <c r="OW166" s="15"/>
      <c r="OX166" s="15"/>
      <c r="OY166" s="15">
        <v>0</v>
      </c>
      <c r="OZ166" s="15"/>
      <c r="PA166" s="15"/>
      <c r="PB166" s="15"/>
      <c r="PC166" s="15"/>
      <c r="PD166" s="15"/>
      <c r="PE166" s="15"/>
      <c r="PF166" s="15"/>
      <c r="PG166" s="15"/>
      <c r="PH166" s="15"/>
      <c r="PI166" s="15"/>
      <c r="PJ166" s="15"/>
      <c r="PK166" s="15">
        <v>0</v>
      </c>
      <c r="PL166" s="15"/>
      <c r="PM166" s="15"/>
      <c r="PN166" s="15"/>
      <c r="PO166" s="15"/>
      <c r="PP166" s="15"/>
      <c r="PQ166" s="15"/>
      <c r="PR166" s="15"/>
      <c r="PS166" s="15"/>
      <c r="PT166" s="15"/>
      <c r="PU166" s="15"/>
      <c r="PV166" s="15"/>
      <c r="PW166" s="15">
        <v>0</v>
      </c>
      <c r="PX166" s="15"/>
      <c r="PY166" s="15"/>
      <c r="PZ166" s="15"/>
      <c r="QA166" s="15"/>
      <c r="QB166" s="15"/>
      <c r="QC166" s="15"/>
      <c r="QD166" s="15"/>
      <c r="QE166" s="15"/>
      <c r="QF166" s="15"/>
      <c r="QG166" s="15"/>
      <c r="QH166" s="15"/>
      <c r="QI166" s="15">
        <v>0</v>
      </c>
    </row>
    <row r="167" spans="16:451">
      <c r="P167" s="11"/>
      <c r="Q167" s="11"/>
      <c r="R167" s="13" t="s">
        <v>112</v>
      </c>
      <c r="S167" s="13" t="s">
        <v>48</v>
      </c>
      <c r="T167" s="16"/>
      <c r="U167" s="16">
        <v>49</v>
      </c>
      <c r="V167" s="16"/>
      <c r="W167" s="16"/>
      <c r="X167" s="16"/>
      <c r="Y167" s="16"/>
      <c r="Z167" s="16"/>
      <c r="AA167" s="16">
        <v>1</v>
      </c>
      <c r="AB167" s="16">
        <v>3</v>
      </c>
      <c r="AC167" s="16"/>
      <c r="AD167" s="16"/>
      <c r="AE167" s="16"/>
      <c r="AF167" s="24"/>
      <c r="AG167" s="24">
        <v>191023.15000000002</v>
      </c>
      <c r="AH167" s="24"/>
      <c r="AI167" s="24"/>
      <c r="AJ167" s="24"/>
      <c r="AK167" s="24"/>
      <c r="AL167" s="24"/>
      <c r="AM167" s="24">
        <v>0</v>
      </c>
      <c r="AN167" s="24">
        <v>0</v>
      </c>
      <c r="AO167" s="24"/>
      <c r="AP167" s="24"/>
      <c r="AQ167" s="24"/>
      <c r="AR167" s="15"/>
      <c r="AS167" s="15">
        <v>191023.15000000002</v>
      </c>
      <c r="AT167" s="15"/>
      <c r="AU167" s="15"/>
      <c r="AV167" s="15"/>
      <c r="AW167" s="15"/>
      <c r="AX167" s="15"/>
      <c r="AY167" s="15">
        <v>0</v>
      </c>
      <c r="AZ167" s="15">
        <v>0</v>
      </c>
      <c r="BA167" s="15"/>
      <c r="BB167" s="15"/>
      <c r="BC167" s="15"/>
      <c r="BD167" s="15"/>
      <c r="BE167" s="15">
        <v>0</v>
      </c>
      <c r="BF167" s="15"/>
      <c r="BG167" s="15"/>
      <c r="BH167" s="15"/>
      <c r="BI167" s="15"/>
      <c r="BJ167" s="15"/>
      <c r="BK167" s="15">
        <v>0</v>
      </c>
      <c r="BL167" s="15">
        <v>0</v>
      </c>
      <c r="BM167" s="15"/>
      <c r="BN167" s="15"/>
      <c r="BO167" s="15"/>
      <c r="BP167" s="15"/>
      <c r="BQ167" s="15">
        <v>2570.6620954166669</v>
      </c>
      <c r="BR167" s="15"/>
      <c r="BS167" s="15"/>
      <c r="BT167" s="15"/>
      <c r="BU167" s="15"/>
      <c r="BV167" s="15"/>
      <c r="BW167" s="15">
        <v>0</v>
      </c>
      <c r="BX167" s="15">
        <v>0</v>
      </c>
      <c r="BY167" s="15"/>
      <c r="BZ167" s="15"/>
      <c r="CA167" s="15"/>
      <c r="CB167" s="17" t="e">
        <v>#DIV/0!</v>
      </c>
      <c r="CC167" s="17">
        <v>0</v>
      </c>
      <c r="CD167" s="17" t="e">
        <v>#DIV/0!</v>
      </c>
      <c r="CE167" s="17" t="e">
        <v>#DIV/0!</v>
      </c>
      <c r="CF167" s="17" t="e">
        <v>#DIV/0!</v>
      </c>
      <c r="CG167" s="17" t="e">
        <v>#DIV/0!</v>
      </c>
      <c r="CH167" s="17" t="e">
        <v>#DIV/0!</v>
      </c>
      <c r="CI167" s="17" t="e">
        <v>#DIV/0!</v>
      </c>
      <c r="CJ167" s="17" t="e">
        <v>#DIV/0!</v>
      </c>
      <c r="CK167" s="17" t="e">
        <v>#DIV/0!</v>
      </c>
      <c r="CL167" s="17" t="e">
        <v>#DIV/0!</v>
      </c>
      <c r="CM167" s="17" t="e">
        <v>#DIV/0!</v>
      </c>
      <c r="CN167" s="17" t="e">
        <v>#DIV/0!</v>
      </c>
      <c r="CO167" s="17">
        <v>0</v>
      </c>
      <c r="CP167" s="17" t="e">
        <v>#DIV/0!</v>
      </c>
      <c r="CQ167" s="17" t="e">
        <v>#DIV/0!</v>
      </c>
      <c r="CR167" s="17" t="e">
        <v>#DIV/0!</v>
      </c>
      <c r="CS167" s="17" t="e">
        <v>#DIV/0!</v>
      </c>
      <c r="CT167" s="17" t="e">
        <v>#DIV/0!</v>
      </c>
      <c r="CU167" s="17" t="e">
        <v>#DIV/0!</v>
      </c>
      <c r="CV167" s="17" t="e">
        <v>#DIV/0!</v>
      </c>
      <c r="CW167" s="17" t="e">
        <v>#DIV/0!</v>
      </c>
      <c r="CX167" s="17" t="e">
        <v>#DIV/0!</v>
      </c>
      <c r="CY167" s="17" t="e">
        <v>#DIV/0!</v>
      </c>
      <c r="CZ167" s="17">
        <v>0</v>
      </c>
      <c r="DA167" s="17">
        <v>0.17022809702834332</v>
      </c>
      <c r="DB167" s="17">
        <v>0</v>
      </c>
      <c r="DC167" s="17">
        <v>0</v>
      </c>
      <c r="DD167" s="17">
        <v>0</v>
      </c>
      <c r="DE167" s="17">
        <v>0</v>
      </c>
      <c r="DF167" s="17">
        <v>0</v>
      </c>
      <c r="DG167" s="17">
        <v>0.17989999999999998</v>
      </c>
      <c r="DH167" s="17">
        <v>0.17189696279422928</v>
      </c>
      <c r="DI167" s="17">
        <v>0</v>
      </c>
      <c r="DJ167" s="17">
        <v>0</v>
      </c>
      <c r="DK167" s="17">
        <v>0</v>
      </c>
      <c r="DL167" s="18">
        <v>0</v>
      </c>
      <c r="DM167" s="18">
        <v>114.93286187856263</v>
      </c>
      <c r="DN167" s="18">
        <v>0</v>
      </c>
      <c r="DO167" s="18">
        <v>0</v>
      </c>
      <c r="DP167" s="18">
        <v>0</v>
      </c>
      <c r="DQ167" s="18">
        <v>0</v>
      </c>
      <c r="DR167" s="18">
        <v>0</v>
      </c>
      <c r="DS167" s="18">
        <v>120</v>
      </c>
      <c r="DT167" s="18">
        <v>108.01822323462414</v>
      </c>
      <c r="DU167" s="18">
        <v>0</v>
      </c>
      <c r="DV167" s="18">
        <v>0</v>
      </c>
      <c r="DW167" s="18">
        <v>0</v>
      </c>
      <c r="DX167" s="18">
        <v>0</v>
      </c>
      <c r="DY167" s="18">
        <v>65.228280984711972</v>
      </c>
      <c r="DZ167" s="18">
        <v>0</v>
      </c>
      <c r="EA167" s="18">
        <v>0</v>
      </c>
      <c r="EB167" s="18">
        <v>0</v>
      </c>
      <c r="EC167" s="18">
        <v>0</v>
      </c>
      <c r="ED167" s="18">
        <v>0</v>
      </c>
      <c r="EE167" s="18">
        <v>82</v>
      </c>
      <c r="EF167" s="18">
        <v>51.283599088838265</v>
      </c>
      <c r="EG167" s="18">
        <v>0</v>
      </c>
      <c r="EH167" s="18">
        <v>0</v>
      </c>
      <c r="EI167" s="18">
        <v>0</v>
      </c>
      <c r="EJ167" s="18">
        <v>0</v>
      </c>
      <c r="EK167" s="18">
        <v>50.048777284070042</v>
      </c>
      <c r="EL167" s="18">
        <v>0</v>
      </c>
      <c r="EM167" s="18">
        <v>0</v>
      </c>
      <c r="EN167" s="18">
        <v>0</v>
      </c>
      <c r="EO167" s="18">
        <v>0</v>
      </c>
      <c r="EP167" s="18">
        <v>0</v>
      </c>
      <c r="EQ167" s="18">
        <v>50</v>
      </c>
      <c r="ER167" s="18">
        <v>57.42444950645406</v>
      </c>
      <c r="ES167" s="18">
        <v>0</v>
      </c>
      <c r="ET167" s="18">
        <v>0</v>
      </c>
      <c r="EU167" s="18">
        <v>0</v>
      </c>
      <c r="EV167" s="18">
        <v>0</v>
      </c>
      <c r="EW167" s="18">
        <v>654.61270524809913</v>
      </c>
      <c r="EX167" s="18">
        <v>0</v>
      </c>
      <c r="EY167" s="18">
        <v>0</v>
      </c>
      <c r="EZ167" s="18">
        <v>0</v>
      </c>
      <c r="FA167" s="18">
        <v>0</v>
      </c>
      <c r="FB167" s="18">
        <v>0</v>
      </c>
      <c r="FC167" s="18">
        <v>612.5</v>
      </c>
      <c r="FD167" s="18">
        <v>642.92615793470009</v>
      </c>
      <c r="FE167" s="18">
        <v>0</v>
      </c>
      <c r="FF167" s="18">
        <v>0</v>
      </c>
      <c r="FG167" s="18">
        <v>0</v>
      </c>
      <c r="FH167" s="14">
        <v>0</v>
      </c>
      <c r="FI167" s="14">
        <v>11536.428571428571</v>
      </c>
      <c r="FJ167" s="14">
        <v>0</v>
      </c>
      <c r="FK167" s="14">
        <v>0</v>
      </c>
      <c r="FL167" s="14">
        <v>0</v>
      </c>
      <c r="FM167" s="14">
        <v>0</v>
      </c>
      <c r="FN167" s="14">
        <v>0</v>
      </c>
      <c r="FO167" s="14">
        <v>17600</v>
      </c>
      <c r="FP167" s="14">
        <v>10033.333333333334</v>
      </c>
      <c r="FQ167" s="14">
        <v>0</v>
      </c>
      <c r="FR167" s="14">
        <v>0</v>
      </c>
      <c r="FS167" s="14">
        <v>0</v>
      </c>
      <c r="FT167" s="17">
        <v>0</v>
      </c>
      <c r="FU167" s="17">
        <v>0.17241234067771127</v>
      </c>
      <c r="FV167" s="17">
        <v>0</v>
      </c>
      <c r="FW167" s="17">
        <v>0</v>
      </c>
      <c r="FX167" s="17">
        <v>0</v>
      </c>
      <c r="FY167" s="17">
        <v>0</v>
      </c>
      <c r="FZ167" s="17">
        <v>0</v>
      </c>
      <c r="GA167" s="17">
        <v>0.2625568181818182</v>
      </c>
      <c r="GB167" s="17">
        <v>0.12491694352159469</v>
      </c>
      <c r="GC167" s="17">
        <v>0</v>
      </c>
      <c r="GD167" s="17">
        <v>0</v>
      </c>
      <c r="GE167" s="17">
        <v>0</v>
      </c>
      <c r="GF167" s="16"/>
      <c r="GG167" s="16">
        <v>0</v>
      </c>
      <c r="GH167" s="16"/>
      <c r="GI167" s="16"/>
      <c r="GJ167" s="16"/>
      <c r="GK167" s="16"/>
      <c r="GL167" s="16"/>
      <c r="GM167" s="16">
        <v>0</v>
      </c>
      <c r="GN167" s="16">
        <v>0</v>
      </c>
      <c r="GO167" s="16"/>
      <c r="GP167" s="16"/>
      <c r="GQ167" s="16"/>
      <c r="GR167" s="16"/>
      <c r="GS167" s="16">
        <v>49</v>
      </c>
      <c r="GT167" s="16"/>
      <c r="GU167" s="16"/>
      <c r="GV167" s="16"/>
      <c r="GW167" s="16"/>
      <c r="GX167" s="16"/>
      <c r="GY167" s="16">
        <v>0</v>
      </c>
      <c r="GZ167" s="16">
        <v>0</v>
      </c>
      <c r="HA167" s="16"/>
      <c r="HB167" s="16"/>
      <c r="HC167" s="16"/>
      <c r="HD167" s="16"/>
      <c r="HE167" s="16">
        <v>0</v>
      </c>
      <c r="HF167" s="16"/>
      <c r="HG167" s="16"/>
      <c r="HH167" s="16"/>
      <c r="HI167" s="16"/>
      <c r="HJ167" s="16"/>
      <c r="HK167" s="16">
        <v>0</v>
      </c>
      <c r="HL167" s="16">
        <v>0</v>
      </c>
      <c r="HM167" s="16"/>
      <c r="HN167" s="16"/>
      <c r="HO167" s="16"/>
      <c r="HP167" s="16"/>
      <c r="HQ167" s="16">
        <v>0</v>
      </c>
      <c r="HR167" s="16"/>
      <c r="HS167" s="16"/>
      <c r="HT167" s="16"/>
      <c r="HU167" s="16"/>
      <c r="HV167" s="16"/>
      <c r="HW167" s="16">
        <v>0</v>
      </c>
      <c r="HX167" s="16">
        <v>0</v>
      </c>
      <c r="HY167" s="16"/>
      <c r="HZ167" s="16"/>
      <c r="IA167" s="16"/>
      <c r="IB167" s="16"/>
      <c r="IC167" s="16">
        <v>0</v>
      </c>
      <c r="ID167" s="16"/>
      <c r="IE167" s="16"/>
      <c r="IF167" s="16"/>
      <c r="IG167" s="16"/>
      <c r="IH167" s="16"/>
      <c r="II167" s="16">
        <v>0</v>
      </c>
      <c r="IJ167" s="16">
        <v>0</v>
      </c>
      <c r="IK167" s="16"/>
      <c r="IL167" s="16"/>
      <c r="IM167" s="16"/>
      <c r="IN167" s="16"/>
      <c r="IO167" s="16">
        <v>0</v>
      </c>
      <c r="IP167" s="16"/>
      <c r="IQ167" s="16"/>
      <c r="IR167" s="16"/>
      <c r="IS167" s="16"/>
      <c r="IT167" s="16"/>
      <c r="IU167" s="16">
        <v>0</v>
      </c>
      <c r="IV167" s="16">
        <v>0</v>
      </c>
      <c r="IW167" s="16"/>
      <c r="IX167" s="16"/>
      <c r="IY167" s="16"/>
      <c r="IZ167" s="16"/>
      <c r="JA167" s="16">
        <v>0</v>
      </c>
      <c r="JB167" s="16"/>
      <c r="JC167" s="16"/>
      <c r="JD167" s="16"/>
      <c r="JE167" s="16"/>
      <c r="JF167" s="16"/>
      <c r="JG167" s="16">
        <v>0</v>
      </c>
      <c r="JH167" s="16">
        <v>0</v>
      </c>
      <c r="JI167" s="16"/>
      <c r="JJ167" s="16"/>
      <c r="JK167" s="16"/>
      <c r="JL167" s="16"/>
      <c r="JM167" s="16">
        <v>0</v>
      </c>
      <c r="JN167" s="16"/>
      <c r="JO167" s="16"/>
      <c r="JP167" s="16"/>
      <c r="JQ167" s="16"/>
      <c r="JR167" s="16"/>
      <c r="JS167" s="16">
        <v>1</v>
      </c>
      <c r="JT167" s="16">
        <v>0</v>
      </c>
      <c r="JU167" s="16"/>
      <c r="JV167" s="16"/>
      <c r="JW167" s="16"/>
      <c r="JX167" s="16"/>
      <c r="JY167" s="16">
        <v>0</v>
      </c>
      <c r="JZ167" s="16"/>
      <c r="KA167" s="16"/>
      <c r="KB167" s="16"/>
      <c r="KC167" s="16"/>
      <c r="KD167" s="16"/>
      <c r="KE167" s="16">
        <v>0</v>
      </c>
      <c r="KF167" s="16">
        <v>3</v>
      </c>
      <c r="KG167" s="16"/>
      <c r="KH167" s="16"/>
      <c r="KI167" s="16"/>
      <c r="KJ167" s="16"/>
      <c r="KK167" s="16">
        <v>0</v>
      </c>
      <c r="KL167" s="16"/>
      <c r="KM167" s="16"/>
      <c r="KN167" s="16"/>
      <c r="KO167" s="16"/>
      <c r="KP167" s="16"/>
      <c r="KQ167" s="16">
        <v>0</v>
      </c>
      <c r="KR167" s="16">
        <v>0</v>
      </c>
      <c r="KS167" s="16"/>
      <c r="KT167" s="16"/>
      <c r="KU167" s="16"/>
      <c r="KV167" s="16"/>
      <c r="KW167" s="16">
        <v>0</v>
      </c>
      <c r="KX167" s="16"/>
      <c r="KY167" s="16"/>
      <c r="KZ167" s="16"/>
      <c r="LA167" s="16"/>
      <c r="LB167" s="16"/>
      <c r="LC167" s="16">
        <v>0</v>
      </c>
      <c r="LD167" s="16">
        <v>0</v>
      </c>
      <c r="LE167" s="16"/>
      <c r="LF167" s="16"/>
      <c r="LG167" s="16"/>
      <c r="LH167" s="16"/>
      <c r="LI167" s="16">
        <v>0</v>
      </c>
      <c r="LJ167" s="16"/>
      <c r="LK167" s="16"/>
      <c r="LL167" s="16"/>
      <c r="LM167" s="16"/>
      <c r="LN167" s="16"/>
      <c r="LO167" s="16">
        <v>0</v>
      </c>
      <c r="LP167" s="16">
        <v>0</v>
      </c>
      <c r="LQ167" s="16"/>
      <c r="LR167" s="16"/>
      <c r="LS167" s="16"/>
      <c r="LT167" s="15"/>
      <c r="LU167" s="15">
        <v>0</v>
      </c>
      <c r="LV167" s="15"/>
      <c r="LW167" s="15"/>
      <c r="LX167" s="15"/>
      <c r="LY167" s="15"/>
      <c r="LZ167" s="15"/>
      <c r="MA167" s="15">
        <v>0</v>
      </c>
      <c r="MB167" s="15">
        <v>0</v>
      </c>
      <c r="MC167" s="15"/>
      <c r="MD167" s="15"/>
      <c r="ME167" s="15"/>
      <c r="MF167" s="15"/>
      <c r="MG167" s="15">
        <v>191023.15000000002</v>
      </c>
      <c r="MH167" s="15"/>
      <c r="MI167" s="15"/>
      <c r="MJ167" s="15"/>
      <c r="MK167" s="15"/>
      <c r="ML167" s="15"/>
      <c r="MM167" s="15">
        <v>0</v>
      </c>
      <c r="MN167" s="15">
        <v>0</v>
      </c>
      <c r="MO167" s="15"/>
      <c r="MP167" s="15"/>
      <c r="MQ167" s="15"/>
      <c r="MR167" s="15"/>
      <c r="MS167" s="15">
        <v>0</v>
      </c>
      <c r="MT167" s="15"/>
      <c r="MU167" s="15"/>
      <c r="MV167" s="15"/>
      <c r="MW167" s="15"/>
      <c r="MX167" s="15"/>
      <c r="MY167" s="15">
        <v>0</v>
      </c>
      <c r="MZ167" s="15">
        <v>0</v>
      </c>
      <c r="NA167" s="15"/>
      <c r="NB167" s="15"/>
      <c r="NC167" s="15"/>
      <c r="ND167" s="15"/>
      <c r="NE167" s="15">
        <v>0</v>
      </c>
      <c r="NF167" s="15"/>
      <c r="NG167" s="15"/>
      <c r="NH167" s="15"/>
      <c r="NI167" s="15"/>
      <c r="NJ167" s="15"/>
      <c r="NK167" s="15">
        <v>0</v>
      </c>
      <c r="NL167" s="15">
        <v>0</v>
      </c>
      <c r="NM167" s="15"/>
      <c r="NN167" s="15"/>
      <c r="NO167" s="15"/>
      <c r="NP167" s="15"/>
      <c r="NQ167" s="15">
        <v>0</v>
      </c>
      <c r="NR167" s="15"/>
      <c r="NS167" s="15"/>
      <c r="NT167" s="15"/>
      <c r="NU167" s="15"/>
      <c r="NV167" s="15"/>
      <c r="NW167" s="15">
        <v>0</v>
      </c>
      <c r="NX167" s="15">
        <v>0</v>
      </c>
      <c r="NY167" s="15"/>
      <c r="NZ167" s="15"/>
      <c r="OA167" s="15"/>
      <c r="OB167" s="15"/>
      <c r="OC167" s="15">
        <v>0</v>
      </c>
      <c r="OD167" s="15"/>
      <c r="OE167" s="15"/>
      <c r="OF167" s="15"/>
      <c r="OG167" s="15"/>
      <c r="OH167" s="15"/>
      <c r="OI167" s="15">
        <v>0</v>
      </c>
      <c r="OJ167" s="15">
        <v>0</v>
      </c>
      <c r="OK167" s="15"/>
      <c r="OL167" s="15"/>
      <c r="OM167" s="15"/>
      <c r="ON167" s="15"/>
      <c r="OO167" s="15">
        <v>0</v>
      </c>
      <c r="OP167" s="15"/>
      <c r="OQ167" s="15"/>
      <c r="OR167" s="15"/>
      <c r="OS167" s="15"/>
      <c r="OT167" s="15"/>
      <c r="OU167" s="15">
        <v>0</v>
      </c>
      <c r="OV167" s="15">
        <v>0</v>
      </c>
      <c r="OW167" s="15"/>
      <c r="OX167" s="15"/>
      <c r="OY167" s="15"/>
      <c r="OZ167" s="15"/>
      <c r="PA167" s="15">
        <v>0</v>
      </c>
      <c r="PB167" s="15"/>
      <c r="PC167" s="15"/>
      <c r="PD167" s="15"/>
      <c r="PE167" s="15"/>
      <c r="PF167" s="15"/>
      <c r="PG167" s="15">
        <v>0</v>
      </c>
      <c r="PH167" s="15">
        <v>0</v>
      </c>
      <c r="PI167" s="15"/>
      <c r="PJ167" s="15"/>
      <c r="PK167" s="15"/>
      <c r="PL167" s="15"/>
      <c r="PM167" s="15">
        <v>0</v>
      </c>
      <c r="PN167" s="15"/>
      <c r="PO167" s="15"/>
      <c r="PP167" s="15"/>
      <c r="PQ167" s="15"/>
      <c r="PR167" s="15"/>
      <c r="PS167" s="15">
        <v>0</v>
      </c>
      <c r="PT167" s="15">
        <v>0</v>
      </c>
      <c r="PU167" s="15"/>
      <c r="PV167" s="15"/>
      <c r="PW167" s="15"/>
      <c r="PX167" s="15"/>
      <c r="PY167" s="15">
        <v>0</v>
      </c>
      <c r="PZ167" s="15"/>
      <c r="QA167" s="15"/>
      <c r="QB167" s="15"/>
      <c r="QC167" s="15"/>
      <c r="QD167" s="15"/>
      <c r="QE167" s="15">
        <v>0</v>
      </c>
      <c r="QF167" s="15">
        <v>0</v>
      </c>
      <c r="QG167" s="15"/>
      <c r="QH167" s="15"/>
      <c r="QI167" s="15"/>
    </row>
    <row r="168" spans="16:451">
      <c r="P168" s="11">
        <v>8.6768075990567607E-3</v>
      </c>
      <c r="Q168" s="11"/>
      <c r="R168" s="13"/>
      <c r="S168" s="13" t="s">
        <v>49</v>
      </c>
      <c r="T168" s="16"/>
      <c r="U168" s="16">
        <v>118302</v>
      </c>
      <c r="V168" s="16">
        <v>1045</v>
      </c>
      <c r="W168" s="16">
        <v>94</v>
      </c>
      <c r="X168" s="16">
        <v>18</v>
      </c>
      <c r="Y168" s="16">
        <v>2</v>
      </c>
      <c r="Z168" s="16">
        <v>10</v>
      </c>
      <c r="AA168" s="16">
        <v>44</v>
      </c>
      <c r="AB168" s="16">
        <v>921</v>
      </c>
      <c r="AC168" s="16"/>
      <c r="AD168" s="16"/>
      <c r="AE168" s="16"/>
      <c r="AF168" s="24"/>
      <c r="AG168" s="24">
        <v>888568683.08833909</v>
      </c>
      <c r="AH168" s="24">
        <v>8793728.5367874205</v>
      </c>
      <c r="AI168" s="24">
        <v>730218.2318742529</v>
      </c>
      <c r="AJ168" s="24">
        <v>123213.39666666667</v>
      </c>
      <c r="AK168" s="24">
        <v>16396.427500000002</v>
      </c>
      <c r="AL168" s="24">
        <v>60304.161290760865</v>
      </c>
      <c r="AM168" s="24">
        <v>281500.90166666661</v>
      </c>
      <c r="AN168" s="24">
        <v>5459460.2309285114</v>
      </c>
      <c r="AO168" s="24"/>
      <c r="AP168" s="24"/>
      <c r="AQ168" s="24"/>
      <c r="AR168" s="15"/>
      <c r="AS168" s="15">
        <v>879024480.45857441</v>
      </c>
      <c r="AT168" s="15">
        <v>8770241.5800000019</v>
      </c>
      <c r="AU168" s="15">
        <v>739279.57</v>
      </c>
      <c r="AV168" s="15">
        <v>123182.61000000002</v>
      </c>
      <c r="AW168" s="15">
        <v>16278.380000000001</v>
      </c>
      <c r="AX168" s="15">
        <v>0</v>
      </c>
      <c r="AY168" s="15">
        <v>0</v>
      </c>
      <c r="AZ168" s="15">
        <v>0</v>
      </c>
      <c r="BA168" s="15"/>
      <c r="BB168" s="15"/>
      <c r="BC168" s="15"/>
      <c r="BD168" s="15"/>
      <c r="BE168" s="15">
        <v>9710629.7159863058</v>
      </c>
      <c r="BF168" s="15">
        <v>27750.443307572121</v>
      </c>
      <c r="BG168" s="15">
        <v>662.51687425303214</v>
      </c>
      <c r="BH168" s="15">
        <v>30.786666666666399</v>
      </c>
      <c r="BI168" s="15">
        <v>118.04749999999881</v>
      </c>
      <c r="BJ168" s="15">
        <v>0</v>
      </c>
      <c r="BK168" s="15">
        <v>0</v>
      </c>
      <c r="BL168" s="15">
        <v>0</v>
      </c>
      <c r="BM168" s="15"/>
      <c r="BN168" s="15"/>
      <c r="BO168" s="15"/>
      <c r="BP168" s="15"/>
      <c r="BQ168" s="15">
        <v>12472062.403328195</v>
      </c>
      <c r="BR168" s="15">
        <v>-1867.2100000000003</v>
      </c>
      <c r="BS168" s="15">
        <v>-1888.64</v>
      </c>
      <c r="BT168" s="15">
        <v>0</v>
      </c>
      <c r="BU168" s="15">
        <v>245.80977560416602</v>
      </c>
      <c r="BV168" s="15">
        <v>-114.48</v>
      </c>
      <c r="BW168" s="15">
        <v>468.96000000000004</v>
      </c>
      <c r="BX168" s="15">
        <v>35167.770000000011</v>
      </c>
      <c r="BY168" s="15"/>
      <c r="BZ168" s="15"/>
      <c r="CA168" s="15"/>
      <c r="CB168" s="17" t="e">
        <v>#DIV/0!</v>
      </c>
      <c r="CC168" s="17">
        <v>0</v>
      </c>
      <c r="CD168" s="17">
        <v>0</v>
      </c>
      <c r="CE168" s="17">
        <v>0</v>
      </c>
      <c r="CF168" s="17">
        <v>0</v>
      </c>
      <c r="CG168" s="17">
        <v>0</v>
      </c>
      <c r="CH168" s="17">
        <v>0</v>
      </c>
      <c r="CI168" s="17">
        <v>1</v>
      </c>
      <c r="CJ168" s="17">
        <v>0</v>
      </c>
      <c r="CK168" s="17" t="e">
        <v>#DIV/0!</v>
      </c>
      <c r="CL168" s="17" t="e">
        <v>#DIV/0!</v>
      </c>
      <c r="CM168" s="17" t="e">
        <v>#DIV/0!</v>
      </c>
      <c r="CN168" s="17" t="e">
        <v>#DIV/0!</v>
      </c>
      <c r="CO168" s="17">
        <v>0</v>
      </c>
      <c r="CP168" s="17">
        <v>0</v>
      </c>
      <c r="CQ168" s="17">
        <v>0</v>
      </c>
      <c r="CR168" s="17">
        <v>0</v>
      </c>
      <c r="CS168" s="17">
        <v>0</v>
      </c>
      <c r="CT168" s="17">
        <v>0</v>
      </c>
      <c r="CU168" s="17">
        <v>0</v>
      </c>
      <c r="CV168" s="17">
        <v>1</v>
      </c>
      <c r="CW168" s="17" t="e">
        <v>#DIV/0!</v>
      </c>
      <c r="CX168" s="17" t="e">
        <v>#DIV/0!</v>
      </c>
      <c r="CY168" s="17" t="e">
        <v>#DIV/0!</v>
      </c>
      <c r="CZ168" s="17">
        <v>0</v>
      </c>
      <c r="DA168" s="17">
        <v>0.16665480924270185</v>
      </c>
      <c r="DB168" s="17">
        <v>0.17109666061466217</v>
      </c>
      <c r="DC168" s="17">
        <v>0.17262895676338993</v>
      </c>
      <c r="DD168" s="17">
        <v>0.17730629185577526</v>
      </c>
      <c r="DE168" s="17">
        <v>0.17989999999999998</v>
      </c>
      <c r="DF168" s="17">
        <v>0.16696613878098124</v>
      </c>
      <c r="DG168" s="17">
        <v>0.171076172298297</v>
      </c>
      <c r="DH168" s="17">
        <v>0.16504174363149407</v>
      </c>
      <c r="DI168" s="17">
        <v>0</v>
      </c>
      <c r="DJ168" s="17">
        <v>0</v>
      </c>
      <c r="DK168" s="17">
        <v>0</v>
      </c>
      <c r="DL168" s="18">
        <v>0</v>
      </c>
      <c r="DM168" s="18">
        <v>117.68829874702742</v>
      </c>
      <c r="DN168" s="18">
        <v>116.91595810659111</v>
      </c>
      <c r="DO168" s="18">
        <v>116.72663112947872</v>
      </c>
      <c r="DP168" s="18">
        <v>118.49184541828647</v>
      </c>
      <c r="DQ168" s="18">
        <v>120</v>
      </c>
      <c r="DR168" s="18">
        <v>115.92116465813611</v>
      </c>
      <c r="DS168" s="18">
        <v>117.9222520498182</v>
      </c>
      <c r="DT168" s="18">
        <v>113.07276878623371</v>
      </c>
      <c r="DU168" s="18">
        <v>0</v>
      </c>
      <c r="DV168" s="18">
        <v>0</v>
      </c>
      <c r="DW168" s="18">
        <v>0</v>
      </c>
      <c r="DX168" s="18">
        <v>0</v>
      </c>
      <c r="DY168" s="18">
        <v>63.005834638988844</v>
      </c>
      <c r="DZ168" s="18">
        <v>65.232488561847958</v>
      </c>
      <c r="EA168" s="18">
        <v>67.728158710444603</v>
      </c>
      <c r="EB168" s="18">
        <v>72.223466935254919</v>
      </c>
      <c r="EC168" s="18">
        <v>61.72265625</v>
      </c>
      <c r="ED168" s="18">
        <v>69.854095044245597</v>
      </c>
      <c r="EE168" s="18">
        <v>63.682279027082444</v>
      </c>
      <c r="EF168" s="18">
        <v>60.193240229450879</v>
      </c>
      <c r="EG168" s="18">
        <v>0</v>
      </c>
      <c r="EH168" s="18">
        <v>0</v>
      </c>
      <c r="EI168" s="18">
        <v>0</v>
      </c>
      <c r="EJ168" s="18">
        <v>0</v>
      </c>
      <c r="EK168" s="18">
        <v>54.781637178047845</v>
      </c>
      <c r="EL168" s="18">
        <v>52.320940077350372</v>
      </c>
      <c r="EM168" s="18">
        <v>49.815177547748256</v>
      </c>
      <c r="EN168" s="18">
        <v>46.932524814530211</v>
      </c>
      <c r="EO168" s="18">
        <v>60.27734375</v>
      </c>
      <c r="EP168" s="18">
        <v>46.490933687463546</v>
      </c>
      <c r="EQ168" s="18">
        <v>54.540605356104706</v>
      </c>
      <c r="ER168" s="18">
        <v>56.362984134666441</v>
      </c>
      <c r="ES168" s="18">
        <v>0</v>
      </c>
      <c r="ET168" s="18">
        <v>0</v>
      </c>
      <c r="EU168" s="18">
        <v>0</v>
      </c>
      <c r="EV168" s="18">
        <v>0</v>
      </c>
      <c r="EW168" s="18">
        <v>680.03966500816591</v>
      </c>
      <c r="EX168" s="18">
        <v>665.29244890026416</v>
      </c>
      <c r="EY168" s="18">
        <v>653.05583505594461</v>
      </c>
      <c r="EZ168" s="18">
        <v>648.48485479632222</v>
      </c>
      <c r="FA168" s="18">
        <v>647.353515625</v>
      </c>
      <c r="FB168" s="18">
        <v>687.27188388169736</v>
      </c>
      <c r="FC168" s="18">
        <v>676.43075342145005</v>
      </c>
      <c r="FD168" s="18">
        <v>696.19867585019551</v>
      </c>
      <c r="FE168" s="18">
        <v>0</v>
      </c>
      <c r="FF168" s="18">
        <v>0</v>
      </c>
      <c r="FG168" s="18">
        <v>0</v>
      </c>
      <c r="FH168" s="14">
        <v>0</v>
      </c>
      <c r="FI168" s="14">
        <v>12756.013583878548</v>
      </c>
      <c r="FJ168" s="14">
        <v>13421.871770334928</v>
      </c>
      <c r="FK168" s="14">
        <v>12245.36170212766</v>
      </c>
      <c r="FL168" s="14">
        <v>10229.555555555555</v>
      </c>
      <c r="FM168" s="14">
        <v>12800</v>
      </c>
      <c r="FN168" s="14">
        <v>10505</v>
      </c>
      <c r="FO168" s="14">
        <v>12372.5</v>
      </c>
      <c r="FP168" s="14">
        <v>13159.521172638437</v>
      </c>
      <c r="FQ168" s="14">
        <v>0</v>
      </c>
      <c r="FR168" s="14">
        <v>0</v>
      </c>
      <c r="FS168" s="14">
        <v>0</v>
      </c>
      <c r="FT168" s="17">
        <v>0</v>
      </c>
      <c r="FU168" s="17">
        <v>0.16050422611585419</v>
      </c>
      <c r="FV168" s="17">
        <v>0.1436599456033201</v>
      </c>
      <c r="FW168" s="17">
        <v>0.14323501560295515</v>
      </c>
      <c r="FX168" s="17">
        <v>0.1652056133643256</v>
      </c>
      <c r="FY168" s="17">
        <v>0.105</v>
      </c>
      <c r="FZ168" s="17">
        <v>0.23300333174678725</v>
      </c>
      <c r="GA168" s="17">
        <v>0.14970243759069785</v>
      </c>
      <c r="GB168" s="17">
        <v>0.18808916297212877</v>
      </c>
      <c r="GC168" s="17">
        <v>0</v>
      </c>
      <c r="GD168" s="17">
        <v>0</v>
      </c>
      <c r="GE168" s="17">
        <v>0</v>
      </c>
      <c r="GF168" s="16"/>
      <c r="GG168" s="16">
        <v>0</v>
      </c>
      <c r="GH168" s="16">
        <v>0</v>
      </c>
      <c r="GI168" s="16">
        <v>0</v>
      </c>
      <c r="GJ168" s="16">
        <v>0</v>
      </c>
      <c r="GK168" s="16">
        <v>0</v>
      </c>
      <c r="GL168" s="16">
        <v>0</v>
      </c>
      <c r="GM168" s="16">
        <v>0</v>
      </c>
      <c r="GN168" s="16">
        <v>0</v>
      </c>
      <c r="GO168" s="16"/>
      <c r="GP168" s="16"/>
      <c r="GQ168" s="16"/>
      <c r="GR168" s="16"/>
      <c r="GS168" s="16">
        <v>118302</v>
      </c>
      <c r="GT168" s="16">
        <v>0</v>
      </c>
      <c r="GU168" s="16">
        <v>0</v>
      </c>
      <c r="GV168" s="16">
        <v>0</v>
      </c>
      <c r="GW168" s="16">
        <v>0</v>
      </c>
      <c r="GX168" s="16">
        <v>0</v>
      </c>
      <c r="GY168" s="16">
        <v>0</v>
      </c>
      <c r="GZ168" s="16">
        <v>0</v>
      </c>
      <c r="HA168" s="16"/>
      <c r="HB168" s="16"/>
      <c r="HC168" s="16"/>
      <c r="HD168" s="16"/>
      <c r="HE168" s="16">
        <v>0</v>
      </c>
      <c r="HF168" s="16">
        <v>1045</v>
      </c>
      <c r="HG168" s="16">
        <v>0</v>
      </c>
      <c r="HH168" s="16">
        <v>0</v>
      </c>
      <c r="HI168" s="16">
        <v>0</v>
      </c>
      <c r="HJ168" s="16">
        <v>0</v>
      </c>
      <c r="HK168" s="16">
        <v>0</v>
      </c>
      <c r="HL168" s="16">
        <v>0</v>
      </c>
      <c r="HM168" s="16"/>
      <c r="HN168" s="16"/>
      <c r="HO168" s="16"/>
      <c r="HP168" s="16"/>
      <c r="HQ168" s="16">
        <v>0</v>
      </c>
      <c r="HR168" s="16">
        <v>0</v>
      </c>
      <c r="HS168" s="16">
        <v>94</v>
      </c>
      <c r="HT168" s="16">
        <v>0</v>
      </c>
      <c r="HU168" s="16">
        <v>0</v>
      </c>
      <c r="HV168" s="16">
        <v>0</v>
      </c>
      <c r="HW168" s="16">
        <v>0</v>
      </c>
      <c r="HX168" s="16">
        <v>0</v>
      </c>
      <c r="HY168" s="16"/>
      <c r="HZ168" s="16"/>
      <c r="IA168" s="16"/>
      <c r="IB168" s="16"/>
      <c r="IC168" s="16">
        <v>0</v>
      </c>
      <c r="ID168" s="16">
        <v>0</v>
      </c>
      <c r="IE168" s="16">
        <v>0</v>
      </c>
      <c r="IF168" s="16">
        <v>18</v>
      </c>
      <c r="IG168" s="16">
        <v>0</v>
      </c>
      <c r="IH168" s="16">
        <v>0</v>
      </c>
      <c r="II168" s="16">
        <v>0</v>
      </c>
      <c r="IJ168" s="16">
        <v>0</v>
      </c>
      <c r="IK168" s="16"/>
      <c r="IL168" s="16"/>
      <c r="IM168" s="16"/>
      <c r="IN168" s="16"/>
      <c r="IO168" s="16">
        <v>0</v>
      </c>
      <c r="IP168" s="16">
        <v>0</v>
      </c>
      <c r="IQ168" s="16">
        <v>0</v>
      </c>
      <c r="IR168" s="16">
        <v>0</v>
      </c>
      <c r="IS168" s="16">
        <v>0</v>
      </c>
      <c r="IT168" s="16">
        <v>0</v>
      </c>
      <c r="IU168" s="16">
        <v>0</v>
      </c>
      <c r="IV168" s="16">
        <v>0</v>
      </c>
      <c r="IW168" s="16"/>
      <c r="IX168" s="16"/>
      <c r="IY168" s="16"/>
      <c r="IZ168" s="16"/>
      <c r="JA168" s="16">
        <v>0</v>
      </c>
      <c r="JB168" s="16">
        <v>0</v>
      </c>
      <c r="JC168" s="16">
        <v>0</v>
      </c>
      <c r="JD168" s="16">
        <v>0</v>
      </c>
      <c r="JE168" s="16">
        <v>0</v>
      </c>
      <c r="JF168" s="16">
        <v>10</v>
      </c>
      <c r="JG168" s="16">
        <v>0</v>
      </c>
      <c r="JH168" s="16">
        <v>0</v>
      </c>
      <c r="JI168" s="16"/>
      <c r="JJ168" s="16"/>
      <c r="JK168" s="16"/>
      <c r="JL168" s="16"/>
      <c r="JM168" s="16">
        <v>0</v>
      </c>
      <c r="JN168" s="16">
        <v>0</v>
      </c>
      <c r="JO168" s="16">
        <v>0</v>
      </c>
      <c r="JP168" s="16">
        <v>0</v>
      </c>
      <c r="JQ168" s="16">
        <v>0</v>
      </c>
      <c r="JR168" s="16">
        <v>0</v>
      </c>
      <c r="JS168" s="16">
        <v>44</v>
      </c>
      <c r="JT168" s="16">
        <v>0</v>
      </c>
      <c r="JU168" s="16"/>
      <c r="JV168" s="16"/>
      <c r="JW168" s="16"/>
      <c r="JX168" s="16"/>
      <c r="JY168" s="16">
        <v>0</v>
      </c>
      <c r="JZ168" s="16">
        <v>0</v>
      </c>
      <c r="KA168" s="16">
        <v>0</v>
      </c>
      <c r="KB168" s="16">
        <v>0</v>
      </c>
      <c r="KC168" s="16">
        <v>0</v>
      </c>
      <c r="KD168" s="16">
        <v>0</v>
      </c>
      <c r="KE168" s="16">
        <v>0</v>
      </c>
      <c r="KF168" s="16">
        <v>921</v>
      </c>
      <c r="KG168" s="16"/>
      <c r="KH168" s="16"/>
      <c r="KI168" s="16"/>
      <c r="KJ168" s="16"/>
      <c r="KK168" s="16">
        <v>0</v>
      </c>
      <c r="KL168" s="16">
        <v>0</v>
      </c>
      <c r="KM168" s="16">
        <v>0</v>
      </c>
      <c r="KN168" s="16">
        <v>0</v>
      </c>
      <c r="KO168" s="16">
        <v>0</v>
      </c>
      <c r="KP168" s="16">
        <v>0</v>
      </c>
      <c r="KQ168" s="16">
        <v>0</v>
      </c>
      <c r="KR168" s="16">
        <v>0</v>
      </c>
      <c r="KS168" s="16"/>
      <c r="KT168" s="16"/>
      <c r="KU168" s="16"/>
      <c r="KV168" s="16"/>
      <c r="KW168" s="16">
        <v>0</v>
      </c>
      <c r="KX168" s="16">
        <v>0</v>
      </c>
      <c r="KY168" s="16">
        <v>0</v>
      </c>
      <c r="KZ168" s="16">
        <v>0</v>
      </c>
      <c r="LA168" s="16">
        <v>0</v>
      </c>
      <c r="LB168" s="16">
        <v>0</v>
      </c>
      <c r="LC168" s="16">
        <v>0</v>
      </c>
      <c r="LD168" s="16">
        <v>0</v>
      </c>
      <c r="LE168" s="16"/>
      <c r="LF168" s="16"/>
      <c r="LG168" s="16"/>
      <c r="LH168" s="16"/>
      <c r="LI168" s="16">
        <v>0</v>
      </c>
      <c r="LJ168" s="16">
        <v>0</v>
      </c>
      <c r="LK168" s="16">
        <v>0</v>
      </c>
      <c r="LL168" s="16">
        <v>0</v>
      </c>
      <c r="LM168" s="16">
        <v>0</v>
      </c>
      <c r="LN168" s="16">
        <v>0</v>
      </c>
      <c r="LO168" s="16">
        <v>0</v>
      </c>
      <c r="LP168" s="16">
        <v>0</v>
      </c>
      <c r="LQ168" s="16"/>
      <c r="LR168" s="16"/>
      <c r="LS168" s="16"/>
      <c r="LT168" s="15"/>
      <c r="LU168" s="15">
        <v>0</v>
      </c>
      <c r="LV168" s="15">
        <v>0</v>
      </c>
      <c r="LW168" s="15">
        <v>0</v>
      </c>
      <c r="LX168" s="15">
        <v>0</v>
      </c>
      <c r="LY168" s="15">
        <v>0</v>
      </c>
      <c r="LZ168" s="15">
        <v>0</v>
      </c>
      <c r="MA168" s="15">
        <v>0</v>
      </c>
      <c r="MB168" s="15">
        <v>0</v>
      </c>
      <c r="MC168" s="15"/>
      <c r="MD168" s="15"/>
      <c r="ME168" s="15"/>
      <c r="MF168" s="15"/>
      <c r="MG168" s="15">
        <v>879024480.45857441</v>
      </c>
      <c r="MH168" s="15">
        <v>0</v>
      </c>
      <c r="MI168" s="15">
        <v>0</v>
      </c>
      <c r="MJ168" s="15">
        <v>0</v>
      </c>
      <c r="MK168" s="15">
        <v>0</v>
      </c>
      <c r="ML168" s="15">
        <v>0</v>
      </c>
      <c r="MM168" s="15">
        <v>0</v>
      </c>
      <c r="MN168" s="15">
        <v>0</v>
      </c>
      <c r="MO168" s="15"/>
      <c r="MP168" s="15"/>
      <c r="MQ168" s="15"/>
      <c r="MR168" s="15"/>
      <c r="MS168" s="15">
        <v>0</v>
      </c>
      <c r="MT168" s="15">
        <v>8770241.5800000019</v>
      </c>
      <c r="MU168" s="15">
        <v>0</v>
      </c>
      <c r="MV168" s="15">
        <v>0</v>
      </c>
      <c r="MW168" s="15">
        <v>0</v>
      </c>
      <c r="MX168" s="15">
        <v>0</v>
      </c>
      <c r="MY168" s="15">
        <v>0</v>
      </c>
      <c r="MZ168" s="15">
        <v>0</v>
      </c>
      <c r="NA168" s="15"/>
      <c r="NB168" s="15"/>
      <c r="NC168" s="15"/>
      <c r="ND168" s="15"/>
      <c r="NE168" s="15">
        <v>0</v>
      </c>
      <c r="NF168" s="15">
        <v>0</v>
      </c>
      <c r="NG168" s="15">
        <v>739279.57</v>
      </c>
      <c r="NH168" s="15">
        <v>0</v>
      </c>
      <c r="NI168" s="15">
        <v>0</v>
      </c>
      <c r="NJ168" s="15">
        <v>0</v>
      </c>
      <c r="NK168" s="15">
        <v>0</v>
      </c>
      <c r="NL168" s="15">
        <v>0</v>
      </c>
      <c r="NM168" s="15"/>
      <c r="NN168" s="15"/>
      <c r="NO168" s="15"/>
      <c r="NP168" s="15"/>
      <c r="NQ168" s="15">
        <v>0</v>
      </c>
      <c r="NR168" s="15">
        <v>0</v>
      </c>
      <c r="NS168" s="15">
        <v>0</v>
      </c>
      <c r="NT168" s="15">
        <v>123182.61000000002</v>
      </c>
      <c r="NU168" s="15">
        <v>0</v>
      </c>
      <c r="NV168" s="15">
        <v>0</v>
      </c>
      <c r="NW168" s="15">
        <v>0</v>
      </c>
      <c r="NX168" s="15">
        <v>0</v>
      </c>
      <c r="NY168" s="15"/>
      <c r="NZ168" s="15"/>
      <c r="OA168" s="15"/>
      <c r="OB168" s="15"/>
      <c r="OC168" s="15">
        <v>0</v>
      </c>
      <c r="OD168" s="15">
        <v>0</v>
      </c>
      <c r="OE168" s="15">
        <v>0</v>
      </c>
      <c r="OF168" s="15">
        <v>0</v>
      </c>
      <c r="OG168" s="15">
        <v>0</v>
      </c>
      <c r="OH168" s="15">
        <v>0</v>
      </c>
      <c r="OI168" s="15">
        <v>0</v>
      </c>
      <c r="OJ168" s="15">
        <v>0</v>
      </c>
      <c r="OK168" s="15"/>
      <c r="OL168" s="15"/>
      <c r="OM168" s="15"/>
      <c r="ON168" s="15"/>
      <c r="OO168" s="15">
        <v>0</v>
      </c>
      <c r="OP168" s="15">
        <v>0</v>
      </c>
      <c r="OQ168" s="15">
        <v>0</v>
      </c>
      <c r="OR168" s="15">
        <v>0</v>
      </c>
      <c r="OS168" s="15">
        <v>0</v>
      </c>
      <c r="OT168" s="15">
        <v>60304.161290760865</v>
      </c>
      <c r="OU168" s="15">
        <v>0</v>
      </c>
      <c r="OV168" s="15">
        <v>0</v>
      </c>
      <c r="OW168" s="15"/>
      <c r="OX168" s="15"/>
      <c r="OY168" s="15"/>
      <c r="OZ168" s="15"/>
      <c r="PA168" s="15">
        <v>0</v>
      </c>
      <c r="PB168" s="15">
        <v>0</v>
      </c>
      <c r="PC168" s="15">
        <v>0</v>
      </c>
      <c r="PD168" s="15">
        <v>0</v>
      </c>
      <c r="PE168" s="15">
        <v>0</v>
      </c>
      <c r="PF168" s="15">
        <v>0</v>
      </c>
      <c r="PG168" s="15">
        <v>281500.90166666661</v>
      </c>
      <c r="PH168" s="15">
        <v>0</v>
      </c>
      <c r="PI168" s="15"/>
      <c r="PJ168" s="15"/>
      <c r="PK168" s="15"/>
      <c r="PL168" s="15"/>
      <c r="PM168" s="15">
        <v>0</v>
      </c>
      <c r="PN168" s="15">
        <v>0</v>
      </c>
      <c r="PO168" s="15">
        <v>0</v>
      </c>
      <c r="PP168" s="15">
        <v>0</v>
      </c>
      <c r="PQ168" s="15">
        <v>0</v>
      </c>
      <c r="PR168" s="15">
        <v>0</v>
      </c>
      <c r="PS168" s="15">
        <v>0</v>
      </c>
      <c r="PT168" s="15">
        <v>5459460.2309285114</v>
      </c>
      <c r="PU168" s="15"/>
      <c r="PV168" s="15"/>
      <c r="PW168" s="15"/>
      <c r="PX168" s="15"/>
      <c r="PY168" s="15">
        <v>0</v>
      </c>
      <c r="PZ168" s="15">
        <v>0</v>
      </c>
      <c r="QA168" s="15">
        <v>0</v>
      </c>
      <c r="QB168" s="15">
        <v>0</v>
      </c>
      <c r="QC168" s="15">
        <v>0</v>
      </c>
      <c r="QD168" s="15">
        <v>0</v>
      </c>
      <c r="QE168" s="15">
        <v>0</v>
      </c>
      <c r="QF168" s="15">
        <v>0</v>
      </c>
      <c r="QG168" s="15"/>
      <c r="QH168" s="15"/>
      <c r="QI168" s="15"/>
    </row>
    <row r="169" spans="16:451">
      <c r="P169" s="11"/>
      <c r="Q169" s="11"/>
      <c r="R169" s="13"/>
      <c r="S169" s="13" t="s">
        <v>50</v>
      </c>
      <c r="T169" s="16"/>
      <c r="U169" s="16">
        <v>197</v>
      </c>
      <c r="V169" s="16">
        <v>94</v>
      </c>
      <c r="W169" s="16">
        <v>862</v>
      </c>
      <c r="X169" s="16">
        <v>31</v>
      </c>
      <c r="Y169" s="16">
        <v>7</v>
      </c>
      <c r="Z169" s="16">
        <v>2</v>
      </c>
      <c r="AA169" s="16">
        <v>4</v>
      </c>
      <c r="AB169" s="16">
        <v>5</v>
      </c>
      <c r="AC169" s="16"/>
      <c r="AD169" s="16"/>
      <c r="AE169" s="16"/>
      <c r="AF169" s="24"/>
      <c r="AG169" s="24">
        <v>1663136.5</v>
      </c>
      <c r="AH169" s="24">
        <v>936838.34</v>
      </c>
      <c r="AI169" s="24">
        <v>7365694.0200000042</v>
      </c>
      <c r="AJ169" s="24">
        <v>288184.21000000002</v>
      </c>
      <c r="AK169" s="24">
        <v>68537.95</v>
      </c>
      <c r="AL169" s="24">
        <v>14049.849999999999</v>
      </c>
      <c r="AM169" s="24">
        <v>31961.539999999997</v>
      </c>
      <c r="AN169" s="24">
        <v>10492.009999999998</v>
      </c>
      <c r="AO169" s="24"/>
      <c r="AP169" s="24"/>
      <c r="AQ169" s="24"/>
      <c r="AR169" s="15"/>
      <c r="AS169" s="15">
        <v>1635016.4280201483</v>
      </c>
      <c r="AT169" s="15">
        <v>929809.3899999999</v>
      </c>
      <c r="AU169" s="15">
        <v>7365691.2600000035</v>
      </c>
      <c r="AV169" s="15">
        <v>288436.75000000006</v>
      </c>
      <c r="AW169" s="15">
        <v>68136.3532142857</v>
      </c>
      <c r="AX169" s="15">
        <v>0</v>
      </c>
      <c r="AY169" s="15">
        <v>0</v>
      </c>
      <c r="AZ169" s="15">
        <v>0</v>
      </c>
      <c r="BA169" s="15"/>
      <c r="BB169" s="15"/>
      <c r="BC169" s="15"/>
      <c r="BD169" s="15"/>
      <c r="BE169" s="15">
        <v>28014.798646520139</v>
      </c>
      <c r="BF169" s="15">
        <v>7306.6799999999967</v>
      </c>
      <c r="BG169" s="15">
        <v>-60.160000000000004</v>
      </c>
      <c r="BH169" s="15">
        <v>-252.54</v>
      </c>
      <c r="BI169" s="15">
        <v>401.59678571428617</v>
      </c>
      <c r="BJ169" s="15">
        <v>0</v>
      </c>
      <c r="BK169" s="15">
        <v>0</v>
      </c>
      <c r="BL169" s="15">
        <v>0</v>
      </c>
      <c r="BM169" s="15"/>
      <c r="BN169" s="15"/>
      <c r="BO169" s="15"/>
      <c r="BP169" s="15"/>
      <c r="BQ169" s="15">
        <v>34323.523238833332</v>
      </c>
      <c r="BR169" s="15">
        <v>4316.130000000001</v>
      </c>
      <c r="BS169" s="15">
        <v>0.94999999999998863</v>
      </c>
      <c r="BT169" s="15">
        <v>-517.48</v>
      </c>
      <c r="BU169" s="15">
        <v>991.68451433333428</v>
      </c>
      <c r="BV169" s="15">
        <v>0</v>
      </c>
      <c r="BW169" s="15">
        <v>68.180000000000007</v>
      </c>
      <c r="BX169" s="15">
        <v>418.83</v>
      </c>
      <c r="BY169" s="15"/>
      <c r="BZ169" s="15"/>
      <c r="CA169" s="15"/>
      <c r="CB169" s="17" t="e">
        <v>#DIV/0!</v>
      </c>
      <c r="CC169" s="17">
        <v>0</v>
      </c>
      <c r="CD169" s="17">
        <v>0</v>
      </c>
      <c r="CE169" s="17">
        <v>0</v>
      </c>
      <c r="CF169" s="17">
        <v>0</v>
      </c>
      <c r="CG169" s="17">
        <v>0</v>
      </c>
      <c r="CH169" s="17">
        <v>0</v>
      </c>
      <c r="CI169" s="17">
        <v>1</v>
      </c>
      <c r="CJ169" s="17">
        <v>0</v>
      </c>
      <c r="CK169" s="17" t="e">
        <v>#DIV/0!</v>
      </c>
      <c r="CL169" s="17" t="e">
        <v>#DIV/0!</v>
      </c>
      <c r="CM169" s="17" t="e">
        <v>#DIV/0!</v>
      </c>
      <c r="CN169" s="17" t="e">
        <v>#DIV/0!</v>
      </c>
      <c r="CO169" s="17">
        <v>0</v>
      </c>
      <c r="CP169" s="17">
        <v>0</v>
      </c>
      <c r="CQ169" s="17">
        <v>0</v>
      </c>
      <c r="CR169" s="17">
        <v>0</v>
      </c>
      <c r="CS169" s="17">
        <v>0</v>
      </c>
      <c r="CT169" s="17">
        <v>0</v>
      </c>
      <c r="CU169" s="17">
        <v>0</v>
      </c>
      <c r="CV169" s="17">
        <v>1</v>
      </c>
      <c r="CW169" s="17" t="e">
        <v>#DIV/0!</v>
      </c>
      <c r="CX169" s="17" t="e">
        <v>#DIV/0!</v>
      </c>
      <c r="CY169" s="17" t="e">
        <v>#DIV/0!</v>
      </c>
      <c r="CZ169" s="17">
        <v>0</v>
      </c>
      <c r="DA169" s="17">
        <v>0.17361055591670257</v>
      </c>
      <c r="DB169" s="17">
        <v>0.17263645421642135</v>
      </c>
      <c r="DC169" s="17">
        <v>0.17091029639025762</v>
      </c>
      <c r="DD169" s="17">
        <v>0.17445359206152425</v>
      </c>
      <c r="DE169" s="17">
        <v>0.17277486117425311</v>
      </c>
      <c r="DF169" s="17">
        <v>0.17395617663528856</v>
      </c>
      <c r="DG169" s="17">
        <v>0.17263668959700676</v>
      </c>
      <c r="DH169" s="17">
        <v>0.15990000000000001</v>
      </c>
      <c r="DI169" s="17">
        <v>0</v>
      </c>
      <c r="DJ169" s="17">
        <v>0</v>
      </c>
      <c r="DK169" s="17">
        <v>0</v>
      </c>
      <c r="DL169" s="18">
        <v>0</v>
      </c>
      <c r="DM169" s="18">
        <v>114.10982824219603</v>
      </c>
      <c r="DN169" s="18">
        <v>118.40065086969516</v>
      </c>
      <c r="DO169" s="18">
        <v>117.76450419535712</v>
      </c>
      <c r="DP169" s="18">
        <v>119.39153305147534</v>
      </c>
      <c r="DQ169" s="18">
        <v>106.09080414990774</v>
      </c>
      <c r="DR169" s="18">
        <v>120</v>
      </c>
      <c r="DS169" s="18">
        <v>120</v>
      </c>
      <c r="DT169" s="18">
        <v>86.298338701623337</v>
      </c>
      <c r="DU169" s="18">
        <v>0</v>
      </c>
      <c r="DV169" s="18">
        <v>0</v>
      </c>
      <c r="DW169" s="18">
        <v>0</v>
      </c>
      <c r="DX169" s="18">
        <v>0</v>
      </c>
      <c r="DY169" s="18">
        <v>64.218599759360771</v>
      </c>
      <c r="DZ169" s="18">
        <v>66.799296119907666</v>
      </c>
      <c r="EA169" s="18">
        <v>65.438691294331477</v>
      </c>
      <c r="EB169" s="18">
        <v>65.428484903612201</v>
      </c>
      <c r="EC169" s="18">
        <v>60.127584518822303</v>
      </c>
      <c r="ED169" s="18">
        <v>64.29326439295167</v>
      </c>
      <c r="EE169" s="18">
        <v>68.541250139542271</v>
      </c>
      <c r="EF169" s="18">
        <v>65</v>
      </c>
      <c r="EG169" s="18">
        <v>0</v>
      </c>
      <c r="EH169" s="18">
        <v>0</v>
      </c>
      <c r="EI169" s="18">
        <v>0</v>
      </c>
      <c r="EJ169" s="18">
        <v>0</v>
      </c>
      <c r="EK169" s="18">
        <v>50.669255839467752</v>
      </c>
      <c r="EL169" s="18">
        <v>52.450385926710652</v>
      </c>
      <c r="EM169" s="18">
        <v>52.565975316121971</v>
      </c>
      <c r="EN169" s="18">
        <v>54.836193123712441</v>
      </c>
      <c r="EO169" s="18">
        <v>47.852875838242731</v>
      </c>
      <c r="EP169" s="18">
        <v>55.706735607048323</v>
      </c>
      <c r="EQ169" s="18">
        <v>53.020303851318232</v>
      </c>
      <c r="ER169" s="18">
        <v>74.688226945798263</v>
      </c>
      <c r="ES169" s="18">
        <v>0</v>
      </c>
      <c r="ET169" s="18">
        <v>0</v>
      </c>
      <c r="EU169" s="18">
        <v>0</v>
      </c>
      <c r="EV169" s="18">
        <v>0</v>
      </c>
      <c r="EW169" s="18">
        <v>645.13048685780086</v>
      </c>
      <c r="EX169" s="18">
        <v>636.01813831217714</v>
      </c>
      <c r="EY169" s="18">
        <v>667.66821206026759</v>
      </c>
      <c r="EZ169" s="18">
        <v>661.26130643818669</v>
      </c>
      <c r="FA169" s="18">
        <v>654.98607046654377</v>
      </c>
      <c r="FB169" s="18">
        <v>647.72863331643816</v>
      </c>
      <c r="FC169" s="18">
        <v>672.86648945904369</v>
      </c>
      <c r="FD169" s="18">
        <v>705.99212861702529</v>
      </c>
      <c r="FE169" s="18">
        <v>0</v>
      </c>
      <c r="FF169" s="18">
        <v>0</v>
      </c>
      <c r="FG169" s="18">
        <v>0</v>
      </c>
      <c r="FH169" s="14">
        <v>0</v>
      </c>
      <c r="FI169" s="14">
        <v>13346.944162436548</v>
      </c>
      <c r="FJ169" s="14">
        <v>15419.180851063829</v>
      </c>
      <c r="FK169" s="14">
        <v>13448.349187935035</v>
      </c>
      <c r="FL169" s="14">
        <v>14906.967741935483</v>
      </c>
      <c r="FM169" s="14">
        <v>17214.428571428572</v>
      </c>
      <c r="FN169" s="14">
        <v>10512</v>
      </c>
      <c r="FO169" s="14">
        <v>11845.5</v>
      </c>
      <c r="FP169" s="14">
        <v>17040</v>
      </c>
      <c r="FQ169" s="14">
        <v>0</v>
      </c>
      <c r="FR169" s="14">
        <v>0</v>
      </c>
      <c r="FS169" s="14">
        <v>0</v>
      </c>
      <c r="FT169" s="17">
        <v>0</v>
      </c>
      <c r="FU169" s="17">
        <v>0.13375855154966174</v>
      </c>
      <c r="FV169" s="17">
        <v>0.12967570096101635</v>
      </c>
      <c r="FW169" s="17">
        <v>0.14460157307191562</v>
      </c>
      <c r="FX169" s="17">
        <v>0.15713048238970301</v>
      </c>
      <c r="FY169" s="17">
        <v>0.13494170172861636</v>
      </c>
      <c r="FZ169" s="17">
        <v>0.10473458904109589</v>
      </c>
      <c r="GA169" s="17">
        <v>0.12466991684605967</v>
      </c>
      <c r="GB169" s="17">
        <v>0.19614319248826292</v>
      </c>
      <c r="GC169" s="17">
        <v>0</v>
      </c>
      <c r="GD169" s="17">
        <v>0</v>
      </c>
      <c r="GE169" s="17">
        <v>0</v>
      </c>
      <c r="GF169" s="16"/>
      <c r="GG169" s="16">
        <v>0</v>
      </c>
      <c r="GH169" s="16">
        <v>0</v>
      </c>
      <c r="GI169" s="16">
        <v>0</v>
      </c>
      <c r="GJ169" s="16">
        <v>0</v>
      </c>
      <c r="GK169" s="16">
        <v>0</v>
      </c>
      <c r="GL169" s="16">
        <v>0</v>
      </c>
      <c r="GM169" s="16">
        <v>0</v>
      </c>
      <c r="GN169" s="16">
        <v>0</v>
      </c>
      <c r="GO169" s="16"/>
      <c r="GP169" s="16"/>
      <c r="GQ169" s="16"/>
      <c r="GR169" s="16"/>
      <c r="GS169" s="16">
        <v>197</v>
      </c>
      <c r="GT169" s="16">
        <v>0</v>
      </c>
      <c r="GU169" s="16">
        <v>0</v>
      </c>
      <c r="GV169" s="16">
        <v>0</v>
      </c>
      <c r="GW169" s="16">
        <v>0</v>
      </c>
      <c r="GX169" s="16">
        <v>0</v>
      </c>
      <c r="GY169" s="16">
        <v>0</v>
      </c>
      <c r="GZ169" s="16">
        <v>0</v>
      </c>
      <c r="HA169" s="16"/>
      <c r="HB169" s="16"/>
      <c r="HC169" s="16"/>
      <c r="HD169" s="16"/>
      <c r="HE169" s="16">
        <v>0</v>
      </c>
      <c r="HF169" s="16">
        <v>94</v>
      </c>
      <c r="HG169" s="16">
        <v>0</v>
      </c>
      <c r="HH169" s="16">
        <v>0</v>
      </c>
      <c r="HI169" s="16">
        <v>0</v>
      </c>
      <c r="HJ169" s="16">
        <v>0</v>
      </c>
      <c r="HK169" s="16">
        <v>0</v>
      </c>
      <c r="HL169" s="16">
        <v>0</v>
      </c>
      <c r="HM169" s="16"/>
      <c r="HN169" s="16"/>
      <c r="HO169" s="16"/>
      <c r="HP169" s="16"/>
      <c r="HQ169" s="16">
        <v>0</v>
      </c>
      <c r="HR169" s="16">
        <v>0</v>
      </c>
      <c r="HS169" s="16">
        <v>862</v>
      </c>
      <c r="HT169" s="16">
        <v>0</v>
      </c>
      <c r="HU169" s="16">
        <v>0</v>
      </c>
      <c r="HV169" s="16">
        <v>0</v>
      </c>
      <c r="HW169" s="16">
        <v>0</v>
      </c>
      <c r="HX169" s="16">
        <v>0</v>
      </c>
      <c r="HY169" s="16"/>
      <c r="HZ169" s="16"/>
      <c r="IA169" s="16"/>
      <c r="IB169" s="16"/>
      <c r="IC169" s="16">
        <v>0</v>
      </c>
      <c r="ID169" s="16">
        <v>0</v>
      </c>
      <c r="IE169" s="16">
        <v>0</v>
      </c>
      <c r="IF169" s="16">
        <v>31</v>
      </c>
      <c r="IG169" s="16">
        <v>0</v>
      </c>
      <c r="IH169" s="16">
        <v>0</v>
      </c>
      <c r="II169" s="16">
        <v>0</v>
      </c>
      <c r="IJ169" s="16">
        <v>0</v>
      </c>
      <c r="IK169" s="16"/>
      <c r="IL169" s="16"/>
      <c r="IM169" s="16"/>
      <c r="IN169" s="16"/>
      <c r="IO169" s="16">
        <v>0</v>
      </c>
      <c r="IP169" s="16">
        <v>0</v>
      </c>
      <c r="IQ169" s="16">
        <v>0</v>
      </c>
      <c r="IR169" s="16">
        <v>0</v>
      </c>
      <c r="IS169" s="16">
        <v>0</v>
      </c>
      <c r="IT169" s="16">
        <v>0</v>
      </c>
      <c r="IU169" s="16">
        <v>0</v>
      </c>
      <c r="IV169" s="16">
        <v>0</v>
      </c>
      <c r="IW169" s="16"/>
      <c r="IX169" s="16"/>
      <c r="IY169" s="16"/>
      <c r="IZ169" s="16"/>
      <c r="JA169" s="16">
        <v>0</v>
      </c>
      <c r="JB169" s="16">
        <v>0</v>
      </c>
      <c r="JC169" s="16">
        <v>0</v>
      </c>
      <c r="JD169" s="16">
        <v>0</v>
      </c>
      <c r="JE169" s="16">
        <v>0</v>
      </c>
      <c r="JF169" s="16">
        <v>2</v>
      </c>
      <c r="JG169" s="16">
        <v>0</v>
      </c>
      <c r="JH169" s="16">
        <v>0</v>
      </c>
      <c r="JI169" s="16"/>
      <c r="JJ169" s="16"/>
      <c r="JK169" s="16"/>
      <c r="JL169" s="16"/>
      <c r="JM169" s="16">
        <v>0</v>
      </c>
      <c r="JN169" s="16">
        <v>0</v>
      </c>
      <c r="JO169" s="16">
        <v>0</v>
      </c>
      <c r="JP169" s="16">
        <v>0</v>
      </c>
      <c r="JQ169" s="16">
        <v>0</v>
      </c>
      <c r="JR169" s="16">
        <v>0</v>
      </c>
      <c r="JS169" s="16">
        <v>4</v>
      </c>
      <c r="JT169" s="16">
        <v>0</v>
      </c>
      <c r="JU169" s="16"/>
      <c r="JV169" s="16"/>
      <c r="JW169" s="16"/>
      <c r="JX169" s="16"/>
      <c r="JY169" s="16">
        <v>0</v>
      </c>
      <c r="JZ169" s="16">
        <v>0</v>
      </c>
      <c r="KA169" s="16">
        <v>0</v>
      </c>
      <c r="KB169" s="16">
        <v>0</v>
      </c>
      <c r="KC169" s="16">
        <v>0</v>
      </c>
      <c r="KD169" s="16">
        <v>0</v>
      </c>
      <c r="KE169" s="16">
        <v>0</v>
      </c>
      <c r="KF169" s="16">
        <v>5</v>
      </c>
      <c r="KG169" s="16"/>
      <c r="KH169" s="16"/>
      <c r="KI169" s="16"/>
      <c r="KJ169" s="16"/>
      <c r="KK169" s="16">
        <v>0</v>
      </c>
      <c r="KL169" s="16">
        <v>0</v>
      </c>
      <c r="KM169" s="16">
        <v>0</v>
      </c>
      <c r="KN169" s="16">
        <v>0</v>
      </c>
      <c r="KO169" s="16">
        <v>0</v>
      </c>
      <c r="KP169" s="16">
        <v>0</v>
      </c>
      <c r="KQ169" s="16">
        <v>0</v>
      </c>
      <c r="KR169" s="16">
        <v>0</v>
      </c>
      <c r="KS169" s="16"/>
      <c r="KT169" s="16"/>
      <c r="KU169" s="16"/>
      <c r="KV169" s="16"/>
      <c r="KW169" s="16">
        <v>0</v>
      </c>
      <c r="KX169" s="16">
        <v>0</v>
      </c>
      <c r="KY169" s="16">
        <v>0</v>
      </c>
      <c r="KZ169" s="16">
        <v>0</v>
      </c>
      <c r="LA169" s="16">
        <v>0</v>
      </c>
      <c r="LB169" s="16">
        <v>0</v>
      </c>
      <c r="LC169" s="16">
        <v>0</v>
      </c>
      <c r="LD169" s="16">
        <v>0</v>
      </c>
      <c r="LE169" s="16"/>
      <c r="LF169" s="16"/>
      <c r="LG169" s="16"/>
      <c r="LH169" s="16"/>
      <c r="LI169" s="16">
        <v>0</v>
      </c>
      <c r="LJ169" s="16">
        <v>0</v>
      </c>
      <c r="LK169" s="16">
        <v>0</v>
      </c>
      <c r="LL169" s="16">
        <v>0</v>
      </c>
      <c r="LM169" s="16">
        <v>0</v>
      </c>
      <c r="LN169" s="16">
        <v>0</v>
      </c>
      <c r="LO169" s="16">
        <v>0</v>
      </c>
      <c r="LP169" s="16">
        <v>0</v>
      </c>
      <c r="LQ169" s="16"/>
      <c r="LR169" s="16"/>
      <c r="LS169" s="16"/>
      <c r="LT169" s="15"/>
      <c r="LU169" s="15">
        <v>0</v>
      </c>
      <c r="LV169" s="15">
        <v>0</v>
      </c>
      <c r="LW169" s="15">
        <v>0</v>
      </c>
      <c r="LX169" s="15">
        <v>0</v>
      </c>
      <c r="LY169" s="15">
        <v>0</v>
      </c>
      <c r="LZ169" s="15">
        <v>0</v>
      </c>
      <c r="MA169" s="15">
        <v>0</v>
      </c>
      <c r="MB169" s="15">
        <v>0</v>
      </c>
      <c r="MC169" s="15"/>
      <c r="MD169" s="15"/>
      <c r="ME169" s="15"/>
      <c r="MF169" s="15"/>
      <c r="MG169" s="15">
        <v>1635016.4280201483</v>
      </c>
      <c r="MH169" s="15">
        <v>0</v>
      </c>
      <c r="MI169" s="15">
        <v>0</v>
      </c>
      <c r="MJ169" s="15">
        <v>0</v>
      </c>
      <c r="MK169" s="15">
        <v>0</v>
      </c>
      <c r="ML169" s="15">
        <v>0</v>
      </c>
      <c r="MM169" s="15">
        <v>0</v>
      </c>
      <c r="MN169" s="15">
        <v>0</v>
      </c>
      <c r="MO169" s="15"/>
      <c r="MP169" s="15"/>
      <c r="MQ169" s="15"/>
      <c r="MR169" s="15"/>
      <c r="MS169" s="15">
        <v>0</v>
      </c>
      <c r="MT169" s="15">
        <v>929809.3899999999</v>
      </c>
      <c r="MU169" s="15">
        <v>0</v>
      </c>
      <c r="MV169" s="15">
        <v>0</v>
      </c>
      <c r="MW169" s="15">
        <v>0</v>
      </c>
      <c r="MX169" s="15">
        <v>0</v>
      </c>
      <c r="MY169" s="15">
        <v>0</v>
      </c>
      <c r="MZ169" s="15">
        <v>0</v>
      </c>
      <c r="NA169" s="15"/>
      <c r="NB169" s="15"/>
      <c r="NC169" s="15"/>
      <c r="ND169" s="15"/>
      <c r="NE169" s="15">
        <v>0</v>
      </c>
      <c r="NF169" s="15">
        <v>0</v>
      </c>
      <c r="NG169" s="15">
        <v>7365691.2600000035</v>
      </c>
      <c r="NH169" s="15">
        <v>0</v>
      </c>
      <c r="NI169" s="15">
        <v>0</v>
      </c>
      <c r="NJ169" s="15">
        <v>0</v>
      </c>
      <c r="NK169" s="15">
        <v>0</v>
      </c>
      <c r="NL169" s="15">
        <v>0</v>
      </c>
      <c r="NM169" s="15"/>
      <c r="NN169" s="15"/>
      <c r="NO169" s="15"/>
      <c r="NP169" s="15"/>
      <c r="NQ169" s="15">
        <v>0</v>
      </c>
      <c r="NR169" s="15">
        <v>0</v>
      </c>
      <c r="NS169" s="15">
        <v>0</v>
      </c>
      <c r="NT169" s="15">
        <v>288436.75000000006</v>
      </c>
      <c r="NU169" s="15">
        <v>0</v>
      </c>
      <c r="NV169" s="15">
        <v>0</v>
      </c>
      <c r="NW169" s="15">
        <v>0</v>
      </c>
      <c r="NX169" s="15">
        <v>0</v>
      </c>
      <c r="NY169" s="15"/>
      <c r="NZ169" s="15"/>
      <c r="OA169" s="15"/>
      <c r="OB169" s="15"/>
      <c r="OC169" s="15">
        <v>0</v>
      </c>
      <c r="OD169" s="15">
        <v>0</v>
      </c>
      <c r="OE169" s="15">
        <v>0</v>
      </c>
      <c r="OF169" s="15">
        <v>0</v>
      </c>
      <c r="OG169" s="15">
        <v>0</v>
      </c>
      <c r="OH169" s="15">
        <v>0</v>
      </c>
      <c r="OI169" s="15">
        <v>0</v>
      </c>
      <c r="OJ169" s="15">
        <v>0</v>
      </c>
      <c r="OK169" s="15"/>
      <c r="OL169" s="15"/>
      <c r="OM169" s="15"/>
      <c r="ON169" s="15"/>
      <c r="OO169" s="15">
        <v>0</v>
      </c>
      <c r="OP169" s="15">
        <v>0</v>
      </c>
      <c r="OQ169" s="15">
        <v>0</v>
      </c>
      <c r="OR169" s="15">
        <v>0</v>
      </c>
      <c r="OS169" s="15">
        <v>0</v>
      </c>
      <c r="OT169" s="15">
        <v>14049.849999999999</v>
      </c>
      <c r="OU169" s="15">
        <v>0</v>
      </c>
      <c r="OV169" s="15">
        <v>0</v>
      </c>
      <c r="OW169" s="15"/>
      <c r="OX169" s="15"/>
      <c r="OY169" s="15"/>
      <c r="OZ169" s="15"/>
      <c r="PA169" s="15">
        <v>0</v>
      </c>
      <c r="PB169" s="15">
        <v>0</v>
      </c>
      <c r="PC169" s="15">
        <v>0</v>
      </c>
      <c r="PD169" s="15">
        <v>0</v>
      </c>
      <c r="PE169" s="15">
        <v>0</v>
      </c>
      <c r="PF169" s="15">
        <v>0</v>
      </c>
      <c r="PG169" s="15">
        <v>31961.539999999997</v>
      </c>
      <c r="PH169" s="15">
        <v>0</v>
      </c>
      <c r="PI169" s="15"/>
      <c r="PJ169" s="15"/>
      <c r="PK169" s="15"/>
      <c r="PL169" s="15"/>
      <c r="PM169" s="15">
        <v>0</v>
      </c>
      <c r="PN169" s="15">
        <v>0</v>
      </c>
      <c r="PO169" s="15">
        <v>0</v>
      </c>
      <c r="PP169" s="15">
        <v>0</v>
      </c>
      <c r="PQ169" s="15">
        <v>0</v>
      </c>
      <c r="PR169" s="15">
        <v>0</v>
      </c>
      <c r="PS169" s="15">
        <v>0</v>
      </c>
      <c r="PT169" s="15">
        <v>10492.009999999998</v>
      </c>
      <c r="PU169" s="15"/>
      <c r="PV169" s="15"/>
      <c r="PW169" s="15"/>
      <c r="PX169" s="15"/>
      <c r="PY169" s="15">
        <v>0</v>
      </c>
      <c r="PZ169" s="15">
        <v>0</v>
      </c>
      <c r="QA169" s="15">
        <v>0</v>
      </c>
      <c r="QB169" s="15">
        <v>0</v>
      </c>
      <c r="QC169" s="15">
        <v>0</v>
      </c>
      <c r="QD169" s="15">
        <v>0</v>
      </c>
      <c r="QE169" s="15">
        <v>0</v>
      </c>
      <c r="QF169" s="15">
        <v>0</v>
      </c>
      <c r="QG169" s="15"/>
      <c r="QH169" s="15"/>
      <c r="QI169" s="15"/>
    </row>
    <row r="170" spans="16:451">
      <c r="P170" s="11"/>
      <c r="Q170" s="11"/>
      <c r="R170" s="13"/>
      <c r="S170" s="13" t="s">
        <v>51</v>
      </c>
      <c r="T170" s="16"/>
      <c r="U170" s="16">
        <v>76</v>
      </c>
      <c r="V170" s="16">
        <v>20</v>
      </c>
      <c r="W170" s="16">
        <v>82</v>
      </c>
      <c r="X170" s="16">
        <v>826</v>
      </c>
      <c r="Y170" s="16">
        <v>5</v>
      </c>
      <c r="Z170" s="16">
        <v>1</v>
      </c>
      <c r="AA170" s="16">
        <v>41</v>
      </c>
      <c r="AB170" s="16">
        <v>4</v>
      </c>
      <c r="AC170" s="16"/>
      <c r="AD170" s="16"/>
      <c r="AE170" s="16"/>
      <c r="AF170" s="24"/>
      <c r="AG170" s="24">
        <v>658654.20000000019</v>
      </c>
      <c r="AH170" s="24">
        <v>203454.34999999998</v>
      </c>
      <c r="AI170" s="24">
        <v>773929.50999999989</v>
      </c>
      <c r="AJ170" s="24">
        <v>7087593.9100000085</v>
      </c>
      <c r="AK170" s="24">
        <v>27198.339999999997</v>
      </c>
      <c r="AL170" s="24">
        <v>17044.62</v>
      </c>
      <c r="AM170" s="24">
        <v>330204.03999999992</v>
      </c>
      <c r="AN170" s="24">
        <v>20510.88</v>
      </c>
      <c r="AO170" s="24"/>
      <c r="AP170" s="24"/>
      <c r="AQ170" s="24"/>
      <c r="AR170" s="15"/>
      <c r="AS170" s="15">
        <v>647128.93594195822</v>
      </c>
      <c r="AT170" s="15">
        <v>200055.87</v>
      </c>
      <c r="AU170" s="15">
        <v>765506.81999999972</v>
      </c>
      <c r="AV170" s="15">
        <v>7083934.5800000085</v>
      </c>
      <c r="AW170" s="15">
        <v>26846.73</v>
      </c>
      <c r="AX170" s="15">
        <v>0</v>
      </c>
      <c r="AY170" s="15">
        <v>0</v>
      </c>
      <c r="AZ170" s="15">
        <v>0</v>
      </c>
      <c r="BA170" s="15"/>
      <c r="BB170" s="15"/>
      <c r="BC170" s="15"/>
      <c r="BD170" s="15"/>
      <c r="BE170" s="15">
        <v>11525.264058041961</v>
      </c>
      <c r="BF170" s="15">
        <v>3299.9300000000044</v>
      </c>
      <c r="BG170" s="15">
        <v>8315.6300000000065</v>
      </c>
      <c r="BH170" s="15">
        <v>3697.3100000000004</v>
      </c>
      <c r="BI170" s="15">
        <v>351.60999999999979</v>
      </c>
      <c r="BJ170" s="15">
        <v>0</v>
      </c>
      <c r="BK170" s="15">
        <v>0</v>
      </c>
      <c r="BL170" s="15">
        <v>0</v>
      </c>
      <c r="BM170" s="15"/>
      <c r="BN170" s="15"/>
      <c r="BO170" s="15"/>
      <c r="BP170" s="15"/>
      <c r="BQ170" s="15">
        <v>14854.53050875</v>
      </c>
      <c r="BR170" s="15">
        <v>1879.11</v>
      </c>
      <c r="BS170" s="15">
        <v>4808.0400000000009</v>
      </c>
      <c r="BT170" s="15">
        <v>84.02</v>
      </c>
      <c r="BU170" s="15">
        <v>315.379596416666</v>
      </c>
      <c r="BV170" s="15">
        <v>0</v>
      </c>
      <c r="BW170" s="15">
        <v>-134.44</v>
      </c>
      <c r="BX170" s="15">
        <v>1204.43</v>
      </c>
      <c r="BY170" s="15"/>
      <c r="BZ170" s="15"/>
      <c r="CA170" s="15"/>
      <c r="CB170" s="17" t="e">
        <v>#DIV/0!</v>
      </c>
      <c r="CC170" s="17">
        <v>0</v>
      </c>
      <c r="CD170" s="17">
        <v>0</v>
      </c>
      <c r="CE170" s="17">
        <v>0</v>
      </c>
      <c r="CF170" s="17">
        <v>0</v>
      </c>
      <c r="CG170" s="17">
        <v>0</v>
      </c>
      <c r="CH170" s="17">
        <v>0</v>
      </c>
      <c r="CI170" s="17">
        <v>1</v>
      </c>
      <c r="CJ170" s="17">
        <v>0</v>
      </c>
      <c r="CK170" s="17" t="e">
        <v>#DIV/0!</v>
      </c>
      <c r="CL170" s="17" t="e">
        <v>#DIV/0!</v>
      </c>
      <c r="CM170" s="17" t="e">
        <v>#DIV/0!</v>
      </c>
      <c r="CN170" s="17" t="e">
        <v>#DIV/0!</v>
      </c>
      <c r="CO170" s="17">
        <v>0</v>
      </c>
      <c r="CP170" s="17">
        <v>0</v>
      </c>
      <c r="CQ170" s="17">
        <v>0</v>
      </c>
      <c r="CR170" s="17">
        <v>0</v>
      </c>
      <c r="CS170" s="17">
        <v>0</v>
      </c>
      <c r="CT170" s="17">
        <v>0</v>
      </c>
      <c r="CU170" s="17">
        <v>0</v>
      </c>
      <c r="CV170" s="17">
        <v>1</v>
      </c>
      <c r="CW170" s="17" t="e">
        <v>#DIV/0!</v>
      </c>
      <c r="CX170" s="17" t="e">
        <v>#DIV/0!</v>
      </c>
      <c r="CY170" s="17" t="e">
        <v>#DIV/0!</v>
      </c>
      <c r="CZ170" s="17">
        <v>0</v>
      </c>
      <c r="DA170" s="17">
        <v>0.17422875838884042</v>
      </c>
      <c r="DB170" s="17">
        <v>0.1778085809606017</v>
      </c>
      <c r="DC170" s="17">
        <v>0.17269572227821409</v>
      </c>
      <c r="DD170" s="17">
        <v>0.17086881137428145</v>
      </c>
      <c r="DE170" s="17">
        <v>0.17552853393066833</v>
      </c>
      <c r="DF170" s="17">
        <v>0.1699</v>
      </c>
      <c r="DG170" s="17">
        <v>0.1705068127058198</v>
      </c>
      <c r="DH170" s="17">
        <v>0.17355094657738815</v>
      </c>
      <c r="DI170" s="17">
        <v>0</v>
      </c>
      <c r="DJ170" s="17">
        <v>0</v>
      </c>
      <c r="DK170" s="17">
        <v>0</v>
      </c>
      <c r="DL170" s="18">
        <v>0</v>
      </c>
      <c r="DM170" s="18">
        <v>116.89675110487947</v>
      </c>
      <c r="DN170" s="18">
        <v>119.99999999999999</v>
      </c>
      <c r="DO170" s="18">
        <v>116.90312146987362</v>
      </c>
      <c r="DP170" s="18">
        <v>117.80371222595846</v>
      </c>
      <c r="DQ170" s="18">
        <v>118.05462006588917</v>
      </c>
      <c r="DR170" s="18">
        <v>120</v>
      </c>
      <c r="DS170" s="18">
        <v>118.42627637472188</v>
      </c>
      <c r="DT170" s="18">
        <v>98.022062719784188</v>
      </c>
      <c r="DU170" s="18">
        <v>0</v>
      </c>
      <c r="DV170" s="18">
        <v>0</v>
      </c>
      <c r="DW170" s="18">
        <v>0</v>
      </c>
      <c r="DX170" s="18">
        <v>0</v>
      </c>
      <c r="DY170" s="18">
        <v>67.216753089506341</v>
      </c>
      <c r="DZ170" s="18">
        <v>70.986904491057089</v>
      </c>
      <c r="EA170" s="18">
        <v>65.654928976990576</v>
      </c>
      <c r="EB170" s="18">
        <v>65.009855592787062</v>
      </c>
      <c r="EC170" s="18">
        <v>72.270588251878777</v>
      </c>
      <c r="ED170" s="18">
        <v>82</v>
      </c>
      <c r="EE170" s="18">
        <v>68.960673829159262</v>
      </c>
      <c r="EF170" s="18">
        <v>39.712154663166061</v>
      </c>
      <c r="EG170" s="18">
        <v>0</v>
      </c>
      <c r="EH170" s="18">
        <v>0</v>
      </c>
      <c r="EI170" s="18">
        <v>0</v>
      </c>
      <c r="EJ170" s="18">
        <v>0</v>
      </c>
      <c r="EK170" s="18">
        <v>50.191118306764558</v>
      </c>
      <c r="EL170" s="18">
        <v>50.535291024697848</v>
      </c>
      <c r="EM170" s="18">
        <v>51.643716644767693</v>
      </c>
      <c r="EN170" s="18">
        <v>52.986279237095552</v>
      </c>
      <c r="EO170" s="18">
        <v>47.784031814010405</v>
      </c>
      <c r="EP170" s="18">
        <v>38</v>
      </c>
      <c r="EQ170" s="18">
        <v>49.548347435075812</v>
      </c>
      <c r="ER170" s="18">
        <v>66.540006744062822</v>
      </c>
      <c r="ES170" s="18">
        <v>0</v>
      </c>
      <c r="ET170" s="18">
        <v>0</v>
      </c>
      <c r="EU170" s="18">
        <v>0</v>
      </c>
      <c r="EV170" s="18">
        <v>0</v>
      </c>
      <c r="EW170" s="18">
        <v>646.2871812685022</v>
      </c>
      <c r="EX170" s="18">
        <v>629.90311323499361</v>
      </c>
      <c r="EY170" s="18">
        <v>663.93360573966595</v>
      </c>
      <c r="EZ170" s="18">
        <v>667.78784152857713</v>
      </c>
      <c r="FA170" s="18">
        <v>629.95473960807647</v>
      </c>
      <c r="FB170" s="18">
        <v>779</v>
      </c>
      <c r="FC170" s="18">
        <v>660.95668898665042</v>
      </c>
      <c r="FD170" s="18">
        <v>586.30182926829264</v>
      </c>
      <c r="FE170" s="18">
        <v>0</v>
      </c>
      <c r="FF170" s="18">
        <v>0</v>
      </c>
      <c r="FG170" s="18">
        <v>0</v>
      </c>
      <c r="FH170" s="14">
        <v>0</v>
      </c>
      <c r="FI170" s="14">
        <v>13251.03947368421</v>
      </c>
      <c r="FJ170" s="14">
        <v>14835</v>
      </c>
      <c r="FK170" s="14">
        <v>14681.951219512195</v>
      </c>
      <c r="FL170" s="14">
        <v>13380.610169491525</v>
      </c>
      <c r="FM170" s="14">
        <v>10254</v>
      </c>
      <c r="FN170" s="14">
        <v>22000</v>
      </c>
      <c r="FO170" s="14">
        <v>12799.146341463415</v>
      </c>
      <c r="FP170" s="14">
        <v>16100</v>
      </c>
      <c r="FQ170" s="14">
        <v>0</v>
      </c>
      <c r="FR170" s="14">
        <v>0</v>
      </c>
      <c r="FS170" s="14">
        <v>0</v>
      </c>
      <c r="FT170" s="17">
        <v>0</v>
      </c>
      <c r="FU170" s="17">
        <v>0.13322621164774562</v>
      </c>
      <c r="FV170" s="17">
        <v>0.11188894506235253</v>
      </c>
      <c r="FW170" s="17">
        <v>0.13818174795667484</v>
      </c>
      <c r="FX170" s="17">
        <v>0.14284780007643602</v>
      </c>
      <c r="FY170" s="17">
        <v>0.30819875170665106</v>
      </c>
      <c r="FZ170" s="17">
        <v>0.1</v>
      </c>
      <c r="GA170" s="17">
        <v>0.18796377426085961</v>
      </c>
      <c r="GB170" s="17">
        <v>0.19413819875776397</v>
      </c>
      <c r="GC170" s="17">
        <v>0</v>
      </c>
      <c r="GD170" s="17">
        <v>0</v>
      </c>
      <c r="GE170" s="17">
        <v>0</v>
      </c>
      <c r="GF170" s="16"/>
      <c r="GG170" s="16">
        <v>0</v>
      </c>
      <c r="GH170" s="16">
        <v>0</v>
      </c>
      <c r="GI170" s="16">
        <v>0</v>
      </c>
      <c r="GJ170" s="16">
        <v>0</v>
      </c>
      <c r="GK170" s="16">
        <v>0</v>
      </c>
      <c r="GL170" s="16">
        <v>0</v>
      </c>
      <c r="GM170" s="16">
        <v>0</v>
      </c>
      <c r="GN170" s="16">
        <v>0</v>
      </c>
      <c r="GO170" s="16"/>
      <c r="GP170" s="16"/>
      <c r="GQ170" s="16"/>
      <c r="GR170" s="16"/>
      <c r="GS170" s="16">
        <v>76</v>
      </c>
      <c r="GT170" s="16">
        <v>0</v>
      </c>
      <c r="GU170" s="16">
        <v>0</v>
      </c>
      <c r="GV170" s="16">
        <v>0</v>
      </c>
      <c r="GW170" s="16">
        <v>0</v>
      </c>
      <c r="GX170" s="16">
        <v>0</v>
      </c>
      <c r="GY170" s="16">
        <v>0</v>
      </c>
      <c r="GZ170" s="16">
        <v>0</v>
      </c>
      <c r="HA170" s="16"/>
      <c r="HB170" s="16"/>
      <c r="HC170" s="16"/>
      <c r="HD170" s="16"/>
      <c r="HE170" s="16">
        <v>0</v>
      </c>
      <c r="HF170" s="16">
        <v>20</v>
      </c>
      <c r="HG170" s="16">
        <v>0</v>
      </c>
      <c r="HH170" s="16">
        <v>0</v>
      </c>
      <c r="HI170" s="16">
        <v>0</v>
      </c>
      <c r="HJ170" s="16">
        <v>0</v>
      </c>
      <c r="HK170" s="16">
        <v>0</v>
      </c>
      <c r="HL170" s="16">
        <v>0</v>
      </c>
      <c r="HM170" s="16"/>
      <c r="HN170" s="16"/>
      <c r="HO170" s="16"/>
      <c r="HP170" s="16"/>
      <c r="HQ170" s="16">
        <v>0</v>
      </c>
      <c r="HR170" s="16">
        <v>0</v>
      </c>
      <c r="HS170" s="16">
        <v>82</v>
      </c>
      <c r="HT170" s="16">
        <v>0</v>
      </c>
      <c r="HU170" s="16">
        <v>0</v>
      </c>
      <c r="HV170" s="16">
        <v>0</v>
      </c>
      <c r="HW170" s="16">
        <v>0</v>
      </c>
      <c r="HX170" s="16">
        <v>0</v>
      </c>
      <c r="HY170" s="16"/>
      <c r="HZ170" s="16"/>
      <c r="IA170" s="16"/>
      <c r="IB170" s="16"/>
      <c r="IC170" s="16">
        <v>0</v>
      </c>
      <c r="ID170" s="16">
        <v>0</v>
      </c>
      <c r="IE170" s="16">
        <v>0</v>
      </c>
      <c r="IF170" s="16">
        <v>826</v>
      </c>
      <c r="IG170" s="16">
        <v>0</v>
      </c>
      <c r="IH170" s="16">
        <v>0</v>
      </c>
      <c r="II170" s="16">
        <v>0</v>
      </c>
      <c r="IJ170" s="16">
        <v>0</v>
      </c>
      <c r="IK170" s="16"/>
      <c r="IL170" s="16"/>
      <c r="IM170" s="16"/>
      <c r="IN170" s="16"/>
      <c r="IO170" s="16">
        <v>0</v>
      </c>
      <c r="IP170" s="16">
        <v>0</v>
      </c>
      <c r="IQ170" s="16">
        <v>0</v>
      </c>
      <c r="IR170" s="16">
        <v>0</v>
      </c>
      <c r="IS170" s="16">
        <v>0</v>
      </c>
      <c r="IT170" s="16">
        <v>0</v>
      </c>
      <c r="IU170" s="16">
        <v>0</v>
      </c>
      <c r="IV170" s="16">
        <v>0</v>
      </c>
      <c r="IW170" s="16"/>
      <c r="IX170" s="16"/>
      <c r="IY170" s="16"/>
      <c r="IZ170" s="16"/>
      <c r="JA170" s="16">
        <v>0</v>
      </c>
      <c r="JB170" s="16">
        <v>0</v>
      </c>
      <c r="JC170" s="16">
        <v>0</v>
      </c>
      <c r="JD170" s="16">
        <v>0</v>
      </c>
      <c r="JE170" s="16">
        <v>0</v>
      </c>
      <c r="JF170" s="16">
        <v>1</v>
      </c>
      <c r="JG170" s="16">
        <v>0</v>
      </c>
      <c r="JH170" s="16">
        <v>0</v>
      </c>
      <c r="JI170" s="16"/>
      <c r="JJ170" s="16"/>
      <c r="JK170" s="16"/>
      <c r="JL170" s="16"/>
      <c r="JM170" s="16">
        <v>0</v>
      </c>
      <c r="JN170" s="16">
        <v>0</v>
      </c>
      <c r="JO170" s="16">
        <v>0</v>
      </c>
      <c r="JP170" s="16">
        <v>0</v>
      </c>
      <c r="JQ170" s="16">
        <v>0</v>
      </c>
      <c r="JR170" s="16">
        <v>0</v>
      </c>
      <c r="JS170" s="16">
        <v>41</v>
      </c>
      <c r="JT170" s="16">
        <v>0</v>
      </c>
      <c r="JU170" s="16"/>
      <c r="JV170" s="16"/>
      <c r="JW170" s="16"/>
      <c r="JX170" s="16"/>
      <c r="JY170" s="16">
        <v>0</v>
      </c>
      <c r="JZ170" s="16">
        <v>0</v>
      </c>
      <c r="KA170" s="16">
        <v>0</v>
      </c>
      <c r="KB170" s="16">
        <v>0</v>
      </c>
      <c r="KC170" s="16">
        <v>0</v>
      </c>
      <c r="KD170" s="16">
        <v>0</v>
      </c>
      <c r="KE170" s="16">
        <v>0</v>
      </c>
      <c r="KF170" s="16">
        <v>4</v>
      </c>
      <c r="KG170" s="16"/>
      <c r="KH170" s="16"/>
      <c r="KI170" s="16"/>
      <c r="KJ170" s="16"/>
      <c r="KK170" s="16">
        <v>0</v>
      </c>
      <c r="KL170" s="16">
        <v>0</v>
      </c>
      <c r="KM170" s="16">
        <v>0</v>
      </c>
      <c r="KN170" s="16">
        <v>0</v>
      </c>
      <c r="KO170" s="16">
        <v>0</v>
      </c>
      <c r="KP170" s="16">
        <v>0</v>
      </c>
      <c r="KQ170" s="16">
        <v>0</v>
      </c>
      <c r="KR170" s="16">
        <v>0</v>
      </c>
      <c r="KS170" s="16"/>
      <c r="KT170" s="16"/>
      <c r="KU170" s="16"/>
      <c r="KV170" s="16"/>
      <c r="KW170" s="16">
        <v>0</v>
      </c>
      <c r="KX170" s="16">
        <v>0</v>
      </c>
      <c r="KY170" s="16">
        <v>0</v>
      </c>
      <c r="KZ170" s="16">
        <v>0</v>
      </c>
      <c r="LA170" s="16">
        <v>0</v>
      </c>
      <c r="LB170" s="16">
        <v>0</v>
      </c>
      <c r="LC170" s="16">
        <v>0</v>
      </c>
      <c r="LD170" s="16">
        <v>0</v>
      </c>
      <c r="LE170" s="16"/>
      <c r="LF170" s="16"/>
      <c r="LG170" s="16"/>
      <c r="LH170" s="16"/>
      <c r="LI170" s="16">
        <v>0</v>
      </c>
      <c r="LJ170" s="16">
        <v>0</v>
      </c>
      <c r="LK170" s="16">
        <v>0</v>
      </c>
      <c r="LL170" s="16">
        <v>0</v>
      </c>
      <c r="LM170" s="16">
        <v>0</v>
      </c>
      <c r="LN170" s="16">
        <v>0</v>
      </c>
      <c r="LO170" s="16">
        <v>0</v>
      </c>
      <c r="LP170" s="16">
        <v>0</v>
      </c>
      <c r="LQ170" s="16"/>
      <c r="LR170" s="16"/>
      <c r="LS170" s="16"/>
      <c r="LT170" s="15"/>
      <c r="LU170" s="15">
        <v>0</v>
      </c>
      <c r="LV170" s="15">
        <v>0</v>
      </c>
      <c r="LW170" s="15">
        <v>0</v>
      </c>
      <c r="LX170" s="15">
        <v>0</v>
      </c>
      <c r="LY170" s="15">
        <v>0</v>
      </c>
      <c r="LZ170" s="15">
        <v>0</v>
      </c>
      <c r="MA170" s="15">
        <v>0</v>
      </c>
      <c r="MB170" s="15">
        <v>0</v>
      </c>
      <c r="MC170" s="15"/>
      <c r="MD170" s="15"/>
      <c r="ME170" s="15"/>
      <c r="MF170" s="15"/>
      <c r="MG170" s="15">
        <v>647128.93594195822</v>
      </c>
      <c r="MH170" s="15">
        <v>0</v>
      </c>
      <c r="MI170" s="15">
        <v>0</v>
      </c>
      <c r="MJ170" s="15">
        <v>0</v>
      </c>
      <c r="MK170" s="15">
        <v>0</v>
      </c>
      <c r="ML170" s="15">
        <v>0</v>
      </c>
      <c r="MM170" s="15">
        <v>0</v>
      </c>
      <c r="MN170" s="15">
        <v>0</v>
      </c>
      <c r="MO170" s="15"/>
      <c r="MP170" s="15"/>
      <c r="MQ170" s="15"/>
      <c r="MR170" s="15"/>
      <c r="MS170" s="15">
        <v>0</v>
      </c>
      <c r="MT170" s="15">
        <v>200055.87</v>
      </c>
      <c r="MU170" s="15">
        <v>0</v>
      </c>
      <c r="MV170" s="15">
        <v>0</v>
      </c>
      <c r="MW170" s="15">
        <v>0</v>
      </c>
      <c r="MX170" s="15">
        <v>0</v>
      </c>
      <c r="MY170" s="15">
        <v>0</v>
      </c>
      <c r="MZ170" s="15">
        <v>0</v>
      </c>
      <c r="NA170" s="15"/>
      <c r="NB170" s="15"/>
      <c r="NC170" s="15"/>
      <c r="ND170" s="15"/>
      <c r="NE170" s="15">
        <v>0</v>
      </c>
      <c r="NF170" s="15">
        <v>0</v>
      </c>
      <c r="NG170" s="15">
        <v>765506.81999999972</v>
      </c>
      <c r="NH170" s="15">
        <v>0</v>
      </c>
      <c r="NI170" s="15">
        <v>0</v>
      </c>
      <c r="NJ170" s="15">
        <v>0</v>
      </c>
      <c r="NK170" s="15">
        <v>0</v>
      </c>
      <c r="NL170" s="15">
        <v>0</v>
      </c>
      <c r="NM170" s="15"/>
      <c r="NN170" s="15"/>
      <c r="NO170" s="15"/>
      <c r="NP170" s="15"/>
      <c r="NQ170" s="15">
        <v>0</v>
      </c>
      <c r="NR170" s="15">
        <v>0</v>
      </c>
      <c r="NS170" s="15">
        <v>0</v>
      </c>
      <c r="NT170" s="15">
        <v>7083934.5800000085</v>
      </c>
      <c r="NU170" s="15">
        <v>0</v>
      </c>
      <c r="NV170" s="15">
        <v>0</v>
      </c>
      <c r="NW170" s="15">
        <v>0</v>
      </c>
      <c r="NX170" s="15">
        <v>0</v>
      </c>
      <c r="NY170" s="15"/>
      <c r="NZ170" s="15"/>
      <c r="OA170" s="15"/>
      <c r="OB170" s="15"/>
      <c r="OC170" s="15">
        <v>0</v>
      </c>
      <c r="OD170" s="15">
        <v>0</v>
      </c>
      <c r="OE170" s="15">
        <v>0</v>
      </c>
      <c r="OF170" s="15">
        <v>0</v>
      </c>
      <c r="OG170" s="15">
        <v>0</v>
      </c>
      <c r="OH170" s="15">
        <v>0</v>
      </c>
      <c r="OI170" s="15">
        <v>0</v>
      </c>
      <c r="OJ170" s="15">
        <v>0</v>
      </c>
      <c r="OK170" s="15"/>
      <c r="OL170" s="15"/>
      <c r="OM170" s="15"/>
      <c r="ON170" s="15"/>
      <c r="OO170" s="15">
        <v>0</v>
      </c>
      <c r="OP170" s="15">
        <v>0</v>
      </c>
      <c r="OQ170" s="15">
        <v>0</v>
      </c>
      <c r="OR170" s="15">
        <v>0</v>
      </c>
      <c r="OS170" s="15">
        <v>0</v>
      </c>
      <c r="OT170" s="15">
        <v>17044.62</v>
      </c>
      <c r="OU170" s="15">
        <v>0</v>
      </c>
      <c r="OV170" s="15">
        <v>0</v>
      </c>
      <c r="OW170" s="15"/>
      <c r="OX170" s="15"/>
      <c r="OY170" s="15"/>
      <c r="OZ170" s="15"/>
      <c r="PA170" s="15">
        <v>0</v>
      </c>
      <c r="PB170" s="15">
        <v>0</v>
      </c>
      <c r="PC170" s="15">
        <v>0</v>
      </c>
      <c r="PD170" s="15">
        <v>0</v>
      </c>
      <c r="PE170" s="15">
        <v>0</v>
      </c>
      <c r="PF170" s="15">
        <v>0</v>
      </c>
      <c r="PG170" s="15">
        <v>330204.03999999992</v>
      </c>
      <c r="PH170" s="15">
        <v>0</v>
      </c>
      <c r="PI170" s="15"/>
      <c r="PJ170" s="15"/>
      <c r="PK170" s="15"/>
      <c r="PL170" s="15"/>
      <c r="PM170" s="15">
        <v>0</v>
      </c>
      <c r="PN170" s="15">
        <v>0</v>
      </c>
      <c r="PO170" s="15">
        <v>0</v>
      </c>
      <c r="PP170" s="15">
        <v>0</v>
      </c>
      <c r="PQ170" s="15">
        <v>0</v>
      </c>
      <c r="PR170" s="15">
        <v>0</v>
      </c>
      <c r="PS170" s="15">
        <v>0</v>
      </c>
      <c r="PT170" s="15">
        <v>20510.88</v>
      </c>
      <c r="PU170" s="15"/>
      <c r="PV170" s="15"/>
      <c r="PW170" s="15"/>
      <c r="PX170" s="15"/>
      <c r="PY170" s="15">
        <v>0</v>
      </c>
      <c r="PZ170" s="15">
        <v>0</v>
      </c>
      <c r="QA170" s="15">
        <v>0</v>
      </c>
      <c r="QB170" s="15">
        <v>0</v>
      </c>
      <c r="QC170" s="15">
        <v>0</v>
      </c>
      <c r="QD170" s="15">
        <v>0</v>
      </c>
      <c r="QE170" s="15">
        <v>0</v>
      </c>
      <c r="QF170" s="15">
        <v>0</v>
      </c>
      <c r="QG170" s="15"/>
      <c r="QH170" s="15"/>
      <c r="QI170" s="15"/>
    </row>
    <row r="171" spans="16:451">
      <c r="P171" s="11"/>
      <c r="Q171" s="11"/>
      <c r="R171" s="13"/>
      <c r="S171" s="13" t="s">
        <v>52</v>
      </c>
      <c r="T171" s="16"/>
      <c r="U171" s="16">
        <v>15</v>
      </c>
      <c r="V171" s="16">
        <v>5</v>
      </c>
      <c r="W171" s="16">
        <v>8</v>
      </c>
      <c r="X171" s="16">
        <v>44</v>
      </c>
      <c r="Y171" s="16">
        <v>4</v>
      </c>
      <c r="Z171" s="16">
        <v>2</v>
      </c>
      <c r="AA171" s="16">
        <v>857</v>
      </c>
      <c r="AB171" s="16"/>
      <c r="AC171" s="16"/>
      <c r="AD171" s="16"/>
      <c r="AE171" s="16"/>
      <c r="AF171" s="24"/>
      <c r="AG171" s="24">
        <v>133436.00999999998</v>
      </c>
      <c r="AH171" s="24">
        <v>41399.93</v>
      </c>
      <c r="AI171" s="24">
        <v>120216.64000000001</v>
      </c>
      <c r="AJ171" s="24">
        <v>373283.1</v>
      </c>
      <c r="AK171" s="24">
        <v>33662.42</v>
      </c>
      <c r="AL171" s="24">
        <v>18191.97</v>
      </c>
      <c r="AM171" s="24">
        <v>7313768.5900000092</v>
      </c>
      <c r="AN171" s="24"/>
      <c r="AO171" s="24"/>
      <c r="AP171" s="24"/>
      <c r="AQ171" s="24"/>
      <c r="AR171" s="15"/>
      <c r="AS171" s="15">
        <v>128564.85173076922</v>
      </c>
      <c r="AT171" s="15">
        <v>40006.29</v>
      </c>
      <c r="AU171" s="15">
        <v>118386.77000000002</v>
      </c>
      <c r="AV171" s="15">
        <v>362266.59</v>
      </c>
      <c r="AW171" s="15">
        <v>32898.42</v>
      </c>
      <c r="AX171" s="15">
        <v>0</v>
      </c>
      <c r="AY171" s="15">
        <v>0</v>
      </c>
      <c r="AZ171" s="15"/>
      <c r="BA171" s="15"/>
      <c r="BB171" s="15"/>
      <c r="BC171" s="15"/>
      <c r="BD171" s="15"/>
      <c r="BE171" s="15">
        <v>4628.7782692307683</v>
      </c>
      <c r="BF171" s="15">
        <v>1393.6399999999999</v>
      </c>
      <c r="BG171" s="15">
        <v>1829.8700000000008</v>
      </c>
      <c r="BH171" s="15">
        <v>11016.509999999998</v>
      </c>
      <c r="BI171" s="15">
        <v>531.29999999999995</v>
      </c>
      <c r="BJ171" s="15">
        <v>0</v>
      </c>
      <c r="BK171" s="15">
        <v>0</v>
      </c>
      <c r="BL171" s="15"/>
      <c r="BM171" s="15"/>
      <c r="BN171" s="15"/>
      <c r="BO171" s="15"/>
      <c r="BP171" s="15"/>
      <c r="BQ171" s="15">
        <v>4245.4128063333328</v>
      </c>
      <c r="BR171" s="15">
        <v>1159.77</v>
      </c>
      <c r="BS171" s="15">
        <v>2113.69</v>
      </c>
      <c r="BT171" s="15">
        <v>1932.23</v>
      </c>
      <c r="BU171" s="15">
        <v>722.32946800000002</v>
      </c>
      <c r="BV171" s="15">
        <v>0</v>
      </c>
      <c r="BW171" s="15">
        <v>-122.8</v>
      </c>
      <c r="BX171" s="15"/>
      <c r="BY171" s="15"/>
      <c r="BZ171" s="15"/>
      <c r="CA171" s="15"/>
      <c r="CB171" s="17" t="e">
        <v>#DIV/0!</v>
      </c>
      <c r="CC171" s="17">
        <v>0</v>
      </c>
      <c r="CD171" s="17">
        <v>0</v>
      </c>
      <c r="CE171" s="17">
        <v>0</v>
      </c>
      <c r="CF171" s="17">
        <v>0</v>
      </c>
      <c r="CG171" s="17">
        <v>0</v>
      </c>
      <c r="CH171" s="17">
        <v>0</v>
      </c>
      <c r="CI171" s="17">
        <v>1</v>
      </c>
      <c r="CJ171" s="17" t="e">
        <v>#DIV/0!</v>
      </c>
      <c r="CK171" s="17" t="e">
        <v>#DIV/0!</v>
      </c>
      <c r="CL171" s="17" t="e">
        <v>#DIV/0!</v>
      </c>
      <c r="CM171" s="17" t="e">
        <v>#DIV/0!</v>
      </c>
      <c r="CN171" s="17" t="e">
        <v>#DIV/0!</v>
      </c>
      <c r="CO171" s="17">
        <v>0</v>
      </c>
      <c r="CP171" s="17">
        <v>0</v>
      </c>
      <c r="CQ171" s="17">
        <v>0</v>
      </c>
      <c r="CR171" s="17">
        <v>0</v>
      </c>
      <c r="CS171" s="17">
        <v>0</v>
      </c>
      <c r="CT171" s="17">
        <v>0</v>
      </c>
      <c r="CU171" s="17">
        <v>0</v>
      </c>
      <c r="CV171" s="17" t="e">
        <v>#DIV/0!</v>
      </c>
      <c r="CW171" s="17" t="e">
        <v>#DIV/0!</v>
      </c>
      <c r="CX171" s="17" t="e">
        <v>#DIV/0!</v>
      </c>
      <c r="CY171" s="17" t="e">
        <v>#DIV/0!</v>
      </c>
      <c r="CZ171" s="17">
        <v>0</v>
      </c>
      <c r="DA171" s="17">
        <v>0.15632277565353683</v>
      </c>
      <c r="DB171" s="17">
        <v>0.1759028759182073</v>
      </c>
      <c r="DC171" s="17">
        <v>0.17675343406279484</v>
      </c>
      <c r="DD171" s="17">
        <v>0.17434671186612508</v>
      </c>
      <c r="DE171" s="17">
        <v>0.17724643762447947</v>
      </c>
      <c r="DF171" s="17">
        <v>0.1699</v>
      </c>
      <c r="DG171" s="17">
        <v>0.1712646690957203</v>
      </c>
      <c r="DH171" s="17">
        <v>0</v>
      </c>
      <c r="DI171" s="17">
        <v>0</v>
      </c>
      <c r="DJ171" s="17">
        <v>0</v>
      </c>
      <c r="DK171" s="17">
        <v>0</v>
      </c>
      <c r="DL171" s="18">
        <v>0</v>
      </c>
      <c r="DM171" s="18">
        <v>117.38389032613433</v>
      </c>
      <c r="DN171" s="18">
        <v>120</v>
      </c>
      <c r="DO171" s="18">
        <v>120</v>
      </c>
      <c r="DP171" s="18">
        <v>116.29631695751033</v>
      </c>
      <c r="DQ171" s="18">
        <v>120</v>
      </c>
      <c r="DR171" s="18">
        <v>120</v>
      </c>
      <c r="DS171" s="18">
        <v>117.90281167318828</v>
      </c>
      <c r="DT171" s="18">
        <v>0</v>
      </c>
      <c r="DU171" s="18">
        <v>0</v>
      </c>
      <c r="DV171" s="18">
        <v>0</v>
      </c>
      <c r="DW171" s="18">
        <v>0</v>
      </c>
      <c r="DX171" s="18">
        <v>0</v>
      </c>
      <c r="DY171" s="18">
        <v>60.492019501297932</v>
      </c>
      <c r="DZ171" s="18">
        <v>57.0842764702629</v>
      </c>
      <c r="EA171" s="18">
        <v>68.299227225684703</v>
      </c>
      <c r="EB171" s="18">
        <v>61.808488269863545</v>
      </c>
      <c r="EC171" s="18">
        <v>69.001199529241347</v>
      </c>
      <c r="ED171" s="18">
        <v>78.813953488372093</v>
      </c>
      <c r="EE171" s="18">
        <v>65.174872704302544</v>
      </c>
      <c r="EF171" s="18">
        <v>0</v>
      </c>
      <c r="EG171" s="18">
        <v>0</v>
      </c>
      <c r="EH171" s="18">
        <v>0</v>
      </c>
      <c r="EI171" s="18">
        <v>0</v>
      </c>
      <c r="EJ171" s="18">
        <v>0</v>
      </c>
      <c r="EK171" s="18">
        <v>57.37227009795037</v>
      </c>
      <c r="EL171" s="18">
        <v>63.812135168155741</v>
      </c>
      <c r="EM171" s="18">
        <v>52.997035576348601</v>
      </c>
      <c r="EN171" s="18">
        <v>55.40822405869244</v>
      </c>
      <c r="EO171" s="18">
        <v>53.387719536483793</v>
      </c>
      <c r="EP171" s="18">
        <v>41.186046511627907</v>
      </c>
      <c r="EQ171" s="18">
        <v>53.087781388419707</v>
      </c>
      <c r="ER171" s="18">
        <v>0</v>
      </c>
      <c r="ES171" s="18">
        <v>0</v>
      </c>
      <c r="ET171" s="18">
        <v>0</v>
      </c>
      <c r="EU171" s="18">
        <v>0</v>
      </c>
      <c r="EV171" s="18">
        <v>0</v>
      </c>
      <c r="EW171" s="18">
        <v>642.48319567168267</v>
      </c>
      <c r="EX171" s="18">
        <v>646.79768267359839</v>
      </c>
      <c r="EY171" s="18">
        <v>613.78170938660071</v>
      </c>
      <c r="EZ171" s="18">
        <v>664.31056310894508</v>
      </c>
      <c r="FA171" s="18">
        <v>696.49274058482706</v>
      </c>
      <c r="FB171" s="18">
        <v>658.13372093023258</v>
      </c>
      <c r="FC171" s="18">
        <v>668.1776792100992</v>
      </c>
      <c r="FD171" s="18">
        <v>0</v>
      </c>
      <c r="FE171" s="18">
        <v>0</v>
      </c>
      <c r="FF171" s="18">
        <v>0</v>
      </c>
      <c r="FG171" s="18">
        <v>0</v>
      </c>
      <c r="FH171" s="14">
        <v>0</v>
      </c>
      <c r="FI171" s="14">
        <v>15062.133333333333</v>
      </c>
      <c r="FJ171" s="14">
        <v>13304</v>
      </c>
      <c r="FK171" s="14">
        <v>22015</v>
      </c>
      <c r="FL171" s="14">
        <v>13943.318181818182</v>
      </c>
      <c r="FM171" s="14">
        <v>12525</v>
      </c>
      <c r="FN171" s="14">
        <v>14350</v>
      </c>
      <c r="FO171" s="14">
        <v>13245.089848308051</v>
      </c>
      <c r="FP171" s="14">
        <v>0</v>
      </c>
      <c r="FQ171" s="14">
        <v>0</v>
      </c>
      <c r="FR171" s="14">
        <v>0</v>
      </c>
      <c r="FS171" s="14">
        <v>0</v>
      </c>
      <c r="FT171" s="17">
        <v>0</v>
      </c>
      <c r="FU171" s="17">
        <v>0.15643494502770747</v>
      </c>
      <c r="FV171" s="17">
        <v>0.10300811785929044</v>
      </c>
      <c r="FW171" s="17">
        <v>0.13042527821939587</v>
      </c>
      <c r="FX171" s="17">
        <v>0.15557821765394308</v>
      </c>
      <c r="FY171" s="17">
        <v>0.11808383233532935</v>
      </c>
      <c r="FZ171" s="17">
        <v>0.25087108013937282</v>
      </c>
      <c r="GA171" s="17">
        <v>0.14475709190398561</v>
      </c>
      <c r="GB171" s="17">
        <v>0</v>
      </c>
      <c r="GC171" s="17">
        <v>0</v>
      </c>
      <c r="GD171" s="17">
        <v>0</v>
      </c>
      <c r="GE171" s="17">
        <v>0</v>
      </c>
      <c r="GF171" s="16"/>
      <c r="GG171" s="16">
        <v>0</v>
      </c>
      <c r="GH171" s="16">
        <v>0</v>
      </c>
      <c r="GI171" s="16">
        <v>0</v>
      </c>
      <c r="GJ171" s="16">
        <v>0</v>
      </c>
      <c r="GK171" s="16">
        <v>0</v>
      </c>
      <c r="GL171" s="16">
        <v>0</v>
      </c>
      <c r="GM171" s="16">
        <v>0</v>
      </c>
      <c r="GN171" s="16"/>
      <c r="GO171" s="16"/>
      <c r="GP171" s="16"/>
      <c r="GQ171" s="16"/>
      <c r="GR171" s="16"/>
      <c r="GS171" s="16">
        <v>15</v>
      </c>
      <c r="GT171" s="16">
        <v>0</v>
      </c>
      <c r="GU171" s="16">
        <v>0</v>
      </c>
      <c r="GV171" s="16">
        <v>0</v>
      </c>
      <c r="GW171" s="16">
        <v>0</v>
      </c>
      <c r="GX171" s="16">
        <v>0</v>
      </c>
      <c r="GY171" s="16">
        <v>0</v>
      </c>
      <c r="GZ171" s="16"/>
      <c r="HA171" s="16"/>
      <c r="HB171" s="16"/>
      <c r="HC171" s="16"/>
      <c r="HD171" s="16"/>
      <c r="HE171" s="16">
        <v>0</v>
      </c>
      <c r="HF171" s="16">
        <v>5</v>
      </c>
      <c r="HG171" s="16">
        <v>0</v>
      </c>
      <c r="HH171" s="16">
        <v>0</v>
      </c>
      <c r="HI171" s="16">
        <v>0</v>
      </c>
      <c r="HJ171" s="16">
        <v>0</v>
      </c>
      <c r="HK171" s="16">
        <v>0</v>
      </c>
      <c r="HL171" s="16"/>
      <c r="HM171" s="16"/>
      <c r="HN171" s="16"/>
      <c r="HO171" s="16"/>
      <c r="HP171" s="16"/>
      <c r="HQ171" s="16">
        <v>0</v>
      </c>
      <c r="HR171" s="16">
        <v>0</v>
      </c>
      <c r="HS171" s="16">
        <v>8</v>
      </c>
      <c r="HT171" s="16">
        <v>0</v>
      </c>
      <c r="HU171" s="16">
        <v>0</v>
      </c>
      <c r="HV171" s="16">
        <v>0</v>
      </c>
      <c r="HW171" s="16">
        <v>0</v>
      </c>
      <c r="HX171" s="16"/>
      <c r="HY171" s="16"/>
      <c r="HZ171" s="16"/>
      <c r="IA171" s="16"/>
      <c r="IB171" s="16"/>
      <c r="IC171" s="16">
        <v>0</v>
      </c>
      <c r="ID171" s="16">
        <v>0</v>
      </c>
      <c r="IE171" s="16">
        <v>0</v>
      </c>
      <c r="IF171" s="16">
        <v>44</v>
      </c>
      <c r="IG171" s="16">
        <v>0</v>
      </c>
      <c r="IH171" s="16">
        <v>0</v>
      </c>
      <c r="II171" s="16">
        <v>0</v>
      </c>
      <c r="IJ171" s="16"/>
      <c r="IK171" s="16"/>
      <c r="IL171" s="16"/>
      <c r="IM171" s="16"/>
      <c r="IN171" s="16"/>
      <c r="IO171" s="16">
        <v>0</v>
      </c>
      <c r="IP171" s="16">
        <v>0</v>
      </c>
      <c r="IQ171" s="16">
        <v>0</v>
      </c>
      <c r="IR171" s="16">
        <v>0</v>
      </c>
      <c r="IS171" s="16">
        <v>0</v>
      </c>
      <c r="IT171" s="16">
        <v>0</v>
      </c>
      <c r="IU171" s="16">
        <v>0</v>
      </c>
      <c r="IV171" s="16"/>
      <c r="IW171" s="16"/>
      <c r="IX171" s="16"/>
      <c r="IY171" s="16"/>
      <c r="IZ171" s="16"/>
      <c r="JA171" s="16">
        <v>0</v>
      </c>
      <c r="JB171" s="16">
        <v>0</v>
      </c>
      <c r="JC171" s="16">
        <v>0</v>
      </c>
      <c r="JD171" s="16">
        <v>0</v>
      </c>
      <c r="JE171" s="16">
        <v>0</v>
      </c>
      <c r="JF171" s="16">
        <v>2</v>
      </c>
      <c r="JG171" s="16">
        <v>0</v>
      </c>
      <c r="JH171" s="16"/>
      <c r="JI171" s="16"/>
      <c r="JJ171" s="16"/>
      <c r="JK171" s="16"/>
      <c r="JL171" s="16"/>
      <c r="JM171" s="16">
        <v>0</v>
      </c>
      <c r="JN171" s="16">
        <v>0</v>
      </c>
      <c r="JO171" s="16">
        <v>0</v>
      </c>
      <c r="JP171" s="16">
        <v>0</v>
      </c>
      <c r="JQ171" s="16">
        <v>0</v>
      </c>
      <c r="JR171" s="16">
        <v>0</v>
      </c>
      <c r="JS171" s="16">
        <v>857</v>
      </c>
      <c r="JT171" s="16"/>
      <c r="JU171" s="16"/>
      <c r="JV171" s="16"/>
      <c r="JW171" s="16"/>
      <c r="JX171" s="16"/>
      <c r="JY171" s="16">
        <v>0</v>
      </c>
      <c r="JZ171" s="16">
        <v>0</v>
      </c>
      <c r="KA171" s="16">
        <v>0</v>
      </c>
      <c r="KB171" s="16">
        <v>0</v>
      </c>
      <c r="KC171" s="16">
        <v>0</v>
      </c>
      <c r="KD171" s="16">
        <v>0</v>
      </c>
      <c r="KE171" s="16">
        <v>0</v>
      </c>
      <c r="KF171" s="16"/>
      <c r="KG171" s="16"/>
      <c r="KH171" s="16"/>
      <c r="KI171" s="16"/>
      <c r="KJ171" s="16"/>
      <c r="KK171" s="16">
        <v>0</v>
      </c>
      <c r="KL171" s="16">
        <v>0</v>
      </c>
      <c r="KM171" s="16">
        <v>0</v>
      </c>
      <c r="KN171" s="16">
        <v>0</v>
      </c>
      <c r="KO171" s="16">
        <v>0</v>
      </c>
      <c r="KP171" s="16">
        <v>0</v>
      </c>
      <c r="KQ171" s="16">
        <v>0</v>
      </c>
      <c r="KR171" s="16"/>
      <c r="KS171" s="16"/>
      <c r="KT171" s="16"/>
      <c r="KU171" s="16"/>
      <c r="KV171" s="16"/>
      <c r="KW171" s="16">
        <v>0</v>
      </c>
      <c r="KX171" s="16">
        <v>0</v>
      </c>
      <c r="KY171" s="16">
        <v>0</v>
      </c>
      <c r="KZ171" s="16">
        <v>0</v>
      </c>
      <c r="LA171" s="16">
        <v>0</v>
      </c>
      <c r="LB171" s="16">
        <v>0</v>
      </c>
      <c r="LC171" s="16">
        <v>0</v>
      </c>
      <c r="LD171" s="16"/>
      <c r="LE171" s="16"/>
      <c r="LF171" s="16"/>
      <c r="LG171" s="16"/>
      <c r="LH171" s="16"/>
      <c r="LI171" s="16">
        <v>0</v>
      </c>
      <c r="LJ171" s="16">
        <v>0</v>
      </c>
      <c r="LK171" s="16">
        <v>0</v>
      </c>
      <c r="LL171" s="16">
        <v>0</v>
      </c>
      <c r="LM171" s="16">
        <v>0</v>
      </c>
      <c r="LN171" s="16">
        <v>0</v>
      </c>
      <c r="LO171" s="16">
        <v>0</v>
      </c>
      <c r="LP171" s="16"/>
      <c r="LQ171" s="16"/>
      <c r="LR171" s="16"/>
      <c r="LS171" s="16"/>
      <c r="LT171" s="15"/>
      <c r="LU171" s="15">
        <v>0</v>
      </c>
      <c r="LV171" s="15">
        <v>0</v>
      </c>
      <c r="LW171" s="15">
        <v>0</v>
      </c>
      <c r="LX171" s="15">
        <v>0</v>
      </c>
      <c r="LY171" s="15">
        <v>0</v>
      </c>
      <c r="LZ171" s="15">
        <v>0</v>
      </c>
      <c r="MA171" s="15">
        <v>0</v>
      </c>
      <c r="MB171" s="15"/>
      <c r="MC171" s="15"/>
      <c r="MD171" s="15"/>
      <c r="ME171" s="15"/>
      <c r="MF171" s="15"/>
      <c r="MG171" s="15">
        <v>128564.85173076922</v>
      </c>
      <c r="MH171" s="15">
        <v>0</v>
      </c>
      <c r="MI171" s="15">
        <v>0</v>
      </c>
      <c r="MJ171" s="15">
        <v>0</v>
      </c>
      <c r="MK171" s="15">
        <v>0</v>
      </c>
      <c r="ML171" s="15">
        <v>0</v>
      </c>
      <c r="MM171" s="15">
        <v>0</v>
      </c>
      <c r="MN171" s="15"/>
      <c r="MO171" s="15"/>
      <c r="MP171" s="15"/>
      <c r="MQ171" s="15"/>
      <c r="MR171" s="15"/>
      <c r="MS171" s="15">
        <v>0</v>
      </c>
      <c r="MT171" s="15">
        <v>40006.29</v>
      </c>
      <c r="MU171" s="15">
        <v>0</v>
      </c>
      <c r="MV171" s="15">
        <v>0</v>
      </c>
      <c r="MW171" s="15">
        <v>0</v>
      </c>
      <c r="MX171" s="15">
        <v>0</v>
      </c>
      <c r="MY171" s="15">
        <v>0</v>
      </c>
      <c r="MZ171" s="15"/>
      <c r="NA171" s="15"/>
      <c r="NB171" s="15"/>
      <c r="NC171" s="15"/>
      <c r="ND171" s="15"/>
      <c r="NE171" s="15">
        <v>0</v>
      </c>
      <c r="NF171" s="15">
        <v>0</v>
      </c>
      <c r="NG171" s="15">
        <v>118386.77000000002</v>
      </c>
      <c r="NH171" s="15">
        <v>0</v>
      </c>
      <c r="NI171" s="15">
        <v>0</v>
      </c>
      <c r="NJ171" s="15">
        <v>0</v>
      </c>
      <c r="NK171" s="15">
        <v>0</v>
      </c>
      <c r="NL171" s="15"/>
      <c r="NM171" s="15"/>
      <c r="NN171" s="15"/>
      <c r="NO171" s="15"/>
      <c r="NP171" s="15"/>
      <c r="NQ171" s="15">
        <v>0</v>
      </c>
      <c r="NR171" s="15">
        <v>0</v>
      </c>
      <c r="NS171" s="15">
        <v>0</v>
      </c>
      <c r="NT171" s="15">
        <v>362266.59</v>
      </c>
      <c r="NU171" s="15">
        <v>0</v>
      </c>
      <c r="NV171" s="15">
        <v>0</v>
      </c>
      <c r="NW171" s="15">
        <v>0</v>
      </c>
      <c r="NX171" s="15"/>
      <c r="NY171" s="15"/>
      <c r="NZ171" s="15"/>
      <c r="OA171" s="15"/>
      <c r="OB171" s="15"/>
      <c r="OC171" s="15">
        <v>0</v>
      </c>
      <c r="OD171" s="15">
        <v>0</v>
      </c>
      <c r="OE171" s="15">
        <v>0</v>
      </c>
      <c r="OF171" s="15">
        <v>0</v>
      </c>
      <c r="OG171" s="15">
        <v>0</v>
      </c>
      <c r="OH171" s="15">
        <v>0</v>
      </c>
      <c r="OI171" s="15">
        <v>0</v>
      </c>
      <c r="OJ171" s="15"/>
      <c r="OK171" s="15"/>
      <c r="OL171" s="15"/>
      <c r="OM171" s="15"/>
      <c r="ON171" s="15"/>
      <c r="OO171" s="15">
        <v>0</v>
      </c>
      <c r="OP171" s="15">
        <v>0</v>
      </c>
      <c r="OQ171" s="15">
        <v>0</v>
      </c>
      <c r="OR171" s="15">
        <v>0</v>
      </c>
      <c r="OS171" s="15">
        <v>0</v>
      </c>
      <c r="OT171" s="15">
        <v>18191.97</v>
      </c>
      <c r="OU171" s="15">
        <v>0</v>
      </c>
      <c r="OV171" s="15"/>
      <c r="OW171" s="15"/>
      <c r="OX171" s="15"/>
      <c r="OY171" s="15"/>
      <c r="OZ171" s="15"/>
      <c r="PA171" s="15">
        <v>0</v>
      </c>
      <c r="PB171" s="15">
        <v>0</v>
      </c>
      <c r="PC171" s="15">
        <v>0</v>
      </c>
      <c r="PD171" s="15">
        <v>0</v>
      </c>
      <c r="PE171" s="15">
        <v>0</v>
      </c>
      <c r="PF171" s="15">
        <v>0</v>
      </c>
      <c r="PG171" s="15">
        <v>7313768.5900000092</v>
      </c>
      <c r="PH171" s="15"/>
      <c r="PI171" s="15"/>
      <c r="PJ171" s="15"/>
      <c r="PK171" s="15"/>
      <c r="PL171" s="15"/>
      <c r="PM171" s="15">
        <v>0</v>
      </c>
      <c r="PN171" s="15">
        <v>0</v>
      </c>
      <c r="PO171" s="15">
        <v>0</v>
      </c>
      <c r="PP171" s="15">
        <v>0</v>
      </c>
      <c r="PQ171" s="15">
        <v>0</v>
      </c>
      <c r="PR171" s="15">
        <v>0</v>
      </c>
      <c r="PS171" s="15">
        <v>0</v>
      </c>
      <c r="PT171" s="15"/>
      <c r="PU171" s="15"/>
      <c r="PV171" s="15"/>
      <c r="PW171" s="15"/>
      <c r="PX171" s="15"/>
      <c r="PY171" s="15">
        <v>0</v>
      </c>
      <c r="PZ171" s="15">
        <v>0</v>
      </c>
      <c r="QA171" s="15">
        <v>0</v>
      </c>
      <c r="QB171" s="15">
        <v>0</v>
      </c>
      <c r="QC171" s="15">
        <v>0</v>
      </c>
      <c r="QD171" s="15">
        <v>0</v>
      </c>
      <c r="QE171" s="15">
        <v>0</v>
      </c>
      <c r="QF171" s="15"/>
      <c r="QG171" s="15"/>
      <c r="QH171" s="15"/>
      <c r="QI171" s="15"/>
    </row>
    <row r="172" spans="16:451">
      <c r="P172" s="11"/>
      <c r="Q172" s="11"/>
      <c r="R172" s="13"/>
      <c r="S172" s="13" t="s">
        <v>99</v>
      </c>
      <c r="T172" s="16"/>
      <c r="U172" s="16">
        <v>13</v>
      </c>
      <c r="V172" s="16">
        <v>4</v>
      </c>
      <c r="W172" s="16">
        <v>1</v>
      </c>
      <c r="X172" s="16"/>
      <c r="Y172" s="16"/>
      <c r="Z172" s="16"/>
      <c r="AA172" s="16"/>
      <c r="AB172" s="16">
        <v>1</v>
      </c>
      <c r="AC172" s="16"/>
      <c r="AD172" s="16"/>
      <c r="AE172" s="16"/>
      <c r="AF172" s="24"/>
      <c r="AG172" s="24">
        <v>128599.5732142857</v>
      </c>
      <c r="AH172" s="24">
        <v>22225.25</v>
      </c>
      <c r="AI172" s="24">
        <v>5543.91</v>
      </c>
      <c r="AJ172" s="24"/>
      <c r="AK172" s="24"/>
      <c r="AL172" s="24"/>
      <c r="AM172" s="24"/>
      <c r="AN172" s="24">
        <v>81.64</v>
      </c>
      <c r="AO172" s="24"/>
      <c r="AP172" s="24"/>
      <c r="AQ172" s="24"/>
      <c r="AR172" s="15"/>
      <c r="AS172" s="15">
        <v>127641.5464285714</v>
      </c>
      <c r="AT172" s="15">
        <v>22264.109999999997</v>
      </c>
      <c r="AU172" s="15">
        <v>5543.91</v>
      </c>
      <c r="AV172" s="15"/>
      <c r="AW172" s="15"/>
      <c r="AX172" s="15"/>
      <c r="AY172" s="15"/>
      <c r="AZ172" s="15">
        <v>0</v>
      </c>
      <c r="BA172" s="15"/>
      <c r="BB172" s="15"/>
      <c r="BC172" s="15"/>
      <c r="BD172" s="15"/>
      <c r="BE172" s="15">
        <v>1190.7267857142833</v>
      </c>
      <c r="BF172" s="15">
        <v>0</v>
      </c>
      <c r="BG172" s="15">
        <v>0</v>
      </c>
      <c r="BH172" s="15"/>
      <c r="BI172" s="15"/>
      <c r="BJ172" s="15"/>
      <c r="BK172" s="15"/>
      <c r="BL172" s="15">
        <v>0</v>
      </c>
      <c r="BM172" s="15"/>
      <c r="BN172" s="15"/>
      <c r="BO172" s="15"/>
      <c r="BP172" s="15"/>
      <c r="BQ172" s="15">
        <v>1985.9008014136909</v>
      </c>
      <c r="BR172" s="15">
        <v>0</v>
      </c>
      <c r="BS172" s="15">
        <v>0</v>
      </c>
      <c r="BT172" s="15"/>
      <c r="BU172" s="15"/>
      <c r="BV172" s="15"/>
      <c r="BW172" s="15"/>
      <c r="BX172" s="15">
        <v>0</v>
      </c>
      <c r="BY172" s="15"/>
      <c r="BZ172" s="15"/>
      <c r="CA172" s="15"/>
      <c r="CB172" s="17" t="e">
        <v>#DIV/0!</v>
      </c>
      <c r="CC172" s="17">
        <v>0</v>
      </c>
      <c r="CD172" s="17">
        <v>0</v>
      </c>
      <c r="CE172" s="17">
        <v>0</v>
      </c>
      <c r="CF172" s="17" t="e">
        <v>#DIV/0!</v>
      </c>
      <c r="CG172" s="17" t="e">
        <v>#DIV/0!</v>
      </c>
      <c r="CH172" s="17" t="e">
        <v>#DIV/0!</v>
      </c>
      <c r="CI172" s="17" t="e">
        <v>#DIV/0!</v>
      </c>
      <c r="CJ172" s="17">
        <v>0</v>
      </c>
      <c r="CK172" s="17" t="e">
        <v>#DIV/0!</v>
      </c>
      <c r="CL172" s="17" t="e">
        <v>#DIV/0!</v>
      </c>
      <c r="CM172" s="17" t="e">
        <v>#DIV/0!</v>
      </c>
      <c r="CN172" s="17" t="e">
        <v>#DIV/0!</v>
      </c>
      <c r="CO172" s="17">
        <v>0</v>
      </c>
      <c r="CP172" s="17">
        <v>0</v>
      </c>
      <c r="CQ172" s="17">
        <v>0</v>
      </c>
      <c r="CR172" s="17" t="e">
        <v>#DIV/0!</v>
      </c>
      <c r="CS172" s="17" t="e">
        <v>#DIV/0!</v>
      </c>
      <c r="CT172" s="17" t="e">
        <v>#DIV/0!</v>
      </c>
      <c r="CU172" s="17" t="e">
        <v>#DIV/0!</v>
      </c>
      <c r="CV172" s="17">
        <v>1</v>
      </c>
      <c r="CW172" s="17" t="e">
        <v>#DIV/0!</v>
      </c>
      <c r="CX172" s="17" t="e">
        <v>#DIV/0!</v>
      </c>
      <c r="CY172" s="17" t="e">
        <v>#DIV/0!</v>
      </c>
      <c r="CZ172" s="17">
        <v>0</v>
      </c>
      <c r="DA172" s="17">
        <v>0.176208156679942</v>
      </c>
      <c r="DB172" s="17">
        <v>0.17211652920103304</v>
      </c>
      <c r="DC172" s="17">
        <v>0.17989999999999998</v>
      </c>
      <c r="DD172" s="17">
        <v>0</v>
      </c>
      <c r="DE172" s="17">
        <v>0</v>
      </c>
      <c r="DF172" s="17">
        <v>0</v>
      </c>
      <c r="DG172" s="17">
        <v>0</v>
      </c>
      <c r="DH172" s="17">
        <v>0.15990000000000001</v>
      </c>
      <c r="DI172" s="17">
        <v>0</v>
      </c>
      <c r="DJ172" s="17">
        <v>0</v>
      </c>
      <c r="DK172" s="17">
        <v>0</v>
      </c>
      <c r="DL172" s="18">
        <v>0</v>
      </c>
      <c r="DM172" s="18">
        <v>120</v>
      </c>
      <c r="DN172" s="18">
        <v>89.801299675081225</v>
      </c>
      <c r="DO172" s="18">
        <v>120</v>
      </c>
      <c r="DP172" s="18">
        <v>0</v>
      </c>
      <c r="DQ172" s="18">
        <v>0</v>
      </c>
      <c r="DR172" s="18">
        <v>0</v>
      </c>
      <c r="DS172" s="18">
        <v>0</v>
      </c>
      <c r="DT172" s="18">
        <v>60</v>
      </c>
      <c r="DU172" s="18">
        <v>0</v>
      </c>
      <c r="DV172" s="18">
        <v>0</v>
      </c>
      <c r="DW172" s="18">
        <v>0</v>
      </c>
      <c r="DX172" s="18">
        <v>0</v>
      </c>
      <c r="DY172" s="18">
        <v>73.368003169748107</v>
      </c>
      <c r="DZ172" s="18">
        <v>37.097652670165793</v>
      </c>
      <c r="EA172" s="18">
        <v>67.000000000000014</v>
      </c>
      <c r="EB172" s="18">
        <v>0</v>
      </c>
      <c r="EC172" s="18">
        <v>0</v>
      </c>
      <c r="ED172" s="18">
        <v>0</v>
      </c>
      <c r="EE172" s="18">
        <v>0</v>
      </c>
      <c r="EF172" s="18">
        <v>2</v>
      </c>
      <c r="EG172" s="18">
        <v>0</v>
      </c>
      <c r="EH172" s="18">
        <v>0</v>
      </c>
      <c r="EI172" s="18">
        <v>0</v>
      </c>
      <c r="EJ172" s="18">
        <v>0</v>
      </c>
      <c r="EK172" s="18">
        <v>48.665920920850994</v>
      </c>
      <c r="EL172" s="18">
        <v>54.703647004915439</v>
      </c>
      <c r="EM172" s="18">
        <v>55</v>
      </c>
      <c r="EN172" s="18">
        <v>0</v>
      </c>
      <c r="EO172" s="18">
        <v>0</v>
      </c>
      <c r="EP172" s="18">
        <v>0</v>
      </c>
      <c r="EQ172" s="18">
        <v>0</v>
      </c>
      <c r="ER172" s="18">
        <v>60</v>
      </c>
      <c r="ES172" s="18">
        <v>0</v>
      </c>
      <c r="ET172" s="18">
        <v>0</v>
      </c>
      <c r="EU172" s="18">
        <v>0</v>
      </c>
      <c r="EV172" s="18">
        <v>0</v>
      </c>
      <c r="EW172" s="18">
        <v>662.84379855333668</v>
      </c>
      <c r="EX172" s="18">
        <v>648.1633497875531</v>
      </c>
      <c r="EY172" s="18">
        <v>649.5</v>
      </c>
      <c r="EZ172" s="18">
        <v>0</v>
      </c>
      <c r="FA172" s="18">
        <v>0</v>
      </c>
      <c r="FB172" s="18">
        <v>0</v>
      </c>
      <c r="FC172" s="18">
        <v>0</v>
      </c>
      <c r="FD172" s="18">
        <v>631</v>
      </c>
      <c r="FE172" s="18">
        <v>0</v>
      </c>
      <c r="FF172" s="18">
        <v>0</v>
      </c>
      <c r="FG172" s="18">
        <v>0</v>
      </c>
      <c r="FH172" s="14">
        <v>0</v>
      </c>
      <c r="FI172" s="14">
        <v>14703.923076923076</v>
      </c>
      <c r="FJ172" s="14">
        <v>14125</v>
      </c>
      <c r="FK172" s="14">
        <v>9170</v>
      </c>
      <c r="FL172" s="14">
        <v>0</v>
      </c>
      <c r="FM172" s="14">
        <v>0</v>
      </c>
      <c r="FN172" s="14">
        <v>0</v>
      </c>
      <c r="FO172" s="14">
        <v>0</v>
      </c>
      <c r="FP172" s="14">
        <v>10800</v>
      </c>
      <c r="FQ172" s="14">
        <v>0</v>
      </c>
      <c r="FR172" s="14">
        <v>0</v>
      </c>
      <c r="FS172" s="14">
        <v>0</v>
      </c>
      <c r="FT172" s="17">
        <v>0</v>
      </c>
      <c r="FU172" s="17">
        <v>0.12381656386835538</v>
      </c>
      <c r="FV172" s="17">
        <v>0.15023008849557523</v>
      </c>
      <c r="FW172" s="17">
        <v>0.105</v>
      </c>
      <c r="FX172" s="17">
        <v>0</v>
      </c>
      <c r="FY172" s="17">
        <v>0</v>
      </c>
      <c r="FZ172" s="17">
        <v>0</v>
      </c>
      <c r="GA172" s="17">
        <v>0</v>
      </c>
      <c r="GB172" s="17">
        <v>0.89351851851851849</v>
      </c>
      <c r="GC172" s="17">
        <v>0</v>
      </c>
      <c r="GD172" s="17">
        <v>0</v>
      </c>
      <c r="GE172" s="17">
        <v>0</v>
      </c>
      <c r="GF172" s="16"/>
      <c r="GG172" s="16">
        <v>0</v>
      </c>
      <c r="GH172" s="16">
        <v>0</v>
      </c>
      <c r="GI172" s="16">
        <v>0</v>
      </c>
      <c r="GJ172" s="16"/>
      <c r="GK172" s="16"/>
      <c r="GL172" s="16"/>
      <c r="GM172" s="16"/>
      <c r="GN172" s="16">
        <v>0</v>
      </c>
      <c r="GO172" s="16"/>
      <c r="GP172" s="16"/>
      <c r="GQ172" s="16"/>
      <c r="GR172" s="16"/>
      <c r="GS172" s="16">
        <v>13</v>
      </c>
      <c r="GT172" s="16">
        <v>0</v>
      </c>
      <c r="GU172" s="16">
        <v>0</v>
      </c>
      <c r="GV172" s="16"/>
      <c r="GW172" s="16"/>
      <c r="GX172" s="16"/>
      <c r="GY172" s="16"/>
      <c r="GZ172" s="16">
        <v>0</v>
      </c>
      <c r="HA172" s="16"/>
      <c r="HB172" s="16"/>
      <c r="HC172" s="16"/>
      <c r="HD172" s="16"/>
      <c r="HE172" s="16">
        <v>0</v>
      </c>
      <c r="HF172" s="16">
        <v>4</v>
      </c>
      <c r="HG172" s="16">
        <v>0</v>
      </c>
      <c r="HH172" s="16"/>
      <c r="HI172" s="16"/>
      <c r="HJ172" s="16"/>
      <c r="HK172" s="16"/>
      <c r="HL172" s="16">
        <v>0</v>
      </c>
      <c r="HM172" s="16"/>
      <c r="HN172" s="16"/>
      <c r="HO172" s="16"/>
      <c r="HP172" s="16"/>
      <c r="HQ172" s="16">
        <v>0</v>
      </c>
      <c r="HR172" s="16">
        <v>0</v>
      </c>
      <c r="HS172" s="16">
        <v>1</v>
      </c>
      <c r="HT172" s="16"/>
      <c r="HU172" s="16"/>
      <c r="HV172" s="16"/>
      <c r="HW172" s="16"/>
      <c r="HX172" s="16">
        <v>0</v>
      </c>
      <c r="HY172" s="16"/>
      <c r="HZ172" s="16"/>
      <c r="IA172" s="16"/>
      <c r="IB172" s="16"/>
      <c r="IC172" s="16">
        <v>0</v>
      </c>
      <c r="ID172" s="16">
        <v>0</v>
      </c>
      <c r="IE172" s="16">
        <v>0</v>
      </c>
      <c r="IF172" s="16"/>
      <c r="IG172" s="16"/>
      <c r="IH172" s="16"/>
      <c r="II172" s="16"/>
      <c r="IJ172" s="16">
        <v>0</v>
      </c>
      <c r="IK172" s="16"/>
      <c r="IL172" s="16"/>
      <c r="IM172" s="16"/>
      <c r="IN172" s="16"/>
      <c r="IO172" s="16">
        <v>0</v>
      </c>
      <c r="IP172" s="16">
        <v>0</v>
      </c>
      <c r="IQ172" s="16">
        <v>0</v>
      </c>
      <c r="IR172" s="16"/>
      <c r="IS172" s="16"/>
      <c r="IT172" s="16"/>
      <c r="IU172" s="16"/>
      <c r="IV172" s="16">
        <v>0</v>
      </c>
      <c r="IW172" s="16"/>
      <c r="IX172" s="16"/>
      <c r="IY172" s="16"/>
      <c r="IZ172" s="16"/>
      <c r="JA172" s="16">
        <v>0</v>
      </c>
      <c r="JB172" s="16">
        <v>0</v>
      </c>
      <c r="JC172" s="16">
        <v>0</v>
      </c>
      <c r="JD172" s="16"/>
      <c r="JE172" s="16"/>
      <c r="JF172" s="16"/>
      <c r="JG172" s="16"/>
      <c r="JH172" s="16">
        <v>0</v>
      </c>
      <c r="JI172" s="16"/>
      <c r="JJ172" s="16"/>
      <c r="JK172" s="16"/>
      <c r="JL172" s="16"/>
      <c r="JM172" s="16">
        <v>0</v>
      </c>
      <c r="JN172" s="16">
        <v>0</v>
      </c>
      <c r="JO172" s="16">
        <v>0</v>
      </c>
      <c r="JP172" s="16"/>
      <c r="JQ172" s="16"/>
      <c r="JR172" s="16"/>
      <c r="JS172" s="16"/>
      <c r="JT172" s="16">
        <v>0</v>
      </c>
      <c r="JU172" s="16"/>
      <c r="JV172" s="16"/>
      <c r="JW172" s="16"/>
      <c r="JX172" s="16"/>
      <c r="JY172" s="16">
        <v>0</v>
      </c>
      <c r="JZ172" s="16">
        <v>0</v>
      </c>
      <c r="KA172" s="16">
        <v>0</v>
      </c>
      <c r="KB172" s="16"/>
      <c r="KC172" s="16"/>
      <c r="KD172" s="16"/>
      <c r="KE172" s="16"/>
      <c r="KF172" s="16">
        <v>1</v>
      </c>
      <c r="KG172" s="16"/>
      <c r="KH172" s="16"/>
      <c r="KI172" s="16"/>
      <c r="KJ172" s="16"/>
      <c r="KK172" s="16">
        <v>0</v>
      </c>
      <c r="KL172" s="16">
        <v>0</v>
      </c>
      <c r="KM172" s="16">
        <v>0</v>
      </c>
      <c r="KN172" s="16"/>
      <c r="KO172" s="16"/>
      <c r="KP172" s="16"/>
      <c r="KQ172" s="16"/>
      <c r="KR172" s="16">
        <v>0</v>
      </c>
      <c r="KS172" s="16"/>
      <c r="KT172" s="16"/>
      <c r="KU172" s="16"/>
      <c r="KV172" s="16"/>
      <c r="KW172" s="16">
        <v>0</v>
      </c>
      <c r="KX172" s="16">
        <v>0</v>
      </c>
      <c r="KY172" s="16">
        <v>0</v>
      </c>
      <c r="KZ172" s="16"/>
      <c r="LA172" s="16"/>
      <c r="LB172" s="16"/>
      <c r="LC172" s="16"/>
      <c r="LD172" s="16">
        <v>0</v>
      </c>
      <c r="LE172" s="16"/>
      <c r="LF172" s="16"/>
      <c r="LG172" s="16"/>
      <c r="LH172" s="16"/>
      <c r="LI172" s="16">
        <v>0</v>
      </c>
      <c r="LJ172" s="16">
        <v>0</v>
      </c>
      <c r="LK172" s="16">
        <v>0</v>
      </c>
      <c r="LL172" s="16"/>
      <c r="LM172" s="16"/>
      <c r="LN172" s="16"/>
      <c r="LO172" s="16"/>
      <c r="LP172" s="16">
        <v>0</v>
      </c>
      <c r="LQ172" s="16"/>
      <c r="LR172" s="16"/>
      <c r="LS172" s="16"/>
      <c r="LT172" s="15"/>
      <c r="LU172" s="15">
        <v>0</v>
      </c>
      <c r="LV172" s="15">
        <v>0</v>
      </c>
      <c r="LW172" s="15">
        <v>0</v>
      </c>
      <c r="LX172" s="15"/>
      <c r="LY172" s="15"/>
      <c r="LZ172" s="15"/>
      <c r="MA172" s="15"/>
      <c r="MB172" s="15">
        <v>0</v>
      </c>
      <c r="MC172" s="15"/>
      <c r="MD172" s="15"/>
      <c r="ME172" s="15"/>
      <c r="MF172" s="15"/>
      <c r="MG172" s="15">
        <v>127641.5464285714</v>
      </c>
      <c r="MH172" s="15">
        <v>0</v>
      </c>
      <c r="MI172" s="15">
        <v>0</v>
      </c>
      <c r="MJ172" s="15"/>
      <c r="MK172" s="15"/>
      <c r="ML172" s="15"/>
      <c r="MM172" s="15"/>
      <c r="MN172" s="15">
        <v>0</v>
      </c>
      <c r="MO172" s="15"/>
      <c r="MP172" s="15"/>
      <c r="MQ172" s="15"/>
      <c r="MR172" s="15"/>
      <c r="MS172" s="15">
        <v>0</v>
      </c>
      <c r="MT172" s="15">
        <v>22264.109999999997</v>
      </c>
      <c r="MU172" s="15">
        <v>0</v>
      </c>
      <c r="MV172" s="15"/>
      <c r="MW172" s="15"/>
      <c r="MX172" s="15"/>
      <c r="MY172" s="15"/>
      <c r="MZ172" s="15">
        <v>0</v>
      </c>
      <c r="NA172" s="15"/>
      <c r="NB172" s="15"/>
      <c r="NC172" s="15"/>
      <c r="ND172" s="15"/>
      <c r="NE172" s="15">
        <v>0</v>
      </c>
      <c r="NF172" s="15">
        <v>0</v>
      </c>
      <c r="NG172" s="15">
        <v>5543.91</v>
      </c>
      <c r="NH172" s="15"/>
      <c r="NI172" s="15"/>
      <c r="NJ172" s="15"/>
      <c r="NK172" s="15"/>
      <c r="NL172" s="15">
        <v>0</v>
      </c>
      <c r="NM172" s="15"/>
      <c r="NN172" s="15"/>
      <c r="NO172" s="15"/>
      <c r="NP172" s="15"/>
      <c r="NQ172" s="15">
        <v>0</v>
      </c>
      <c r="NR172" s="15">
        <v>0</v>
      </c>
      <c r="NS172" s="15">
        <v>0</v>
      </c>
      <c r="NT172" s="15"/>
      <c r="NU172" s="15"/>
      <c r="NV172" s="15"/>
      <c r="NW172" s="15"/>
      <c r="NX172" s="15">
        <v>0</v>
      </c>
      <c r="NY172" s="15"/>
      <c r="NZ172" s="15"/>
      <c r="OA172" s="15"/>
      <c r="OB172" s="15"/>
      <c r="OC172" s="15">
        <v>0</v>
      </c>
      <c r="OD172" s="15">
        <v>0</v>
      </c>
      <c r="OE172" s="15">
        <v>0</v>
      </c>
      <c r="OF172" s="15"/>
      <c r="OG172" s="15"/>
      <c r="OH172" s="15"/>
      <c r="OI172" s="15"/>
      <c r="OJ172" s="15">
        <v>0</v>
      </c>
      <c r="OK172" s="15"/>
      <c r="OL172" s="15"/>
      <c r="OM172" s="15"/>
      <c r="ON172" s="15"/>
      <c r="OO172" s="15">
        <v>0</v>
      </c>
      <c r="OP172" s="15">
        <v>0</v>
      </c>
      <c r="OQ172" s="15">
        <v>0</v>
      </c>
      <c r="OR172" s="15"/>
      <c r="OS172" s="15"/>
      <c r="OT172" s="15"/>
      <c r="OU172" s="15"/>
      <c r="OV172" s="15">
        <v>0</v>
      </c>
      <c r="OW172" s="15"/>
      <c r="OX172" s="15"/>
      <c r="OY172" s="15"/>
      <c r="OZ172" s="15"/>
      <c r="PA172" s="15">
        <v>0</v>
      </c>
      <c r="PB172" s="15">
        <v>0</v>
      </c>
      <c r="PC172" s="15">
        <v>0</v>
      </c>
      <c r="PD172" s="15"/>
      <c r="PE172" s="15"/>
      <c r="PF172" s="15"/>
      <c r="PG172" s="15"/>
      <c r="PH172" s="15">
        <v>0</v>
      </c>
      <c r="PI172" s="15"/>
      <c r="PJ172" s="15"/>
      <c r="PK172" s="15"/>
      <c r="PL172" s="15"/>
      <c r="PM172" s="15">
        <v>0</v>
      </c>
      <c r="PN172" s="15">
        <v>0</v>
      </c>
      <c r="PO172" s="15">
        <v>0</v>
      </c>
      <c r="PP172" s="15"/>
      <c r="PQ172" s="15"/>
      <c r="PR172" s="15"/>
      <c r="PS172" s="15"/>
      <c r="PT172" s="15">
        <v>81.64</v>
      </c>
      <c r="PU172" s="15"/>
      <c r="PV172" s="15"/>
      <c r="PW172" s="15"/>
      <c r="PX172" s="15"/>
      <c r="PY172" s="15">
        <v>0</v>
      </c>
      <c r="PZ172" s="15">
        <v>0</v>
      </c>
      <c r="QA172" s="15">
        <v>0</v>
      </c>
      <c r="QB172" s="15"/>
      <c r="QC172" s="15"/>
      <c r="QD172" s="15"/>
      <c r="QE172" s="15"/>
      <c r="QF172" s="15">
        <v>0</v>
      </c>
      <c r="QG172" s="15"/>
      <c r="QH172" s="15"/>
      <c r="QI172" s="15"/>
    </row>
    <row r="173" spans="16:451">
      <c r="P173" s="11"/>
      <c r="Q173" s="11"/>
      <c r="R173" s="13"/>
      <c r="S173" s="13" t="s">
        <v>54</v>
      </c>
      <c r="T173" s="16"/>
      <c r="U173" s="16"/>
      <c r="V173" s="16"/>
      <c r="W173" s="16"/>
      <c r="X173" s="16"/>
      <c r="Y173" s="16"/>
      <c r="Z173" s="16"/>
      <c r="AA173" s="16"/>
      <c r="AB173" s="16"/>
      <c r="AC173" s="16">
        <v>16</v>
      </c>
      <c r="AD173" s="16"/>
      <c r="AE173" s="16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>
        <v>0</v>
      </c>
      <c r="AP173" s="24"/>
      <c r="AQ173" s="24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>
        <v>0</v>
      </c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>
        <v>0</v>
      </c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>
        <v>0</v>
      </c>
      <c r="BZ173" s="15"/>
      <c r="CA173" s="15"/>
      <c r="CB173" s="17" t="e">
        <v>#DIV/0!</v>
      </c>
      <c r="CC173" s="17" t="e">
        <v>#DIV/0!</v>
      </c>
      <c r="CD173" s="17" t="e">
        <v>#DIV/0!</v>
      </c>
      <c r="CE173" s="17" t="e">
        <v>#DIV/0!</v>
      </c>
      <c r="CF173" s="17" t="e">
        <v>#DIV/0!</v>
      </c>
      <c r="CG173" s="17" t="e">
        <v>#DIV/0!</v>
      </c>
      <c r="CH173" s="17" t="e">
        <v>#DIV/0!</v>
      </c>
      <c r="CI173" s="17" t="e">
        <v>#DIV/0!</v>
      </c>
      <c r="CJ173" s="17" t="e">
        <v>#DIV/0!</v>
      </c>
      <c r="CK173" s="17" t="e">
        <v>#DIV/0!</v>
      </c>
      <c r="CL173" s="17" t="e">
        <v>#DIV/0!</v>
      </c>
      <c r="CM173" s="17" t="e">
        <v>#DIV/0!</v>
      </c>
      <c r="CN173" s="17" t="e">
        <v>#DIV/0!</v>
      </c>
      <c r="CO173" s="17" t="e">
        <v>#DIV/0!</v>
      </c>
      <c r="CP173" s="17" t="e">
        <v>#DIV/0!</v>
      </c>
      <c r="CQ173" s="17" t="e">
        <v>#DIV/0!</v>
      </c>
      <c r="CR173" s="17" t="e">
        <v>#DIV/0!</v>
      </c>
      <c r="CS173" s="17" t="e">
        <v>#DIV/0!</v>
      </c>
      <c r="CT173" s="17" t="e">
        <v>#DIV/0!</v>
      </c>
      <c r="CU173" s="17" t="e">
        <v>#DIV/0!</v>
      </c>
      <c r="CV173" s="17" t="e">
        <v>#DIV/0!</v>
      </c>
      <c r="CW173" s="17" t="e">
        <v>#DIV/0!</v>
      </c>
      <c r="CX173" s="17" t="e">
        <v>#DIV/0!</v>
      </c>
      <c r="CY173" s="17" t="e">
        <v>#DIV/0!</v>
      </c>
      <c r="CZ173" s="17">
        <v>0</v>
      </c>
      <c r="DA173" s="17">
        <v>0</v>
      </c>
      <c r="DB173" s="17">
        <v>0</v>
      </c>
      <c r="DC173" s="17">
        <v>0</v>
      </c>
      <c r="DD173" s="17">
        <v>0</v>
      </c>
      <c r="DE173" s="17">
        <v>0</v>
      </c>
      <c r="DF173" s="17">
        <v>0</v>
      </c>
      <c r="DG173" s="17">
        <v>0</v>
      </c>
      <c r="DH173" s="17">
        <v>0</v>
      </c>
      <c r="DI173" s="17">
        <v>0.16888462707768556</v>
      </c>
      <c r="DJ173" s="17">
        <v>0</v>
      </c>
      <c r="DK173" s="17">
        <v>0</v>
      </c>
      <c r="DL173" s="18">
        <v>0</v>
      </c>
      <c r="DM173" s="18">
        <v>0</v>
      </c>
      <c r="DN173" s="18">
        <v>0</v>
      </c>
      <c r="DO173" s="18">
        <v>0</v>
      </c>
      <c r="DP173" s="18">
        <v>0</v>
      </c>
      <c r="DQ173" s="18">
        <v>0</v>
      </c>
      <c r="DR173" s="18">
        <v>0</v>
      </c>
      <c r="DS173" s="18">
        <v>0</v>
      </c>
      <c r="DT173" s="18">
        <v>0</v>
      </c>
      <c r="DU173" s="18">
        <v>117.91497722706259</v>
      </c>
      <c r="DV173" s="18">
        <v>0</v>
      </c>
      <c r="DW173" s="18">
        <v>0</v>
      </c>
      <c r="DX173" s="18">
        <v>0</v>
      </c>
      <c r="DY173" s="18">
        <v>0</v>
      </c>
      <c r="DZ173" s="18">
        <v>0</v>
      </c>
      <c r="EA173" s="18">
        <v>0</v>
      </c>
      <c r="EB173" s="18">
        <v>0</v>
      </c>
      <c r="EC173" s="18">
        <v>0</v>
      </c>
      <c r="ED173" s="18">
        <v>0</v>
      </c>
      <c r="EE173" s="18">
        <v>0</v>
      </c>
      <c r="EF173" s="18">
        <v>0</v>
      </c>
      <c r="EG173" s="18">
        <v>72.457012726071937</v>
      </c>
      <c r="EH173" s="18">
        <v>0</v>
      </c>
      <c r="EI173" s="18">
        <v>0</v>
      </c>
      <c r="EJ173" s="18">
        <v>0</v>
      </c>
      <c r="EK173" s="18">
        <v>0</v>
      </c>
      <c r="EL173" s="18">
        <v>0</v>
      </c>
      <c r="EM173" s="18">
        <v>0</v>
      </c>
      <c r="EN173" s="18">
        <v>0</v>
      </c>
      <c r="EO173" s="18">
        <v>0</v>
      </c>
      <c r="EP173" s="18">
        <v>0</v>
      </c>
      <c r="EQ173" s="18">
        <v>0</v>
      </c>
      <c r="ER173" s="18">
        <v>0</v>
      </c>
      <c r="ES173" s="18">
        <v>45.674635724994026</v>
      </c>
      <c r="ET173" s="18">
        <v>0</v>
      </c>
      <c r="EU173" s="18">
        <v>0</v>
      </c>
      <c r="EV173" s="18">
        <v>0</v>
      </c>
      <c r="EW173" s="18">
        <v>0</v>
      </c>
      <c r="EX173" s="18">
        <v>0</v>
      </c>
      <c r="EY173" s="18">
        <v>0</v>
      </c>
      <c r="EZ173" s="18">
        <v>0</v>
      </c>
      <c r="FA173" s="18">
        <v>0</v>
      </c>
      <c r="FB173" s="18">
        <v>0</v>
      </c>
      <c r="FC173" s="18">
        <v>0</v>
      </c>
      <c r="FD173" s="18">
        <v>0</v>
      </c>
      <c r="FE173" s="18">
        <v>685.61233551556813</v>
      </c>
      <c r="FF173" s="18">
        <v>0</v>
      </c>
      <c r="FG173" s="18">
        <v>0</v>
      </c>
      <c r="FH173" s="14">
        <v>0</v>
      </c>
      <c r="FI173" s="14">
        <v>0</v>
      </c>
      <c r="FJ173" s="14">
        <v>0</v>
      </c>
      <c r="FK173" s="14">
        <v>0</v>
      </c>
      <c r="FL173" s="14">
        <v>0</v>
      </c>
      <c r="FM173" s="14">
        <v>0</v>
      </c>
      <c r="FN173" s="14">
        <v>0</v>
      </c>
      <c r="FO173" s="14">
        <v>0</v>
      </c>
      <c r="FP173" s="14">
        <v>0</v>
      </c>
      <c r="FQ173" s="14">
        <v>195686</v>
      </c>
      <c r="FR173" s="14">
        <v>0</v>
      </c>
      <c r="FS173" s="14">
        <v>0</v>
      </c>
      <c r="FT173" s="17">
        <v>0</v>
      </c>
      <c r="FU173" s="17">
        <v>0</v>
      </c>
      <c r="FV173" s="17">
        <v>0</v>
      </c>
      <c r="FW173" s="17">
        <v>0</v>
      </c>
      <c r="FX173" s="17">
        <v>0</v>
      </c>
      <c r="FY173" s="17">
        <v>0</v>
      </c>
      <c r="FZ173" s="17">
        <v>0</v>
      </c>
      <c r="GA173" s="17">
        <v>0</v>
      </c>
      <c r="GB173" s="17">
        <v>0</v>
      </c>
      <c r="GC173" s="17">
        <v>0.1945192808887708</v>
      </c>
      <c r="GD173" s="17">
        <v>0</v>
      </c>
      <c r="GE173" s="17">
        <v>0</v>
      </c>
      <c r="GF173" s="16"/>
      <c r="GG173" s="16"/>
      <c r="GH173" s="16"/>
      <c r="GI173" s="16"/>
      <c r="GJ173" s="16"/>
      <c r="GK173" s="16"/>
      <c r="GL173" s="16"/>
      <c r="GM173" s="16"/>
      <c r="GN173" s="16"/>
      <c r="GO173" s="16">
        <v>0</v>
      </c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6"/>
      <c r="HA173" s="16">
        <v>0</v>
      </c>
      <c r="HB173" s="16"/>
      <c r="HC173" s="16"/>
      <c r="HD173" s="16"/>
      <c r="HE173" s="16"/>
      <c r="HF173" s="16"/>
      <c r="HG173" s="16"/>
      <c r="HH173" s="16"/>
      <c r="HI173" s="16"/>
      <c r="HJ173" s="16"/>
      <c r="HK173" s="16"/>
      <c r="HL173" s="16"/>
      <c r="HM173" s="16">
        <v>0</v>
      </c>
      <c r="HN173" s="16"/>
      <c r="HO173" s="16"/>
      <c r="HP173" s="16"/>
      <c r="HQ173" s="16"/>
      <c r="HR173" s="16"/>
      <c r="HS173" s="16"/>
      <c r="HT173" s="16"/>
      <c r="HU173" s="16"/>
      <c r="HV173" s="16"/>
      <c r="HW173" s="16"/>
      <c r="HX173" s="16"/>
      <c r="HY173" s="16">
        <v>0</v>
      </c>
      <c r="HZ173" s="16"/>
      <c r="IA173" s="16"/>
      <c r="IB173" s="16"/>
      <c r="IC173" s="16"/>
      <c r="ID173" s="16"/>
      <c r="IE173" s="16"/>
      <c r="IF173" s="16"/>
      <c r="IG173" s="16"/>
      <c r="IH173" s="16"/>
      <c r="II173" s="16"/>
      <c r="IJ173" s="16"/>
      <c r="IK173" s="16">
        <v>0</v>
      </c>
      <c r="IL173" s="16"/>
      <c r="IM173" s="16"/>
      <c r="IN173" s="16"/>
      <c r="IO173" s="16"/>
      <c r="IP173" s="16"/>
      <c r="IQ173" s="16"/>
      <c r="IR173" s="16"/>
      <c r="IS173" s="16"/>
      <c r="IT173" s="16"/>
      <c r="IU173" s="16"/>
      <c r="IV173" s="16"/>
      <c r="IW173" s="16">
        <v>0</v>
      </c>
      <c r="IX173" s="16"/>
      <c r="IY173" s="16"/>
      <c r="IZ173" s="16"/>
      <c r="JA173" s="16"/>
      <c r="JB173" s="16"/>
      <c r="JC173" s="16"/>
      <c r="JD173" s="16"/>
      <c r="JE173" s="16"/>
      <c r="JF173" s="16"/>
      <c r="JG173" s="16"/>
      <c r="JH173" s="16"/>
      <c r="JI173" s="16">
        <v>0</v>
      </c>
      <c r="JJ173" s="16"/>
      <c r="JK173" s="16"/>
      <c r="JL173" s="16"/>
      <c r="JM173" s="16"/>
      <c r="JN173" s="16"/>
      <c r="JO173" s="16"/>
      <c r="JP173" s="16"/>
      <c r="JQ173" s="16"/>
      <c r="JR173" s="16"/>
      <c r="JS173" s="16"/>
      <c r="JT173" s="16"/>
      <c r="JU173" s="16">
        <v>0</v>
      </c>
      <c r="JV173" s="16"/>
      <c r="JW173" s="16"/>
      <c r="JX173" s="16"/>
      <c r="JY173" s="16"/>
      <c r="JZ173" s="16"/>
      <c r="KA173" s="16"/>
      <c r="KB173" s="16"/>
      <c r="KC173" s="16"/>
      <c r="KD173" s="16"/>
      <c r="KE173" s="16"/>
      <c r="KF173" s="16"/>
      <c r="KG173" s="16">
        <v>0</v>
      </c>
      <c r="KH173" s="16"/>
      <c r="KI173" s="16"/>
      <c r="KJ173" s="16"/>
      <c r="KK173" s="16"/>
      <c r="KL173" s="16"/>
      <c r="KM173" s="16"/>
      <c r="KN173" s="16"/>
      <c r="KO173" s="16"/>
      <c r="KP173" s="16"/>
      <c r="KQ173" s="16"/>
      <c r="KR173" s="16"/>
      <c r="KS173" s="16">
        <v>16</v>
      </c>
      <c r="KT173" s="16"/>
      <c r="KU173" s="16"/>
      <c r="KV173" s="16"/>
      <c r="KW173" s="16"/>
      <c r="KX173" s="16"/>
      <c r="KY173" s="16"/>
      <c r="KZ173" s="16"/>
      <c r="LA173" s="16"/>
      <c r="LB173" s="16"/>
      <c r="LC173" s="16"/>
      <c r="LD173" s="16"/>
      <c r="LE173" s="16">
        <v>0</v>
      </c>
      <c r="LF173" s="16"/>
      <c r="LG173" s="16"/>
      <c r="LH173" s="16"/>
      <c r="LI173" s="16"/>
      <c r="LJ173" s="16"/>
      <c r="LK173" s="16"/>
      <c r="LL173" s="16"/>
      <c r="LM173" s="16"/>
      <c r="LN173" s="16"/>
      <c r="LO173" s="16"/>
      <c r="LP173" s="16"/>
      <c r="LQ173" s="16">
        <v>0</v>
      </c>
      <c r="LR173" s="16"/>
      <c r="LS173" s="16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>
        <v>0</v>
      </c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>
        <v>0</v>
      </c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>
        <v>0</v>
      </c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>
        <v>0</v>
      </c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>
        <v>0</v>
      </c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>
        <v>0</v>
      </c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  <c r="OV173" s="15"/>
      <c r="OW173" s="15">
        <v>0</v>
      </c>
      <c r="OX173" s="15"/>
      <c r="OY173" s="15"/>
      <c r="OZ173" s="15"/>
      <c r="PA173" s="15"/>
      <c r="PB173" s="15"/>
      <c r="PC173" s="15"/>
      <c r="PD173" s="15"/>
      <c r="PE173" s="15"/>
      <c r="PF173" s="15"/>
      <c r="PG173" s="15"/>
      <c r="PH173" s="15"/>
      <c r="PI173" s="15">
        <v>0</v>
      </c>
      <c r="PJ173" s="15"/>
      <c r="PK173" s="15"/>
      <c r="PL173" s="15"/>
      <c r="PM173" s="15"/>
      <c r="PN173" s="15"/>
      <c r="PO173" s="15"/>
      <c r="PP173" s="15"/>
      <c r="PQ173" s="15"/>
      <c r="PR173" s="15"/>
      <c r="PS173" s="15"/>
      <c r="PT173" s="15"/>
      <c r="PU173" s="15">
        <v>0</v>
      </c>
      <c r="PV173" s="15"/>
      <c r="PW173" s="15"/>
      <c r="PX173" s="15"/>
      <c r="PY173" s="15"/>
      <c r="PZ173" s="15"/>
      <c r="QA173" s="15"/>
      <c r="QB173" s="15"/>
      <c r="QC173" s="15"/>
      <c r="QD173" s="15"/>
      <c r="QE173" s="15"/>
      <c r="QF173" s="15"/>
      <c r="QG173" s="15">
        <v>0</v>
      </c>
      <c r="QH173" s="15"/>
      <c r="QI173" s="15"/>
    </row>
    <row r="174" spans="16:451">
      <c r="P174" s="11"/>
      <c r="Q174" s="11"/>
      <c r="R174" s="13"/>
      <c r="S174" s="13" t="s">
        <v>55</v>
      </c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>
        <v>963</v>
      </c>
      <c r="AE174" s="16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>
        <v>0</v>
      </c>
      <c r="AQ174" s="24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>
        <v>0</v>
      </c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>
        <v>0</v>
      </c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>
        <v>627.01999999999987</v>
      </c>
      <c r="CA174" s="15"/>
      <c r="CB174" s="17" t="e">
        <v>#DIV/0!</v>
      </c>
      <c r="CC174" s="17" t="e">
        <v>#DIV/0!</v>
      </c>
      <c r="CD174" s="17" t="e">
        <v>#DIV/0!</v>
      </c>
      <c r="CE174" s="17" t="e">
        <v>#DIV/0!</v>
      </c>
      <c r="CF174" s="17" t="e">
        <v>#DIV/0!</v>
      </c>
      <c r="CG174" s="17" t="e">
        <v>#DIV/0!</v>
      </c>
      <c r="CH174" s="17" t="e">
        <v>#DIV/0!</v>
      </c>
      <c r="CI174" s="17" t="e">
        <v>#DIV/0!</v>
      </c>
      <c r="CJ174" s="17" t="e">
        <v>#DIV/0!</v>
      </c>
      <c r="CK174" s="17" t="e">
        <v>#DIV/0!</v>
      </c>
      <c r="CL174" s="17" t="e">
        <v>#DIV/0!</v>
      </c>
      <c r="CM174" s="17" t="e">
        <v>#DIV/0!</v>
      </c>
      <c r="CN174" s="17" t="e">
        <v>#DIV/0!</v>
      </c>
      <c r="CO174" s="17" t="e">
        <v>#DIV/0!</v>
      </c>
      <c r="CP174" s="17" t="e">
        <v>#DIV/0!</v>
      </c>
      <c r="CQ174" s="17" t="e">
        <v>#DIV/0!</v>
      </c>
      <c r="CR174" s="17" t="e">
        <v>#DIV/0!</v>
      </c>
      <c r="CS174" s="17" t="e">
        <v>#DIV/0!</v>
      </c>
      <c r="CT174" s="17" t="e">
        <v>#DIV/0!</v>
      </c>
      <c r="CU174" s="17" t="e">
        <v>#DIV/0!</v>
      </c>
      <c r="CV174" s="17" t="e">
        <v>#DIV/0!</v>
      </c>
      <c r="CW174" s="17" t="e">
        <v>#DIV/0!</v>
      </c>
      <c r="CX174" s="17" t="e">
        <v>#DIV/0!</v>
      </c>
      <c r="CY174" s="17" t="e">
        <v>#DIV/0!</v>
      </c>
      <c r="CZ174" s="17">
        <v>0</v>
      </c>
      <c r="DA174" s="17">
        <v>0</v>
      </c>
      <c r="DB174" s="17">
        <v>0</v>
      </c>
      <c r="DC174" s="17">
        <v>0</v>
      </c>
      <c r="DD174" s="17">
        <v>0</v>
      </c>
      <c r="DE174" s="17">
        <v>0</v>
      </c>
      <c r="DF174" s="17">
        <v>0</v>
      </c>
      <c r="DG174" s="17">
        <v>0</v>
      </c>
      <c r="DH174" s="17">
        <v>0</v>
      </c>
      <c r="DI174" s="17">
        <v>0</v>
      </c>
      <c r="DJ174" s="17">
        <v>0.17144639160553499</v>
      </c>
      <c r="DK174" s="17">
        <v>0</v>
      </c>
      <c r="DL174" s="18">
        <v>0</v>
      </c>
      <c r="DM174" s="18">
        <v>0</v>
      </c>
      <c r="DN174" s="18">
        <v>0</v>
      </c>
      <c r="DO174" s="18">
        <v>0</v>
      </c>
      <c r="DP174" s="18">
        <v>0</v>
      </c>
      <c r="DQ174" s="18">
        <v>0</v>
      </c>
      <c r="DR174" s="18">
        <v>0</v>
      </c>
      <c r="DS174" s="18">
        <v>0</v>
      </c>
      <c r="DT174" s="18">
        <v>0</v>
      </c>
      <c r="DU174" s="18">
        <v>0</v>
      </c>
      <c r="DV174" s="18">
        <v>117.9851541357996</v>
      </c>
      <c r="DW174" s="18">
        <v>0</v>
      </c>
      <c r="DX174" s="18">
        <v>0</v>
      </c>
      <c r="DY174" s="18">
        <v>0</v>
      </c>
      <c r="DZ174" s="18">
        <v>0</v>
      </c>
      <c r="EA174" s="18">
        <v>0</v>
      </c>
      <c r="EB174" s="18">
        <v>0</v>
      </c>
      <c r="EC174" s="18">
        <v>0</v>
      </c>
      <c r="ED174" s="18">
        <v>0</v>
      </c>
      <c r="EE174" s="18">
        <v>0</v>
      </c>
      <c r="EF174" s="18">
        <v>0</v>
      </c>
      <c r="EG174" s="18">
        <v>0</v>
      </c>
      <c r="EH174" s="18">
        <v>65.335829615381471</v>
      </c>
      <c r="EI174" s="18">
        <v>0</v>
      </c>
      <c r="EJ174" s="18">
        <v>0</v>
      </c>
      <c r="EK174" s="18">
        <v>0</v>
      </c>
      <c r="EL174" s="18">
        <v>0</v>
      </c>
      <c r="EM174" s="18">
        <v>0</v>
      </c>
      <c r="EN174" s="18">
        <v>0</v>
      </c>
      <c r="EO174" s="18">
        <v>0</v>
      </c>
      <c r="EP174" s="18">
        <v>0</v>
      </c>
      <c r="EQ174" s="18">
        <v>0</v>
      </c>
      <c r="ER174" s="18">
        <v>0</v>
      </c>
      <c r="ES174" s="18">
        <v>0</v>
      </c>
      <c r="ET174" s="18">
        <v>53.016687662326397</v>
      </c>
      <c r="EU174" s="18">
        <v>0</v>
      </c>
      <c r="EV174" s="18">
        <v>0</v>
      </c>
      <c r="EW174" s="18">
        <v>0</v>
      </c>
      <c r="EX174" s="18">
        <v>0</v>
      </c>
      <c r="EY174" s="18">
        <v>0</v>
      </c>
      <c r="EZ174" s="18">
        <v>0</v>
      </c>
      <c r="FA174" s="18">
        <v>0</v>
      </c>
      <c r="FB174" s="18">
        <v>0</v>
      </c>
      <c r="FC174" s="18">
        <v>0</v>
      </c>
      <c r="FD174" s="18">
        <v>0</v>
      </c>
      <c r="FE174" s="18">
        <v>0</v>
      </c>
      <c r="FF174" s="18">
        <v>666.66711052195092</v>
      </c>
      <c r="FG174" s="18">
        <v>0</v>
      </c>
      <c r="FH174" s="14">
        <v>0</v>
      </c>
      <c r="FI174" s="14">
        <v>0</v>
      </c>
      <c r="FJ174" s="14">
        <v>0</v>
      </c>
      <c r="FK174" s="14">
        <v>0</v>
      </c>
      <c r="FL174" s="14">
        <v>0</v>
      </c>
      <c r="FM174" s="14">
        <v>0</v>
      </c>
      <c r="FN174" s="14">
        <v>0</v>
      </c>
      <c r="FO174" s="14">
        <v>0</v>
      </c>
      <c r="FP174" s="14">
        <v>0</v>
      </c>
      <c r="FQ174" s="14">
        <v>0</v>
      </c>
      <c r="FR174" s="14">
        <v>12705220</v>
      </c>
      <c r="FS174" s="14">
        <v>0</v>
      </c>
      <c r="FT174" s="17">
        <v>0</v>
      </c>
      <c r="FU174" s="17">
        <v>0</v>
      </c>
      <c r="FV174" s="17">
        <v>0</v>
      </c>
      <c r="FW174" s="17">
        <v>0</v>
      </c>
      <c r="FX174" s="17">
        <v>0</v>
      </c>
      <c r="FY174" s="17">
        <v>0</v>
      </c>
      <c r="FZ174" s="17">
        <v>0</v>
      </c>
      <c r="GA174" s="17">
        <v>0</v>
      </c>
      <c r="GB174" s="17">
        <v>0</v>
      </c>
      <c r="GC174" s="17">
        <v>0</v>
      </c>
      <c r="GD174" s="17">
        <v>0.14659163949935539</v>
      </c>
      <c r="GE174" s="17">
        <v>0</v>
      </c>
      <c r="GF174" s="16"/>
      <c r="GG174" s="16"/>
      <c r="GH174" s="16"/>
      <c r="GI174" s="16"/>
      <c r="GJ174" s="16"/>
      <c r="GK174" s="16"/>
      <c r="GL174" s="16"/>
      <c r="GM174" s="16"/>
      <c r="GN174" s="16"/>
      <c r="GO174" s="16"/>
      <c r="GP174" s="16">
        <v>0</v>
      </c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>
        <v>0</v>
      </c>
      <c r="HC174" s="16"/>
      <c r="HD174" s="16"/>
      <c r="HE174" s="16"/>
      <c r="HF174" s="16"/>
      <c r="HG174" s="16"/>
      <c r="HH174" s="16"/>
      <c r="HI174" s="16"/>
      <c r="HJ174" s="16"/>
      <c r="HK174" s="16"/>
      <c r="HL174" s="16"/>
      <c r="HM174" s="16"/>
      <c r="HN174" s="16">
        <v>0</v>
      </c>
      <c r="HO174" s="16"/>
      <c r="HP174" s="16"/>
      <c r="HQ174" s="16"/>
      <c r="HR174" s="16"/>
      <c r="HS174" s="16"/>
      <c r="HT174" s="16"/>
      <c r="HU174" s="16"/>
      <c r="HV174" s="16"/>
      <c r="HW174" s="16"/>
      <c r="HX174" s="16"/>
      <c r="HY174" s="16"/>
      <c r="HZ174" s="16">
        <v>0</v>
      </c>
      <c r="IA174" s="16"/>
      <c r="IB174" s="16"/>
      <c r="IC174" s="16"/>
      <c r="ID174" s="16"/>
      <c r="IE174" s="16"/>
      <c r="IF174" s="16"/>
      <c r="IG174" s="16"/>
      <c r="IH174" s="16"/>
      <c r="II174" s="16"/>
      <c r="IJ174" s="16"/>
      <c r="IK174" s="16"/>
      <c r="IL174" s="16">
        <v>0</v>
      </c>
      <c r="IM174" s="16"/>
      <c r="IN174" s="16"/>
      <c r="IO174" s="16"/>
      <c r="IP174" s="16"/>
      <c r="IQ174" s="16"/>
      <c r="IR174" s="16"/>
      <c r="IS174" s="16"/>
      <c r="IT174" s="16"/>
      <c r="IU174" s="16"/>
      <c r="IV174" s="16"/>
      <c r="IW174" s="16"/>
      <c r="IX174" s="16">
        <v>0</v>
      </c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>
        <v>0</v>
      </c>
      <c r="JK174" s="16"/>
      <c r="JL174" s="16"/>
      <c r="JM174" s="16"/>
      <c r="JN174" s="16"/>
      <c r="JO174" s="16"/>
      <c r="JP174" s="16"/>
      <c r="JQ174" s="16"/>
      <c r="JR174" s="16"/>
      <c r="JS174" s="16"/>
      <c r="JT174" s="16"/>
      <c r="JU174" s="16"/>
      <c r="JV174" s="16">
        <v>0</v>
      </c>
      <c r="JW174" s="16"/>
      <c r="JX174" s="16"/>
      <c r="JY174" s="16"/>
      <c r="JZ174" s="16"/>
      <c r="KA174" s="16"/>
      <c r="KB174" s="16"/>
      <c r="KC174" s="16"/>
      <c r="KD174" s="16"/>
      <c r="KE174" s="16"/>
      <c r="KF174" s="16"/>
      <c r="KG174" s="16"/>
      <c r="KH174" s="16">
        <v>0</v>
      </c>
      <c r="KI174" s="16"/>
      <c r="KJ174" s="16"/>
      <c r="KK174" s="16"/>
      <c r="KL174" s="16"/>
      <c r="KM174" s="16"/>
      <c r="KN174" s="16"/>
      <c r="KO174" s="16"/>
      <c r="KP174" s="16"/>
      <c r="KQ174" s="16"/>
      <c r="KR174" s="16"/>
      <c r="KS174" s="16"/>
      <c r="KT174" s="16">
        <v>0</v>
      </c>
      <c r="KU174" s="16"/>
      <c r="KV174" s="16"/>
      <c r="KW174" s="16"/>
      <c r="KX174" s="16"/>
      <c r="KY174" s="16"/>
      <c r="KZ174" s="16"/>
      <c r="LA174" s="16"/>
      <c r="LB174" s="16"/>
      <c r="LC174" s="16"/>
      <c r="LD174" s="16"/>
      <c r="LE174" s="16"/>
      <c r="LF174" s="16">
        <v>963</v>
      </c>
      <c r="LG174" s="16"/>
      <c r="LH174" s="16"/>
      <c r="LI174" s="16"/>
      <c r="LJ174" s="16"/>
      <c r="LK174" s="16"/>
      <c r="LL174" s="16"/>
      <c r="LM174" s="16"/>
      <c r="LN174" s="16"/>
      <c r="LO174" s="16"/>
      <c r="LP174" s="16"/>
      <c r="LQ174" s="16"/>
      <c r="LR174" s="16">
        <v>0</v>
      </c>
      <c r="LS174" s="16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>
        <v>0</v>
      </c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>
        <v>0</v>
      </c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>
        <v>0</v>
      </c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>
        <v>0</v>
      </c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>
        <v>0</v>
      </c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>
        <v>0</v>
      </c>
      <c r="OM174" s="15"/>
      <c r="ON174" s="15"/>
      <c r="OO174" s="15"/>
      <c r="OP174" s="15"/>
      <c r="OQ174" s="15"/>
      <c r="OR174" s="15"/>
      <c r="OS174" s="15"/>
      <c r="OT174" s="15"/>
      <c r="OU174" s="15"/>
      <c r="OV174" s="15"/>
      <c r="OW174" s="15"/>
      <c r="OX174" s="15">
        <v>0</v>
      </c>
      <c r="OY174" s="15"/>
      <c r="OZ174" s="15"/>
      <c r="PA174" s="15"/>
      <c r="PB174" s="15"/>
      <c r="PC174" s="15"/>
      <c r="PD174" s="15"/>
      <c r="PE174" s="15"/>
      <c r="PF174" s="15"/>
      <c r="PG174" s="15"/>
      <c r="PH174" s="15"/>
      <c r="PI174" s="15"/>
      <c r="PJ174" s="15">
        <v>0</v>
      </c>
      <c r="PK174" s="15"/>
      <c r="PL174" s="15"/>
      <c r="PM174" s="15"/>
      <c r="PN174" s="15"/>
      <c r="PO174" s="15"/>
      <c r="PP174" s="15"/>
      <c r="PQ174" s="15"/>
      <c r="PR174" s="15"/>
      <c r="PS174" s="15"/>
      <c r="PT174" s="15"/>
      <c r="PU174" s="15"/>
      <c r="PV174" s="15">
        <v>0</v>
      </c>
      <c r="PW174" s="15"/>
      <c r="PX174" s="15"/>
      <c r="PY174" s="15"/>
      <c r="PZ174" s="15"/>
      <c r="QA174" s="15"/>
      <c r="QB174" s="15"/>
      <c r="QC174" s="15"/>
      <c r="QD174" s="15"/>
      <c r="QE174" s="15"/>
      <c r="QF174" s="15"/>
      <c r="QG174" s="15"/>
      <c r="QH174" s="15">
        <v>0</v>
      </c>
      <c r="QI174" s="15"/>
    </row>
    <row r="175" spans="16:451">
      <c r="P175" s="11"/>
      <c r="Q175" s="11"/>
      <c r="R175" s="13"/>
      <c r="S175" s="13" t="s">
        <v>56</v>
      </c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>
        <v>928</v>
      </c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>
        <v>0</v>
      </c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>
        <v>0</v>
      </c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>
        <v>0</v>
      </c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>
        <v>0</v>
      </c>
      <c r="CB175" s="17" t="e">
        <v>#DIV/0!</v>
      </c>
      <c r="CC175" s="17" t="e">
        <v>#DIV/0!</v>
      </c>
      <c r="CD175" s="17" t="e">
        <v>#DIV/0!</v>
      </c>
      <c r="CE175" s="17" t="e">
        <v>#DIV/0!</v>
      </c>
      <c r="CF175" s="17" t="e">
        <v>#DIV/0!</v>
      </c>
      <c r="CG175" s="17" t="e">
        <v>#DIV/0!</v>
      </c>
      <c r="CH175" s="17" t="e">
        <v>#DIV/0!</v>
      </c>
      <c r="CI175" s="17" t="e">
        <v>#DIV/0!</v>
      </c>
      <c r="CJ175" s="17" t="e">
        <v>#DIV/0!</v>
      </c>
      <c r="CK175" s="17" t="e">
        <v>#DIV/0!</v>
      </c>
      <c r="CL175" s="17" t="e">
        <v>#DIV/0!</v>
      </c>
      <c r="CM175" s="17" t="e">
        <v>#DIV/0!</v>
      </c>
      <c r="CN175" s="17" t="e">
        <v>#DIV/0!</v>
      </c>
      <c r="CO175" s="17" t="e">
        <v>#DIV/0!</v>
      </c>
      <c r="CP175" s="17" t="e">
        <v>#DIV/0!</v>
      </c>
      <c r="CQ175" s="17" t="e">
        <v>#DIV/0!</v>
      </c>
      <c r="CR175" s="17" t="e">
        <v>#DIV/0!</v>
      </c>
      <c r="CS175" s="17" t="e">
        <v>#DIV/0!</v>
      </c>
      <c r="CT175" s="17" t="e">
        <v>#DIV/0!</v>
      </c>
      <c r="CU175" s="17" t="e">
        <v>#DIV/0!</v>
      </c>
      <c r="CV175" s="17" t="e">
        <v>#DIV/0!</v>
      </c>
      <c r="CW175" s="17" t="e">
        <v>#DIV/0!</v>
      </c>
      <c r="CX175" s="17" t="e">
        <v>#DIV/0!</v>
      </c>
      <c r="CY175" s="17" t="e">
        <v>#DIV/0!</v>
      </c>
      <c r="CZ175" s="17">
        <v>0</v>
      </c>
      <c r="DA175" s="17">
        <v>0</v>
      </c>
      <c r="DB175" s="17">
        <v>0</v>
      </c>
      <c r="DC175" s="17">
        <v>0</v>
      </c>
      <c r="DD175" s="17">
        <v>0</v>
      </c>
      <c r="DE175" s="17">
        <v>0</v>
      </c>
      <c r="DF175" s="17">
        <v>0</v>
      </c>
      <c r="DG175" s="17">
        <v>0</v>
      </c>
      <c r="DH175" s="17">
        <v>0</v>
      </c>
      <c r="DI175" s="17">
        <v>0</v>
      </c>
      <c r="DJ175" s="17">
        <v>0</v>
      </c>
      <c r="DK175" s="17">
        <v>0.16534448909242644</v>
      </c>
      <c r="DL175" s="18">
        <v>0</v>
      </c>
      <c r="DM175" s="18">
        <v>0</v>
      </c>
      <c r="DN175" s="18">
        <v>0</v>
      </c>
      <c r="DO175" s="18">
        <v>0</v>
      </c>
      <c r="DP175" s="18">
        <v>0</v>
      </c>
      <c r="DQ175" s="18">
        <v>0</v>
      </c>
      <c r="DR175" s="18">
        <v>0</v>
      </c>
      <c r="DS175" s="18">
        <v>0</v>
      </c>
      <c r="DT175" s="18">
        <v>0</v>
      </c>
      <c r="DU175" s="18">
        <v>0</v>
      </c>
      <c r="DV175" s="18">
        <v>0</v>
      </c>
      <c r="DW175" s="18">
        <v>112.680382386372</v>
      </c>
      <c r="DX175" s="18">
        <v>0</v>
      </c>
      <c r="DY175" s="18">
        <v>0</v>
      </c>
      <c r="DZ175" s="18">
        <v>0</v>
      </c>
      <c r="EA175" s="18">
        <v>0</v>
      </c>
      <c r="EB175" s="18">
        <v>0</v>
      </c>
      <c r="EC175" s="18">
        <v>0</v>
      </c>
      <c r="ED175" s="18">
        <v>0</v>
      </c>
      <c r="EE175" s="18">
        <v>0</v>
      </c>
      <c r="EF175" s="18">
        <v>0</v>
      </c>
      <c r="EG175" s="18">
        <v>0</v>
      </c>
      <c r="EH175" s="18">
        <v>0</v>
      </c>
      <c r="EI175" s="18">
        <v>59.882168824875805</v>
      </c>
      <c r="EJ175" s="18">
        <v>0</v>
      </c>
      <c r="EK175" s="18">
        <v>0</v>
      </c>
      <c r="EL175" s="18">
        <v>0</v>
      </c>
      <c r="EM175" s="18">
        <v>0</v>
      </c>
      <c r="EN175" s="18">
        <v>0</v>
      </c>
      <c r="EO175" s="18">
        <v>0</v>
      </c>
      <c r="EP175" s="18">
        <v>0</v>
      </c>
      <c r="EQ175" s="18">
        <v>0</v>
      </c>
      <c r="ER175" s="18">
        <v>0</v>
      </c>
      <c r="ES175" s="18">
        <v>0</v>
      </c>
      <c r="ET175" s="18">
        <v>0</v>
      </c>
      <c r="EU175" s="18">
        <v>56.664857283720522</v>
      </c>
      <c r="EV175" s="18">
        <v>0</v>
      </c>
      <c r="EW175" s="18">
        <v>0</v>
      </c>
      <c r="EX175" s="18">
        <v>0</v>
      </c>
      <c r="EY175" s="18">
        <v>0</v>
      </c>
      <c r="EZ175" s="18">
        <v>0</v>
      </c>
      <c r="FA175" s="18">
        <v>0</v>
      </c>
      <c r="FB175" s="18">
        <v>0</v>
      </c>
      <c r="FC175" s="18">
        <v>0</v>
      </c>
      <c r="FD175" s="18">
        <v>0</v>
      </c>
      <c r="FE175" s="18">
        <v>0</v>
      </c>
      <c r="FF175" s="18">
        <v>0</v>
      </c>
      <c r="FG175" s="18">
        <v>695.4786924616651</v>
      </c>
      <c r="FH175" s="14">
        <v>0</v>
      </c>
      <c r="FI175" s="14">
        <v>0</v>
      </c>
      <c r="FJ175" s="14">
        <v>0</v>
      </c>
      <c r="FK175" s="14">
        <v>0</v>
      </c>
      <c r="FL175" s="14">
        <v>0</v>
      </c>
      <c r="FM175" s="14">
        <v>0</v>
      </c>
      <c r="FN175" s="14">
        <v>0</v>
      </c>
      <c r="FO175" s="14">
        <v>0</v>
      </c>
      <c r="FP175" s="14">
        <v>0</v>
      </c>
      <c r="FQ175" s="14">
        <v>0</v>
      </c>
      <c r="FR175" s="14">
        <v>0</v>
      </c>
      <c r="FS175" s="14">
        <v>12216505</v>
      </c>
      <c r="FT175" s="17">
        <v>0</v>
      </c>
      <c r="FU175" s="17">
        <v>0</v>
      </c>
      <c r="FV175" s="17">
        <v>0</v>
      </c>
      <c r="FW175" s="17">
        <v>0</v>
      </c>
      <c r="FX175" s="17">
        <v>0</v>
      </c>
      <c r="FY175" s="17">
        <v>0</v>
      </c>
      <c r="FZ175" s="17">
        <v>0</v>
      </c>
      <c r="GA175" s="17">
        <v>0</v>
      </c>
      <c r="GB175" s="17">
        <v>0</v>
      </c>
      <c r="GC175" s="17">
        <v>0</v>
      </c>
      <c r="GD175" s="17">
        <v>0</v>
      </c>
      <c r="GE175" s="17">
        <v>0.19102492734214901</v>
      </c>
      <c r="GF175" s="16"/>
      <c r="GG175" s="16"/>
      <c r="GH175" s="16"/>
      <c r="GI175" s="16"/>
      <c r="GJ175" s="16"/>
      <c r="GK175" s="16"/>
      <c r="GL175" s="16"/>
      <c r="GM175" s="16"/>
      <c r="GN175" s="16"/>
      <c r="GO175" s="16"/>
      <c r="GP175" s="16"/>
      <c r="GQ175" s="16">
        <v>0</v>
      </c>
      <c r="GR175" s="16"/>
      <c r="GS175" s="16"/>
      <c r="GT175" s="16"/>
      <c r="GU175" s="16"/>
      <c r="GV175" s="16"/>
      <c r="GW175" s="16"/>
      <c r="GX175" s="16"/>
      <c r="GY175" s="16"/>
      <c r="GZ175" s="16"/>
      <c r="HA175" s="16"/>
      <c r="HB175" s="16"/>
      <c r="HC175" s="16">
        <v>0</v>
      </c>
      <c r="HD175" s="16"/>
      <c r="HE175" s="16"/>
      <c r="HF175" s="16"/>
      <c r="HG175" s="16"/>
      <c r="HH175" s="16"/>
      <c r="HI175" s="16"/>
      <c r="HJ175" s="16"/>
      <c r="HK175" s="16"/>
      <c r="HL175" s="16"/>
      <c r="HM175" s="16"/>
      <c r="HN175" s="16"/>
      <c r="HO175" s="16">
        <v>0</v>
      </c>
      <c r="HP175" s="16"/>
      <c r="HQ175" s="16"/>
      <c r="HR175" s="16"/>
      <c r="HS175" s="16"/>
      <c r="HT175" s="16"/>
      <c r="HU175" s="16"/>
      <c r="HV175" s="16"/>
      <c r="HW175" s="16"/>
      <c r="HX175" s="16"/>
      <c r="HY175" s="16"/>
      <c r="HZ175" s="16"/>
      <c r="IA175" s="16">
        <v>0</v>
      </c>
      <c r="IB175" s="16"/>
      <c r="IC175" s="16"/>
      <c r="ID175" s="16"/>
      <c r="IE175" s="16"/>
      <c r="IF175" s="16"/>
      <c r="IG175" s="16"/>
      <c r="IH175" s="16"/>
      <c r="II175" s="16"/>
      <c r="IJ175" s="16"/>
      <c r="IK175" s="16"/>
      <c r="IL175" s="16"/>
      <c r="IM175" s="16">
        <v>0</v>
      </c>
      <c r="IN175" s="16"/>
      <c r="IO175" s="16"/>
      <c r="IP175" s="16"/>
      <c r="IQ175" s="16"/>
      <c r="IR175" s="16"/>
      <c r="IS175" s="16"/>
      <c r="IT175" s="16"/>
      <c r="IU175" s="16"/>
      <c r="IV175" s="16"/>
      <c r="IW175" s="16"/>
      <c r="IX175" s="16"/>
      <c r="IY175" s="16">
        <v>0</v>
      </c>
      <c r="IZ175" s="16"/>
      <c r="JA175" s="16"/>
      <c r="JB175" s="16"/>
      <c r="JC175" s="16"/>
      <c r="JD175" s="16"/>
      <c r="JE175" s="16"/>
      <c r="JF175" s="16"/>
      <c r="JG175" s="16"/>
      <c r="JH175" s="16"/>
      <c r="JI175" s="16"/>
      <c r="JJ175" s="16"/>
      <c r="JK175" s="16">
        <v>0</v>
      </c>
      <c r="JL175" s="16"/>
      <c r="JM175" s="16"/>
      <c r="JN175" s="16"/>
      <c r="JO175" s="16"/>
      <c r="JP175" s="16"/>
      <c r="JQ175" s="16"/>
      <c r="JR175" s="16"/>
      <c r="JS175" s="16"/>
      <c r="JT175" s="16"/>
      <c r="JU175" s="16"/>
      <c r="JV175" s="16"/>
      <c r="JW175" s="16">
        <v>0</v>
      </c>
      <c r="JX175" s="16"/>
      <c r="JY175" s="16"/>
      <c r="JZ175" s="16"/>
      <c r="KA175" s="16"/>
      <c r="KB175" s="16"/>
      <c r="KC175" s="16"/>
      <c r="KD175" s="16"/>
      <c r="KE175" s="16"/>
      <c r="KF175" s="16"/>
      <c r="KG175" s="16"/>
      <c r="KH175" s="16"/>
      <c r="KI175" s="16">
        <v>0</v>
      </c>
      <c r="KJ175" s="16"/>
      <c r="KK175" s="16"/>
      <c r="KL175" s="16"/>
      <c r="KM175" s="16"/>
      <c r="KN175" s="16"/>
      <c r="KO175" s="16"/>
      <c r="KP175" s="16"/>
      <c r="KQ175" s="16"/>
      <c r="KR175" s="16"/>
      <c r="KS175" s="16"/>
      <c r="KT175" s="16"/>
      <c r="KU175" s="16">
        <v>0</v>
      </c>
      <c r="KV175" s="16"/>
      <c r="KW175" s="16"/>
      <c r="KX175" s="16"/>
      <c r="KY175" s="16"/>
      <c r="KZ175" s="16"/>
      <c r="LA175" s="16"/>
      <c r="LB175" s="16"/>
      <c r="LC175" s="16"/>
      <c r="LD175" s="16"/>
      <c r="LE175" s="16"/>
      <c r="LF175" s="16"/>
      <c r="LG175" s="16">
        <v>0</v>
      </c>
      <c r="LH175" s="16"/>
      <c r="LI175" s="16"/>
      <c r="LJ175" s="16"/>
      <c r="LK175" s="16"/>
      <c r="LL175" s="16"/>
      <c r="LM175" s="16"/>
      <c r="LN175" s="16"/>
      <c r="LO175" s="16"/>
      <c r="LP175" s="16"/>
      <c r="LQ175" s="16"/>
      <c r="LR175" s="16"/>
      <c r="LS175" s="16">
        <v>928</v>
      </c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>
        <v>0</v>
      </c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>
        <v>0</v>
      </c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>
        <v>0</v>
      </c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>
        <v>0</v>
      </c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>
        <v>0</v>
      </c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>
        <v>0</v>
      </c>
      <c r="ON175" s="15"/>
      <c r="OO175" s="15"/>
      <c r="OP175" s="15"/>
      <c r="OQ175" s="15"/>
      <c r="OR175" s="15"/>
      <c r="OS175" s="15"/>
      <c r="OT175" s="15"/>
      <c r="OU175" s="15"/>
      <c r="OV175" s="15"/>
      <c r="OW175" s="15"/>
      <c r="OX175" s="15"/>
      <c r="OY175" s="15">
        <v>0</v>
      </c>
      <c r="OZ175" s="15"/>
      <c r="PA175" s="15"/>
      <c r="PB175" s="15"/>
      <c r="PC175" s="15"/>
      <c r="PD175" s="15"/>
      <c r="PE175" s="15"/>
      <c r="PF175" s="15"/>
      <c r="PG175" s="15"/>
      <c r="PH175" s="15"/>
      <c r="PI175" s="15"/>
      <c r="PJ175" s="15"/>
      <c r="PK175" s="15">
        <v>0</v>
      </c>
      <c r="PL175" s="15"/>
      <c r="PM175" s="15"/>
      <c r="PN175" s="15"/>
      <c r="PO175" s="15"/>
      <c r="PP175" s="15"/>
      <c r="PQ175" s="15"/>
      <c r="PR175" s="15"/>
      <c r="PS175" s="15"/>
      <c r="PT175" s="15"/>
      <c r="PU175" s="15"/>
      <c r="PV175" s="15"/>
      <c r="PW175" s="15">
        <v>0</v>
      </c>
      <c r="PX175" s="15"/>
      <c r="PY175" s="15"/>
      <c r="PZ175" s="15"/>
      <c r="QA175" s="15"/>
      <c r="QB175" s="15"/>
      <c r="QC175" s="15"/>
      <c r="QD175" s="15"/>
      <c r="QE175" s="15"/>
      <c r="QF175" s="15"/>
      <c r="QG175" s="15"/>
      <c r="QH175" s="15"/>
      <c r="QI175" s="15">
        <v>0</v>
      </c>
    </row>
    <row r="176" spans="16:451">
      <c r="P176" s="11"/>
      <c r="Q176" s="11"/>
      <c r="R176" s="13"/>
      <c r="S176" s="13" t="s">
        <v>57</v>
      </c>
      <c r="T176" s="16"/>
      <c r="U176" s="16"/>
      <c r="V176" s="16"/>
      <c r="W176" s="16"/>
      <c r="X176" s="16"/>
      <c r="Y176" s="16"/>
      <c r="Z176" s="16"/>
      <c r="AA176" s="16"/>
      <c r="AB176" s="16"/>
      <c r="AC176" s="14">
        <v>1</v>
      </c>
      <c r="AD176" s="14"/>
      <c r="AE176" s="1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>
        <v>0</v>
      </c>
      <c r="AP176" s="24"/>
      <c r="AQ176" s="24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>
        <v>0</v>
      </c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>
        <v>0</v>
      </c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>
        <v>0</v>
      </c>
      <c r="BZ176" s="15"/>
      <c r="CA176" s="15"/>
      <c r="CB176" s="17" t="e">
        <v>#DIV/0!</v>
      </c>
      <c r="CC176" s="17" t="e">
        <v>#DIV/0!</v>
      </c>
      <c r="CD176" s="17" t="e">
        <v>#DIV/0!</v>
      </c>
      <c r="CE176" s="17" t="e">
        <v>#DIV/0!</v>
      </c>
      <c r="CF176" s="17" t="e">
        <v>#DIV/0!</v>
      </c>
      <c r="CG176" s="17" t="e">
        <v>#DIV/0!</v>
      </c>
      <c r="CH176" s="17" t="e">
        <v>#DIV/0!</v>
      </c>
      <c r="CI176" s="17" t="e">
        <v>#DIV/0!</v>
      </c>
      <c r="CJ176" s="17" t="e">
        <v>#DIV/0!</v>
      </c>
      <c r="CK176" s="17" t="e">
        <v>#DIV/0!</v>
      </c>
      <c r="CL176" s="17" t="e">
        <v>#DIV/0!</v>
      </c>
      <c r="CM176" s="17" t="e">
        <v>#DIV/0!</v>
      </c>
      <c r="CN176" s="17" t="e">
        <v>#DIV/0!</v>
      </c>
      <c r="CO176" s="17" t="e">
        <v>#DIV/0!</v>
      </c>
      <c r="CP176" s="17" t="e">
        <v>#DIV/0!</v>
      </c>
      <c r="CQ176" s="17" t="e">
        <v>#DIV/0!</v>
      </c>
      <c r="CR176" s="17" t="e">
        <v>#DIV/0!</v>
      </c>
      <c r="CS176" s="17" t="e">
        <v>#DIV/0!</v>
      </c>
      <c r="CT176" s="17" t="e">
        <v>#DIV/0!</v>
      </c>
      <c r="CU176" s="17" t="e">
        <v>#DIV/0!</v>
      </c>
      <c r="CV176" s="17" t="e">
        <v>#DIV/0!</v>
      </c>
      <c r="CW176" s="17" t="e">
        <v>#DIV/0!</v>
      </c>
      <c r="CX176" s="17" t="e">
        <v>#DIV/0!</v>
      </c>
      <c r="CY176" s="17" t="e">
        <v>#DIV/0!</v>
      </c>
      <c r="CZ176" s="17">
        <v>0</v>
      </c>
      <c r="DA176" s="17">
        <v>0</v>
      </c>
      <c r="DB176" s="17">
        <v>0</v>
      </c>
      <c r="DC176" s="17">
        <v>0</v>
      </c>
      <c r="DD176" s="17">
        <v>0</v>
      </c>
      <c r="DE176" s="17">
        <v>0</v>
      </c>
      <c r="DF176" s="17">
        <v>0</v>
      </c>
      <c r="DG176" s="17">
        <v>0</v>
      </c>
      <c r="DH176" s="17">
        <v>0</v>
      </c>
      <c r="DI176" s="17">
        <v>0.1673013352757711</v>
      </c>
      <c r="DJ176" s="17">
        <v>0</v>
      </c>
      <c r="DK176" s="17">
        <v>0</v>
      </c>
      <c r="DL176" s="18">
        <v>0</v>
      </c>
      <c r="DM176" s="18">
        <v>0</v>
      </c>
      <c r="DN176" s="18">
        <v>0</v>
      </c>
      <c r="DO176" s="18">
        <v>0</v>
      </c>
      <c r="DP176" s="18">
        <v>0</v>
      </c>
      <c r="DQ176" s="18">
        <v>0</v>
      </c>
      <c r="DR176" s="18">
        <v>0</v>
      </c>
      <c r="DS176" s="18">
        <v>0</v>
      </c>
      <c r="DT176" s="18">
        <v>0</v>
      </c>
      <c r="DU176" s="18">
        <v>115.66932277165441</v>
      </c>
      <c r="DV176" s="18">
        <v>0</v>
      </c>
      <c r="DW176" s="18">
        <v>0</v>
      </c>
      <c r="DX176" s="18">
        <v>0</v>
      </c>
      <c r="DY176" s="18">
        <v>0</v>
      </c>
      <c r="DZ176" s="18">
        <v>0</v>
      </c>
      <c r="EA176" s="18">
        <v>0</v>
      </c>
      <c r="EB176" s="18">
        <v>0</v>
      </c>
      <c r="EC176" s="18">
        <v>0</v>
      </c>
      <c r="ED176" s="18">
        <v>0</v>
      </c>
      <c r="EE176" s="18">
        <v>0</v>
      </c>
      <c r="EF176" s="18">
        <v>0</v>
      </c>
      <c r="EG176" s="18">
        <v>59.742149516408396</v>
      </c>
      <c r="EH176" s="18">
        <v>0</v>
      </c>
      <c r="EI176" s="18">
        <v>0</v>
      </c>
      <c r="EJ176" s="18">
        <v>0</v>
      </c>
      <c r="EK176" s="18">
        <v>0</v>
      </c>
      <c r="EL176" s="18">
        <v>0</v>
      </c>
      <c r="EM176" s="18">
        <v>0</v>
      </c>
      <c r="EN176" s="18">
        <v>0</v>
      </c>
      <c r="EO176" s="18">
        <v>0</v>
      </c>
      <c r="EP176" s="18">
        <v>0</v>
      </c>
      <c r="EQ176" s="18">
        <v>0</v>
      </c>
      <c r="ER176" s="18">
        <v>0</v>
      </c>
      <c r="ES176" s="18">
        <v>56.479655810542816</v>
      </c>
      <c r="ET176" s="18">
        <v>0</v>
      </c>
      <c r="EU176" s="18">
        <v>0</v>
      </c>
      <c r="EV176" s="18">
        <v>0</v>
      </c>
      <c r="EW176" s="18">
        <v>0</v>
      </c>
      <c r="EX176" s="18">
        <v>0</v>
      </c>
      <c r="EY176" s="18">
        <v>0</v>
      </c>
      <c r="EZ176" s="18">
        <v>0</v>
      </c>
      <c r="FA176" s="18">
        <v>0</v>
      </c>
      <c r="FB176" s="18">
        <v>0</v>
      </c>
      <c r="FC176" s="18">
        <v>0</v>
      </c>
      <c r="FD176" s="18">
        <v>0</v>
      </c>
      <c r="FE176" s="18">
        <v>717.46165656968094</v>
      </c>
      <c r="FF176" s="18">
        <v>0</v>
      </c>
      <c r="FG176" s="18">
        <v>0</v>
      </c>
      <c r="FH176" s="14">
        <v>0</v>
      </c>
      <c r="FI176" s="14">
        <v>0</v>
      </c>
      <c r="FJ176" s="14">
        <v>0</v>
      </c>
      <c r="FK176" s="14">
        <v>0</v>
      </c>
      <c r="FL176" s="14">
        <v>0</v>
      </c>
      <c r="FM176" s="14">
        <v>0</v>
      </c>
      <c r="FN176" s="14">
        <v>0</v>
      </c>
      <c r="FO176" s="14">
        <v>0</v>
      </c>
      <c r="FP176" s="14">
        <v>0</v>
      </c>
      <c r="FQ176" s="14">
        <v>89225267</v>
      </c>
      <c r="FR176" s="14">
        <v>0</v>
      </c>
      <c r="FS176" s="14">
        <v>0</v>
      </c>
      <c r="FT176" s="17">
        <v>0</v>
      </c>
      <c r="FU176" s="17">
        <v>0</v>
      </c>
      <c r="FV176" s="17">
        <v>0</v>
      </c>
      <c r="FW176" s="17">
        <v>0</v>
      </c>
      <c r="FX176" s="17">
        <v>0</v>
      </c>
      <c r="FY176" s="17">
        <v>0</v>
      </c>
      <c r="FZ176" s="17">
        <v>0</v>
      </c>
      <c r="GA176" s="17">
        <v>0</v>
      </c>
      <c r="GB176" s="17">
        <v>0</v>
      </c>
      <c r="GC176" s="17">
        <v>0.17544927021624962</v>
      </c>
      <c r="GD176" s="17">
        <v>0</v>
      </c>
      <c r="GE176" s="17">
        <v>0</v>
      </c>
      <c r="GF176" s="16"/>
      <c r="GG176" s="16"/>
      <c r="GH176" s="16"/>
      <c r="GI176" s="16"/>
      <c r="GJ176" s="16"/>
      <c r="GK176" s="16"/>
      <c r="GL176" s="16"/>
      <c r="GM176" s="16"/>
      <c r="GN176" s="16"/>
      <c r="GO176" s="16">
        <v>0</v>
      </c>
      <c r="GP176" s="16"/>
      <c r="GQ176" s="16"/>
      <c r="GR176" s="16"/>
      <c r="GS176" s="16"/>
      <c r="GT176" s="16"/>
      <c r="GU176" s="16"/>
      <c r="GV176" s="16"/>
      <c r="GW176" s="16"/>
      <c r="GX176" s="16"/>
      <c r="GY176" s="16"/>
      <c r="GZ176" s="16"/>
      <c r="HA176" s="16">
        <v>0</v>
      </c>
      <c r="HB176" s="16"/>
      <c r="HC176" s="16"/>
      <c r="HD176" s="16"/>
      <c r="HE176" s="16"/>
      <c r="HF176" s="16"/>
      <c r="HG176" s="16"/>
      <c r="HH176" s="16"/>
      <c r="HI176" s="16"/>
      <c r="HJ176" s="16"/>
      <c r="HK176" s="16"/>
      <c r="HL176" s="16"/>
      <c r="HM176" s="16">
        <v>0</v>
      </c>
      <c r="HN176" s="16"/>
      <c r="HO176" s="16"/>
      <c r="HP176" s="16"/>
      <c r="HQ176" s="16"/>
      <c r="HR176" s="16"/>
      <c r="HS176" s="16"/>
      <c r="HT176" s="16"/>
      <c r="HU176" s="16"/>
      <c r="HV176" s="16"/>
      <c r="HW176" s="16"/>
      <c r="HX176" s="16"/>
      <c r="HY176" s="16">
        <v>0</v>
      </c>
      <c r="HZ176" s="16"/>
      <c r="IA176" s="16"/>
      <c r="IB176" s="16"/>
      <c r="IC176" s="16"/>
      <c r="ID176" s="16"/>
      <c r="IE176" s="16"/>
      <c r="IF176" s="16"/>
      <c r="IG176" s="16"/>
      <c r="IH176" s="16"/>
      <c r="II176" s="16"/>
      <c r="IJ176" s="16"/>
      <c r="IK176" s="16">
        <v>0</v>
      </c>
      <c r="IL176" s="16"/>
      <c r="IM176" s="16"/>
      <c r="IN176" s="16"/>
      <c r="IO176" s="16"/>
      <c r="IP176" s="16"/>
      <c r="IQ176" s="16"/>
      <c r="IR176" s="16"/>
      <c r="IS176" s="16"/>
      <c r="IT176" s="16"/>
      <c r="IU176" s="16"/>
      <c r="IV176" s="16"/>
      <c r="IW176" s="16">
        <v>0</v>
      </c>
      <c r="IX176" s="16"/>
      <c r="IY176" s="16"/>
      <c r="IZ176" s="16"/>
      <c r="JA176" s="16"/>
      <c r="JB176" s="16"/>
      <c r="JC176" s="16"/>
      <c r="JD176" s="16"/>
      <c r="JE176" s="16"/>
      <c r="JF176" s="16"/>
      <c r="JG176" s="16"/>
      <c r="JH176" s="16"/>
      <c r="JI176" s="16">
        <v>0</v>
      </c>
      <c r="JJ176" s="16"/>
      <c r="JK176" s="16"/>
      <c r="JL176" s="16"/>
      <c r="JM176" s="16"/>
      <c r="JN176" s="16"/>
      <c r="JO176" s="16"/>
      <c r="JP176" s="16"/>
      <c r="JQ176" s="16"/>
      <c r="JR176" s="16"/>
      <c r="JS176" s="16"/>
      <c r="JT176" s="16"/>
      <c r="JU176" s="16">
        <v>0</v>
      </c>
      <c r="JV176" s="16"/>
      <c r="JW176" s="16"/>
      <c r="JX176" s="16"/>
      <c r="JY176" s="16"/>
      <c r="JZ176" s="16"/>
      <c r="KA176" s="16"/>
      <c r="KB176" s="16"/>
      <c r="KC176" s="16"/>
      <c r="KD176" s="16"/>
      <c r="KE176" s="16"/>
      <c r="KF176" s="16"/>
      <c r="KG176" s="16">
        <v>0</v>
      </c>
      <c r="KH176" s="16"/>
      <c r="KI176" s="16"/>
      <c r="KJ176" s="16"/>
      <c r="KK176" s="16"/>
      <c r="KL176" s="16"/>
      <c r="KM176" s="16"/>
      <c r="KN176" s="16"/>
      <c r="KO176" s="16"/>
      <c r="KP176" s="16"/>
      <c r="KQ176" s="16"/>
      <c r="KR176" s="16"/>
      <c r="KS176" s="16">
        <v>6194</v>
      </c>
      <c r="KT176" s="16"/>
      <c r="KU176" s="16"/>
      <c r="KV176" s="16"/>
      <c r="KW176" s="16"/>
      <c r="KX176" s="16"/>
      <c r="KY176" s="16"/>
      <c r="KZ176" s="16"/>
      <c r="LA176" s="16"/>
      <c r="LB176" s="16"/>
      <c r="LC176" s="16"/>
      <c r="LD176" s="16"/>
      <c r="LE176" s="16">
        <v>0</v>
      </c>
      <c r="LF176" s="16"/>
      <c r="LG176" s="16"/>
      <c r="LH176" s="16"/>
      <c r="LI176" s="16"/>
      <c r="LJ176" s="16"/>
      <c r="LK176" s="16"/>
      <c r="LL176" s="16"/>
      <c r="LM176" s="16"/>
      <c r="LN176" s="16"/>
      <c r="LO176" s="16"/>
      <c r="LP176" s="16"/>
      <c r="LQ176" s="16">
        <v>0</v>
      </c>
      <c r="LR176" s="16"/>
      <c r="LS176" s="16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>
        <v>0</v>
      </c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>
        <v>0</v>
      </c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>
        <v>0</v>
      </c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>
        <v>0</v>
      </c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>
        <v>0</v>
      </c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>
        <v>0</v>
      </c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  <c r="OV176" s="15"/>
      <c r="OW176" s="15">
        <v>0</v>
      </c>
      <c r="OX176" s="15"/>
      <c r="OY176" s="15"/>
      <c r="OZ176" s="15"/>
      <c r="PA176" s="15"/>
      <c r="PB176" s="15"/>
      <c r="PC176" s="15"/>
      <c r="PD176" s="15"/>
      <c r="PE176" s="15"/>
      <c r="PF176" s="15"/>
      <c r="PG176" s="15"/>
      <c r="PH176" s="15"/>
      <c r="PI176" s="15">
        <v>0</v>
      </c>
      <c r="PJ176" s="15"/>
      <c r="PK176" s="15"/>
      <c r="PL176" s="15"/>
      <c r="PM176" s="15"/>
      <c r="PN176" s="15"/>
      <c r="PO176" s="15"/>
      <c r="PP176" s="15"/>
      <c r="PQ176" s="15"/>
      <c r="PR176" s="15"/>
      <c r="PS176" s="15"/>
      <c r="PT176" s="15"/>
      <c r="PU176" s="15">
        <v>0</v>
      </c>
      <c r="PV176" s="15"/>
      <c r="PW176" s="15"/>
      <c r="PX176" s="15"/>
      <c r="PY176" s="15"/>
      <c r="PZ176" s="15"/>
      <c r="QA176" s="15"/>
      <c r="QB176" s="15"/>
      <c r="QC176" s="15"/>
      <c r="QD176" s="15"/>
      <c r="QE176" s="15"/>
      <c r="QF176" s="15"/>
      <c r="QG176" s="15">
        <v>0</v>
      </c>
      <c r="QH176" s="15"/>
      <c r="QI176" s="15"/>
    </row>
    <row r="177" spans="18:451">
      <c r="R177" s="13"/>
      <c r="S177" s="13" t="s">
        <v>58</v>
      </c>
      <c r="T177" s="16"/>
      <c r="U177" s="16"/>
      <c r="V177" s="16"/>
      <c r="W177" s="16"/>
      <c r="X177" s="16"/>
      <c r="Y177" s="16"/>
      <c r="Z177" s="16"/>
      <c r="AA177" s="16"/>
      <c r="AB177" s="16"/>
      <c r="AC177" s="14"/>
      <c r="AD177" s="14">
        <v>1</v>
      </c>
      <c r="AE177" s="1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>
        <v>0</v>
      </c>
      <c r="AQ177" s="24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>
        <v>0</v>
      </c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>
        <v>0</v>
      </c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>
        <v>17614.120000000006</v>
      </c>
      <c r="CA177" s="15"/>
      <c r="CB177" s="17" t="e">
        <v>#DIV/0!</v>
      </c>
      <c r="CC177" s="17" t="e">
        <v>#DIV/0!</v>
      </c>
      <c r="CD177" s="17" t="e">
        <v>#DIV/0!</v>
      </c>
      <c r="CE177" s="17" t="e">
        <v>#DIV/0!</v>
      </c>
      <c r="CF177" s="17" t="e">
        <v>#DIV/0!</v>
      </c>
      <c r="CG177" s="17" t="e">
        <v>#DIV/0!</v>
      </c>
      <c r="CH177" s="17" t="e">
        <v>#DIV/0!</v>
      </c>
      <c r="CI177" s="17" t="e">
        <v>#DIV/0!</v>
      </c>
      <c r="CJ177" s="17" t="e">
        <v>#DIV/0!</v>
      </c>
      <c r="CK177" s="17" t="e">
        <v>#DIV/0!</v>
      </c>
      <c r="CL177" s="17" t="e">
        <v>#DIV/0!</v>
      </c>
      <c r="CM177" s="17" t="e">
        <v>#DIV/0!</v>
      </c>
      <c r="CN177" s="17" t="e">
        <v>#DIV/0!</v>
      </c>
      <c r="CO177" s="17" t="e">
        <v>#DIV/0!</v>
      </c>
      <c r="CP177" s="17" t="e">
        <v>#DIV/0!</v>
      </c>
      <c r="CQ177" s="17" t="e">
        <v>#DIV/0!</v>
      </c>
      <c r="CR177" s="17" t="e">
        <v>#DIV/0!</v>
      </c>
      <c r="CS177" s="17" t="e">
        <v>#DIV/0!</v>
      </c>
      <c r="CT177" s="17" t="e">
        <v>#DIV/0!</v>
      </c>
      <c r="CU177" s="17" t="e">
        <v>#DIV/0!</v>
      </c>
      <c r="CV177" s="17" t="e">
        <v>#DIV/0!</v>
      </c>
      <c r="CW177" s="17" t="e">
        <v>#DIV/0!</v>
      </c>
      <c r="CX177" s="17" t="e">
        <v>#DIV/0!</v>
      </c>
      <c r="CY177" s="17" t="e">
        <v>#DIV/0!</v>
      </c>
      <c r="CZ177" s="17">
        <v>0</v>
      </c>
      <c r="DA177" s="17">
        <v>0</v>
      </c>
      <c r="DB177" s="17">
        <v>0</v>
      </c>
      <c r="DC177" s="17">
        <v>0</v>
      </c>
      <c r="DD177" s="17">
        <v>0</v>
      </c>
      <c r="DE177" s="17">
        <v>0</v>
      </c>
      <c r="DF177" s="17">
        <v>0</v>
      </c>
      <c r="DG177" s="17">
        <v>0</v>
      </c>
      <c r="DH177" s="17">
        <v>0</v>
      </c>
      <c r="DI177" s="17">
        <v>0</v>
      </c>
      <c r="DJ177" s="17">
        <v>0.17469816930447721</v>
      </c>
      <c r="DK177" s="17">
        <v>0</v>
      </c>
      <c r="DL177" s="18">
        <v>0</v>
      </c>
      <c r="DM177" s="18">
        <v>0</v>
      </c>
      <c r="DN177" s="18">
        <v>0</v>
      </c>
      <c r="DO177" s="18">
        <v>0</v>
      </c>
      <c r="DP177" s="18">
        <v>0</v>
      </c>
      <c r="DQ177" s="18">
        <v>0</v>
      </c>
      <c r="DR177" s="18">
        <v>0</v>
      </c>
      <c r="DS177" s="18">
        <v>0</v>
      </c>
      <c r="DT177" s="18">
        <v>0</v>
      </c>
      <c r="DU177" s="18">
        <v>0</v>
      </c>
      <c r="DV177" s="18">
        <v>117.02901289270557</v>
      </c>
      <c r="DW177" s="18">
        <v>0</v>
      </c>
      <c r="DX177" s="18">
        <v>0</v>
      </c>
      <c r="DY177" s="18">
        <v>0</v>
      </c>
      <c r="DZ177" s="18">
        <v>0</v>
      </c>
      <c r="EA177" s="18">
        <v>0</v>
      </c>
      <c r="EB177" s="18">
        <v>0</v>
      </c>
      <c r="EC177" s="18">
        <v>0</v>
      </c>
      <c r="ED177" s="18">
        <v>0</v>
      </c>
      <c r="EE177" s="18">
        <v>0</v>
      </c>
      <c r="EF177" s="18">
        <v>0</v>
      </c>
      <c r="EG177" s="18">
        <v>0</v>
      </c>
      <c r="EH177" s="18">
        <v>59.425025097188083</v>
      </c>
      <c r="EI177" s="18">
        <v>0</v>
      </c>
      <c r="EJ177" s="18">
        <v>0</v>
      </c>
      <c r="EK177" s="18">
        <v>0</v>
      </c>
      <c r="EL177" s="18">
        <v>0</v>
      </c>
      <c r="EM177" s="18">
        <v>0</v>
      </c>
      <c r="EN177" s="18">
        <v>0</v>
      </c>
      <c r="EO177" s="18">
        <v>0</v>
      </c>
      <c r="EP177" s="18">
        <v>0</v>
      </c>
      <c r="EQ177" s="18">
        <v>0</v>
      </c>
      <c r="ER177" s="18">
        <v>0</v>
      </c>
      <c r="ES177" s="18">
        <v>0</v>
      </c>
      <c r="ET177" s="18">
        <v>58.645715403863782</v>
      </c>
      <c r="EU177" s="18">
        <v>0</v>
      </c>
      <c r="EV177" s="18">
        <v>0</v>
      </c>
      <c r="EW177" s="18">
        <v>0</v>
      </c>
      <c r="EX177" s="18">
        <v>0</v>
      </c>
      <c r="EY177" s="18">
        <v>0</v>
      </c>
      <c r="EZ177" s="18">
        <v>0</v>
      </c>
      <c r="FA177" s="18">
        <v>0</v>
      </c>
      <c r="FB177" s="18">
        <v>0</v>
      </c>
      <c r="FC177" s="18">
        <v>0</v>
      </c>
      <c r="FD177" s="18">
        <v>0</v>
      </c>
      <c r="FE177" s="18">
        <v>0</v>
      </c>
      <c r="FF177" s="18">
        <v>662.40515803884125</v>
      </c>
      <c r="FG177" s="18">
        <v>0</v>
      </c>
      <c r="FH177" s="14">
        <v>0</v>
      </c>
      <c r="FI177" s="14">
        <v>0</v>
      </c>
      <c r="FJ177" s="14">
        <v>0</v>
      </c>
      <c r="FK177" s="14">
        <v>0</v>
      </c>
      <c r="FL177" s="14">
        <v>0</v>
      </c>
      <c r="FM177" s="14">
        <v>0</v>
      </c>
      <c r="FN177" s="14">
        <v>0</v>
      </c>
      <c r="FO177" s="14">
        <v>0</v>
      </c>
      <c r="FP177" s="14">
        <v>0</v>
      </c>
      <c r="FQ177" s="14">
        <v>0</v>
      </c>
      <c r="FR177" s="14">
        <v>1072763464</v>
      </c>
      <c r="FS177" s="14">
        <v>0</v>
      </c>
      <c r="FT177" s="17">
        <v>0</v>
      </c>
      <c r="FU177" s="17">
        <v>0</v>
      </c>
      <c r="FV177" s="17">
        <v>0</v>
      </c>
      <c r="FW177" s="17">
        <v>0</v>
      </c>
      <c r="FX177" s="17">
        <v>0</v>
      </c>
      <c r="FY177" s="17">
        <v>0</v>
      </c>
      <c r="FZ177" s="17">
        <v>0</v>
      </c>
      <c r="GA177" s="17">
        <v>0</v>
      </c>
      <c r="GB177" s="17">
        <v>0</v>
      </c>
      <c r="GC177" s="17">
        <v>0</v>
      </c>
      <c r="GD177" s="17">
        <v>0.13942751748115123</v>
      </c>
      <c r="GE177" s="17">
        <v>0</v>
      </c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>
        <v>0</v>
      </c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>
        <v>0</v>
      </c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>
        <v>0</v>
      </c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>
        <v>0</v>
      </c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>
        <v>0</v>
      </c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>
        <v>0</v>
      </c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>
        <v>0</v>
      </c>
      <c r="JK177" s="16"/>
      <c r="JL177" s="16"/>
      <c r="JM177" s="16"/>
      <c r="JN177" s="16"/>
      <c r="JO177" s="16"/>
      <c r="JP177" s="16"/>
      <c r="JQ177" s="16"/>
      <c r="JR177" s="16"/>
      <c r="JS177" s="16"/>
      <c r="JT177" s="16"/>
      <c r="JU177" s="16"/>
      <c r="JV177" s="16">
        <v>0</v>
      </c>
      <c r="JW177" s="16"/>
      <c r="JX177" s="16"/>
      <c r="JY177" s="16"/>
      <c r="JZ177" s="16"/>
      <c r="KA177" s="16"/>
      <c r="KB177" s="16"/>
      <c r="KC177" s="16"/>
      <c r="KD177" s="16"/>
      <c r="KE177" s="16"/>
      <c r="KF177" s="16"/>
      <c r="KG177" s="16"/>
      <c r="KH177" s="16">
        <v>0</v>
      </c>
      <c r="KI177" s="16"/>
      <c r="KJ177" s="16"/>
      <c r="KK177" s="16"/>
      <c r="KL177" s="16"/>
      <c r="KM177" s="16"/>
      <c r="KN177" s="16"/>
      <c r="KO177" s="16"/>
      <c r="KP177" s="16"/>
      <c r="KQ177" s="16"/>
      <c r="KR177" s="16"/>
      <c r="KS177" s="16"/>
      <c r="KT177" s="16">
        <v>0</v>
      </c>
      <c r="KU177" s="16"/>
      <c r="KV177" s="16"/>
      <c r="KW177" s="16"/>
      <c r="KX177" s="16"/>
      <c r="KY177" s="16"/>
      <c r="KZ177" s="16"/>
      <c r="LA177" s="16"/>
      <c r="LB177" s="16"/>
      <c r="LC177" s="16"/>
      <c r="LD177" s="16"/>
      <c r="LE177" s="16"/>
      <c r="LF177" s="16">
        <v>79481</v>
      </c>
      <c r="LG177" s="16"/>
      <c r="LH177" s="16"/>
      <c r="LI177" s="16"/>
      <c r="LJ177" s="16"/>
      <c r="LK177" s="16"/>
      <c r="LL177" s="16"/>
      <c r="LM177" s="16"/>
      <c r="LN177" s="16"/>
      <c r="LO177" s="16"/>
      <c r="LP177" s="16"/>
      <c r="LQ177" s="16"/>
      <c r="LR177" s="16">
        <v>0</v>
      </c>
      <c r="LS177" s="16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>
        <v>0</v>
      </c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>
        <v>0</v>
      </c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>
        <v>0</v>
      </c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>
        <v>0</v>
      </c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>
        <v>0</v>
      </c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>
        <v>0</v>
      </c>
      <c r="OM177" s="15"/>
      <c r="ON177" s="15"/>
      <c r="OO177" s="15"/>
      <c r="OP177" s="15"/>
      <c r="OQ177" s="15"/>
      <c r="OR177" s="15"/>
      <c r="OS177" s="15"/>
      <c r="OT177" s="15"/>
      <c r="OU177" s="15"/>
      <c r="OV177" s="15"/>
      <c r="OW177" s="15"/>
      <c r="OX177" s="15">
        <v>0</v>
      </c>
      <c r="OY177" s="15"/>
      <c r="OZ177" s="15"/>
      <c r="PA177" s="15"/>
      <c r="PB177" s="15"/>
      <c r="PC177" s="15"/>
      <c r="PD177" s="15"/>
      <c r="PE177" s="15"/>
      <c r="PF177" s="15"/>
      <c r="PG177" s="15"/>
      <c r="PH177" s="15"/>
      <c r="PI177" s="15"/>
      <c r="PJ177" s="15">
        <v>0</v>
      </c>
      <c r="PK177" s="15"/>
      <c r="PL177" s="15"/>
      <c r="PM177" s="15"/>
      <c r="PN177" s="15"/>
      <c r="PO177" s="15"/>
      <c r="PP177" s="15"/>
      <c r="PQ177" s="15"/>
      <c r="PR177" s="15"/>
      <c r="PS177" s="15"/>
      <c r="PT177" s="15"/>
      <c r="PU177" s="15"/>
      <c r="PV177" s="15">
        <v>0</v>
      </c>
      <c r="PW177" s="15"/>
      <c r="PX177" s="15"/>
      <c r="PY177" s="15"/>
      <c r="PZ177" s="15"/>
      <c r="QA177" s="15"/>
      <c r="QB177" s="15"/>
      <c r="QC177" s="15"/>
      <c r="QD177" s="15"/>
      <c r="QE177" s="15"/>
      <c r="QF177" s="15"/>
      <c r="QG177" s="15"/>
      <c r="QH177" s="15">
        <v>0</v>
      </c>
      <c r="QI177" s="15"/>
    </row>
    <row r="178" spans="18:451">
      <c r="R178" s="13"/>
      <c r="S178" s="13" t="s">
        <v>59</v>
      </c>
      <c r="T178" s="16"/>
      <c r="U178" s="16"/>
      <c r="V178" s="16"/>
      <c r="W178" s="16"/>
      <c r="X178" s="16"/>
      <c r="Y178" s="16"/>
      <c r="Z178" s="16"/>
      <c r="AA178" s="16"/>
      <c r="AB178" s="16"/>
      <c r="AC178" s="14"/>
      <c r="AD178" s="14"/>
      <c r="AE178" s="14">
        <v>1</v>
      </c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>
        <v>1839718.8200000026</v>
      </c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>
        <v>1839718.8200000026</v>
      </c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>
        <v>0</v>
      </c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>
        <v>0</v>
      </c>
      <c r="CB178" s="17" t="e">
        <v>#DIV/0!</v>
      </c>
      <c r="CC178" s="17" t="e">
        <v>#DIV/0!</v>
      </c>
      <c r="CD178" s="17" t="e">
        <v>#DIV/0!</v>
      </c>
      <c r="CE178" s="17" t="e">
        <v>#DIV/0!</v>
      </c>
      <c r="CF178" s="17" t="e">
        <v>#DIV/0!</v>
      </c>
      <c r="CG178" s="17" t="e">
        <v>#DIV/0!</v>
      </c>
      <c r="CH178" s="17" t="e">
        <v>#DIV/0!</v>
      </c>
      <c r="CI178" s="17" t="e">
        <v>#DIV/0!</v>
      </c>
      <c r="CJ178" s="17" t="e">
        <v>#DIV/0!</v>
      </c>
      <c r="CK178" s="17" t="e">
        <v>#DIV/0!</v>
      </c>
      <c r="CL178" s="17" t="e">
        <v>#DIV/0!</v>
      </c>
      <c r="CM178" s="17" t="e">
        <v>#DIV/0!</v>
      </c>
      <c r="CN178" s="17" t="e">
        <v>#DIV/0!</v>
      </c>
      <c r="CO178" s="17" t="e">
        <v>#DIV/0!</v>
      </c>
      <c r="CP178" s="17" t="e">
        <v>#DIV/0!</v>
      </c>
      <c r="CQ178" s="17" t="e">
        <v>#DIV/0!</v>
      </c>
      <c r="CR178" s="17" t="e">
        <v>#DIV/0!</v>
      </c>
      <c r="CS178" s="17" t="e">
        <v>#DIV/0!</v>
      </c>
      <c r="CT178" s="17" t="e">
        <v>#DIV/0!</v>
      </c>
      <c r="CU178" s="17" t="e">
        <v>#DIV/0!</v>
      </c>
      <c r="CV178" s="17" t="e">
        <v>#DIV/0!</v>
      </c>
      <c r="CW178" s="17" t="e">
        <v>#DIV/0!</v>
      </c>
      <c r="CX178" s="17" t="e">
        <v>#DIV/0!</v>
      </c>
      <c r="CY178" s="17" t="e">
        <v>#DIV/0!</v>
      </c>
      <c r="CZ178" s="17">
        <v>0</v>
      </c>
      <c r="DA178" s="17">
        <v>0</v>
      </c>
      <c r="DB178" s="17">
        <v>0</v>
      </c>
      <c r="DC178" s="17">
        <v>0</v>
      </c>
      <c r="DD178" s="17">
        <v>0</v>
      </c>
      <c r="DE178" s="17">
        <v>0</v>
      </c>
      <c r="DF178" s="17">
        <v>0</v>
      </c>
      <c r="DG178" s="17">
        <v>0</v>
      </c>
      <c r="DH178" s="17">
        <v>0</v>
      </c>
      <c r="DI178" s="17">
        <v>0</v>
      </c>
      <c r="DJ178" s="17">
        <v>0</v>
      </c>
      <c r="DK178" s="17">
        <v>0.16554052644527364</v>
      </c>
      <c r="DL178" s="18">
        <v>0</v>
      </c>
      <c r="DM178" s="18">
        <v>0</v>
      </c>
      <c r="DN178" s="18">
        <v>0</v>
      </c>
      <c r="DO178" s="18">
        <v>0</v>
      </c>
      <c r="DP178" s="18">
        <v>0</v>
      </c>
      <c r="DQ178" s="18">
        <v>0</v>
      </c>
      <c r="DR178" s="18">
        <v>0</v>
      </c>
      <c r="DS178" s="18">
        <v>0</v>
      </c>
      <c r="DT178" s="18">
        <v>0</v>
      </c>
      <c r="DU178" s="18">
        <v>0</v>
      </c>
      <c r="DV178" s="18">
        <v>0</v>
      </c>
      <c r="DW178" s="18">
        <v>113.54350265428889</v>
      </c>
      <c r="DX178" s="18">
        <v>0</v>
      </c>
      <c r="DY178" s="18">
        <v>0</v>
      </c>
      <c r="DZ178" s="18">
        <v>0</v>
      </c>
      <c r="EA178" s="18">
        <v>0</v>
      </c>
      <c r="EB178" s="18">
        <v>0</v>
      </c>
      <c r="EC178" s="18">
        <v>0</v>
      </c>
      <c r="ED178" s="18">
        <v>0</v>
      </c>
      <c r="EE178" s="18">
        <v>0</v>
      </c>
      <c r="EF178" s="18">
        <v>0</v>
      </c>
      <c r="EG178" s="18">
        <v>0</v>
      </c>
      <c r="EH178" s="18">
        <v>0</v>
      </c>
      <c r="EI178" s="18">
        <v>57.36872851105354</v>
      </c>
      <c r="EJ178" s="18">
        <v>0</v>
      </c>
      <c r="EK178" s="18">
        <v>0</v>
      </c>
      <c r="EL178" s="18">
        <v>0</v>
      </c>
      <c r="EM178" s="18">
        <v>0</v>
      </c>
      <c r="EN178" s="18">
        <v>0</v>
      </c>
      <c r="EO178" s="18">
        <v>0</v>
      </c>
      <c r="EP178" s="18">
        <v>0</v>
      </c>
      <c r="EQ178" s="18">
        <v>0</v>
      </c>
      <c r="ER178" s="18">
        <v>0</v>
      </c>
      <c r="ES178" s="18">
        <v>0</v>
      </c>
      <c r="ET178" s="18">
        <v>0</v>
      </c>
      <c r="EU178" s="18">
        <v>58.748076087007817</v>
      </c>
      <c r="EV178" s="18">
        <v>0</v>
      </c>
      <c r="EW178" s="18">
        <v>0</v>
      </c>
      <c r="EX178" s="18">
        <v>0</v>
      </c>
      <c r="EY178" s="18">
        <v>0</v>
      </c>
      <c r="EZ178" s="18">
        <v>0</v>
      </c>
      <c r="FA178" s="18">
        <v>0</v>
      </c>
      <c r="FB178" s="18">
        <v>0</v>
      </c>
      <c r="FC178" s="18">
        <v>0</v>
      </c>
      <c r="FD178" s="18">
        <v>0</v>
      </c>
      <c r="FE178" s="18">
        <v>0</v>
      </c>
      <c r="FF178" s="18">
        <v>0</v>
      </c>
      <c r="FG178" s="18">
        <v>734.37842456677947</v>
      </c>
      <c r="FH178" s="14">
        <v>0</v>
      </c>
      <c r="FI178" s="14">
        <v>0</v>
      </c>
      <c r="FJ178" s="14">
        <v>0</v>
      </c>
      <c r="FK178" s="14">
        <v>0</v>
      </c>
      <c r="FL178" s="14">
        <v>0</v>
      </c>
      <c r="FM178" s="14">
        <v>0</v>
      </c>
      <c r="FN178" s="14">
        <v>0</v>
      </c>
      <c r="FO178" s="14">
        <v>0</v>
      </c>
      <c r="FP178" s="14">
        <v>0</v>
      </c>
      <c r="FQ178" s="14">
        <v>0</v>
      </c>
      <c r="FR178" s="14">
        <v>0</v>
      </c>
      <c r="FS178" s="14">
        <v>2203675657</v>
      </c>
      <c r="FT178" s="17">
        <v>0</v>
      </c>
      <c r="FU178" s="17">
        <v>0</v>
      </c>
      <c r="FV178" s="17">
        <v>0</v>
      </c>
      <c r="FW178" s="17">
        <v>0</v>
      </c>
      <c r="FX178" s="17">
        <v>0</v>
      </c>
      <c r="FY178" s="17">
        <v>0</v>
      </c>
      <c r="FZ178" s="17">
        <v>0</v>
      </c>
      <c r="GA178" s="17">
        <v>0</v>
      </c>
      <c r="GB178" s="17">
        <v>0</v>
      </c>
      <c r="GC178" s="17">
        <v>0</v>
      </c>
      <c r="GD178" s="17">
        <v>0</v>
      </c>
      <c r="GE178" s="17">
        <v>0.20025547402051336</v>
      </c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>
        <v>0</v>
      </c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>
        <v>0</v>
      </c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>
        <v>0</v>
      </c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>
        <v>0</v>
      </c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>
        <v>0</v>
      </c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>
        <v>0</v>
      </c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>
        <v>0</v>
      </c>
      <c r="JL178" s="16"/>
      <c r="JM178" s="16"/>
      <c r="JN178" s="16"/>
      <c r="JO178" s="16"/>
      <c r="JP178" s="16"/>
      <c r="JQ178" s="16"/>
      <c r="JR178" s="16"/>
      <c r="JS178" s="16"/>
      <c r="JT178" s="16"/>
      <c r="JU178" s="16"/>
      <c r="JV178" s="16"/>
      <c r="JW178" s="16">
        <v>0</v>
      </c>
      <c r="JX178" s="16"/>
      <c r="JY178" s="1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>
        <v>0</v>
      </c>
      <c r="KJ178" s="16"/>
      <c r="KK178" s="16"/>
      <c r="KL178" s="16"/>
      <c r="KM178" s="16"/>
      <c r="KN178" s="16"/>
      <c r="KO178" s="16"/>
      <c r="KP178" s="16"/>
      <c r="KQ178" s="16"/>
      <c r="KR178" s="16"/>
      <c r="KS178" s="16"/>
      <c r="KT178" s="16"/>
      <c r="KU178" s="16">
        <v>0</v>
      </c>
      <c r="KV178" s="16"/>
      <c r="KW178" s="16"/>
      <c r="KX178" s="16"/>
      <c r="KY178" s="16"/>
      <c r="KZ178" s="16"/>
      <c r="LA178" s="16"/>
      <c r="LB178" s="16"/>
      <c r="LC178" s="16"/>
      <c r="LD178" s="16"/>
      <c r="LE178" s="16"/>
      <c r="LF178" s="16"/>
      <c r="LG178" s="16">
        <v>0</v>
      </c>
      <c r="LH178" s="16"/>
      <c r="LI178" s="16"/>
      <c r="LJ178" s="16"/>
      <c r="LK178" s="16"/>
      <c r="LL178" s="16"/>
      <c r="LM178" s="16"/>
      <c r="LN178" s="16"/>
      <c r="LO178" s="16"/>
      <c r="LP178" s="16"/>
      <c r="LQ178" s="16"/>
      <c r="LR178" s="16"/>
      <c r="LS178" s="16">
        <v>152374</v>
      </c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>
        <v>0</v>
      </c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>
        <v>0</v>
      </c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>
        <v>0</v>
      </c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>
        <v>0</v>
      </c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>
        <v>0</v>
      </c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>
        <v>0</v>
      </c>
      <c r="ON178" s="15"/>
      <c r="OO178" s="15"/>
      <c r="OP178" s="15"/>
      <c r="OQ178" s="15"/>
      <c r="OR178" s="15"/>
      <c r="OS178" s="15"/>
      <c r="OT178" s="15"/>
      <c r="OU178" s="15"/>
      <c r="OV178" s="15"/>
      <c r="OW178" s="15"/>
      <c r="OX178" s="15"/>
      <c r="OY178" s="15">
        <v>0</v>
      </c>
      <c r="OZ178" s="15"/>
      <c r="PA178" s="15"/>
      <c r="PB178" s="15"/>
      <c r="PC178" s="15"/>
      <c r="PD178" s="15"/>
      <c r="PE178" s="15"/>
      <c r="PF178" s="15"/>
      <c r="PG178" s="15"/>
      <c r="PH178" s="15"/>
      <c r="PI178" s="15"/>
      <c r="PJ178" s="15"/>
      <c r="PK178" s="15">
        <v>0</v>
      </c>
      <c r="PL178" s="15"/>
      <c r="PM178" s="15"/>
      <c r="PN178" s="15"/>
      <c r="PO178" s="15"/>
      <c r="PP178" s="15"/>
      <c r="PQ178" s="15"/>
      <c r="PR178" s="15"/>
      <c r="PS178" s="15"/>
      <c r="PT178" s="15"/>
      <c r="PU178" s="15"/>
      <c r="PV178" s="15"/>
      <c r="PW178" s="15">
        <v>0</v>
      </c>
      <c r="PX178" s="15"/>
      <c r="PY178" s="15"/>
      <c r="PZ178" s="15"/>
      <c r="QA178" s="15"/>
      <c r="QB178" s="15"/>
      <c r="QC178" s="15"/>
      <c r="QD178" s="15"/>
      <c r="QE178" s="15"/>
      <c r="QF178" s="15"/>
      <c r="QG178" s="15"/>
      <c r="QH178" s="15"/>
      <c r="QI178" s="1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N762"/>
  <sheetViews>
    <sheetView workbookViewId="0">
      <selection activeCell="Z16" sqref="Z16"/>
    </sheetView>
  </sheetViews>
  <sheetFormatPr defaultRowHeight="14.5"/>
  <cols>
    <col min="20" max="21" width="9.36328125" bestFit="1" customWidth="1"/>
    <col min="22" max="22" width="17" customWidth="1"/>
    <col min="23" max="23" width="9.36328125" bestFit="1" customWidth="1"/>
    <col min="25" max="25" width="12.453125" bestFit="1" customWidth="1"/>
    <col min="26" max="28" width="12.542968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6</v>
      </c>
      <c r="T2" t="s">
        <v>28</v>
      </c>
    </row>
    <row r="3" spans="1:27">
      <c r="B3">
        <f t="shared" ref="B3:K4" ca="1" si="0">RAND()</f>
        <v>0.60997260937480724</v>
      </c>
      <c r="C3">
        <f t="shared" ca="1" si="0"/>
        <v>0.11362037788318013</v>
      </c>
      <c r="E3">
        <f t="shared" ca="1" si="0"/>
        <v>0.15079214467067859</v>
      </c>
      <c r="F3">
        <f t="shared" ca="1" si="0"/>
        <v>0.25443481568928539</v>
      </c>
      <c r="G3">
        <f t="shared" ca="1" si="0"/>
        <v>0.96070768475435642</v>
      </c>
      <c r="H3">
        <f t="shared" ca="1" si="0"/>
        <v>0.13688070838460931</v>
      </c>
      <c r="I3">
        <f t="shared" ca="1" si="0"/>
        <v>0.91430359197107436</v>
      </c>
      <c r="J3">
        <f t="shared" ca="1" si="0"/>
        <v>0.40474768810963302</v>
      </c>
      <c r="K3">
        <f t="shared" ca="1" si="0"/>
        <v>0.69983295535570145</v>
      </c>
      <c r="Q3" t="str" cm="1">
        <f t="array" ref="Q3">_xll.WDS.ModelSpec.CleanTreatment("LEVELS")</f>
        <v>DiscreteRC</v>
      </c>
      <c r="T3" s="7">
        <f ca="1">SUM(U3:X3)</f>
        <v>1</v>
      </c>
      <c r="U3" s="7" cm="1">
        <f t="array" aca="1" ref="U3:X12" ca="1">_xll.WDS.ModelSpec.Artificials(K3:K12,T2,T1:V1,W1:X1)</f>
        <v>0</v>
      </c>
      <c r="V3" s="7">
        <f ca="1"/>
        <v>0</v>
      </c>
      <c r="W3" s="7">
        <f ca="1"/>
        <v>0.40066817857719439</v>
      </c>
      <c r="X3">
        <f ca="1"/>
        <v>0.59933182142280561</v>
      </c>
      <c r="Y3" cm="1">
        <f t="array" aca="1" ref="Y3:AA12" ca="1">_xll.WDS.Comp.Matrix.Columns(B3:K12,{3,5})</f>
        <v>0</v>
      </c>
      <c r="Z3">
        <f ca="1"/>
        <v>0.15079214467067859</v>
      </c>
      <c r="AA3">
        <f ca="1"/>
        <v>0.25443481568928539</v>
      </c>
    </row>
    <row r="4" spans="1:27">
      <c r="B4">
        <f t="shared" ca="1" si="0"/>
        <v>0.77867597536755051</v>
      </c>
      <c r="C4">
        <f t="shared" ca="1" si="0"/>
        <v>0.42739042747727174</v>
      </c>
      <c r="D4">
        <f t="shared" ca="1" si="0"/>
        <v>0.86248658178067872</v>
      </c>
      <c r="E4">
        <f t="shared" ca="1" si="0"/>
        <v>2.2063661838367277E-2</v>
      </c>
      <c r="F4">
        <f t="shared" ca="1" si="0"/>
        <v>0.5001198859313557</v>
      </c>
      <c r="G4">
        <f t="shared" ca="1" si="0"/>
        <v>0.43421965929851813</v>
      </c>
      <c r="H4">
        <f t="shared" ca="1" si="0"/>
        <v>0.38579860977682212</v>
      </c>
      <c r="I4">
        <f t="shared" ca="1" si="0"/>
        <v>0.54061653736530335</v>
      </c>
      <c r="J4">
        <f t="shared" ca="1" si="0"/>
        <v>0.63229046601192129</v>
      </c>
      <c r="K4">
        <f t="shared" ca="1" si="0"/>
        <v>0.22392567419803644</v>
      </c>
      <c r="P4" t="s">
        <v>27</v>
      </c>
      <c r="Q4" t="str" cm="1">
        <f t="array" ref="Q4">_xll.WDS.ModelSpec.CleanTreatment(P4)</f>
        <v>BSplineOrder2</v>
      </c>
      <c r="T4" s="7">
        <f t="shared" ref="T4:T12" ca="1" si="1">SUM(U4:X4)</f>
        <v>1</v>
      </c>
      <c r="U4" s="7">
        <f ca="1"/>
        <v>0</v>
      </c>
      <c r="V4" s="8">
        <f ca="1"/>
        <v>0.72460961289325243</v>
      </c>
      <c r="W4" s="7">
        <f ca="1"/>
        <v>0.27539038710674757</v>
      </c>
      <c r="X4">
        <f ca="1"/>
        <v>0</v>
      </c>
      <c r="Y4">
        <f ca="1"/>
        <v>0.86248658178067872</v>
      </c>
      <c r="Z4">
        <f ca="1"/>
        <v>2.2063661838367277E-2</v>
      </c>
      <c r="AA4">
        <f ca="1"/>
        <v>0.5001198859313557</v>
      </c>
    </row>
    <row r="5" spans="1:27">
      <c r="B5">
        <f t="shared" ref="B5:B12" ca="1" si="2">RAND()</f>
        <v>0.23373132028862842</v>
      </c>
      <c r="C5" s="6" t="s">
        <v>7</v>
      </c>
      <c r="D5">
        <f t="shared" ref="D5:J5" ca="1" si="3">RAND()</f>
        <v>0.37940171662284727</v>
      </c>
      <c r="E5">
        <f t="shared" ca="1" si="3"/>
        <v>0.76395883226454109</v>
      </c>
      <c r="F5">
        <f t="shared" ca="1" si="3"/>
        <v>0.43939416790990615</v>
      </c>
      <c r="G5">
        <f t="shared" ca="1" si="3"/>
        <v>0.89901197185215898</v>
      </c>
      <c r="H5">
        <f t="shared" ca="1" si="3"/>
        <v>0.87928775319472186</v>
      </c>
      <c r="I5">
        <f t="shared" ca="1" si="3"/>
        <v>0.52149192127165633</v>
      </c>
      <c r="J5">
        <f t="shared" ca="1" si="3"/>
        <v>0.14907955563705166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0.37940171662284727</v>
      </c>
      <c r="Z5">
        <f ca="1"/>
        <v>0.76395883226454109</v>
      </c>
      <c r="AA5">
        <f ca="1"/>
        <v>0.43939416790990615</v>
      </c>
    </row>
    <row r="6" spans="1:27">
      <c r="B6">
        <f t="shared" ca="1" si="2"/>
        <v>0.57153941981580492</v>
      </c>
      <c r="C6">
        <f ca="1">RAND()</f>
        <v>0.789218816714087</v>
      </c>
      <c r="D6">
        <f ca="1">RAND()</f>
        <v>0.85138122855491727</v>
      </c>
      <c r="E6">
        <f ca="1">RAND()</f>
        <v>0.82396875477673082</v>
      </c>
      <c r="F6">
        <f ca="1">RAND()</f>
        <v>0.90864307764250984</v>
      </c>
      <c r="G6" s="6" t="s">
        <v>9</v>
      </c>
      <c r="H6">
        <f ca="1">RAND()</f>
        <v>0.53200324810282718</v>
      </c>
      <c r="I6">
        <f ca="1">RAND()</f>
        <v>0.46870575377974333</v>
      </c>
      <c r="J6">
        <f ca="1">RAND()</f>
        <v>2.4806181038277364E-2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0.85138122855491727</v>
      </c>
      <c r="Z6">
        <f ca="1"/>
        <v>0.82396875477673082</v>
      </c>
      <c r="AA6">
        <f ca="1"/>
        <v>0.90864307764250984</v>
      </c>
    </row>
    <row r="7" spans="1:27">
      <c r="B7">
        <f t="shared" ca="1" si="2"/>
        <v>0.82755399697107046</v>
      </c>
      <c r="C7">
        <f t="shared" ref="C7:D12" ca="1" si="4">RAND()</f>
        <v>0.42588151335326041</v>
      </c>
      <c r="D7">
        <f t="shared" ca="1" si="4"/>
        <v>0.62546378996894314</v>
      </c>
      <c r="E7" s="6" t="s">
        <v>8</v>
      </c>
      <c r="F7">
        <f t="shared" ref="F7:H12" ca="1" si="5">RAND()</f>
        <v>0.51523967512409319</v>
      </c>
      <c r="G7">
        <f t="shared" ca="1" si="5"/>
        <v>4.2666702022896463E-2</v>
      </c>
      <c r="H7">
        <f t="shared" ca="1" si="5"/>
        <v>0.62648634633088507</v>
      </c>
      <c r="I7" s="6" t="s">
        <v>10</v>
      </c>
      <c r="J7">
        <f t="shared" ref="J7:K12" ca="1" si="6">RAND()</f>
        <v>0.56542332977755516</v>
      </c>
      <c r="K7">
        <f t="shared" ca="1" si="6"/>
        <v>0.33094852067294833</v>
      </c>
      <c r="Q7">
        <v>1</v>
      </c>
      <c r="T7" s="7">
        <f t="shared" ca="1" si="1"/>
        <v>1</v>
      </c>
      <c r="U7" s="7">
        <f ca="1"/>
        <v>0</v>
      </c>
      <c r="V7" s="8">
        <f ca="1"/>
        <v>0.48678106517122599</v>
      </c>
      <c r="W7" s="7">
        <f ca="1"/>
        <v>0.51321893482877401</v>
      </c>
      <c r="X7">
        <f ca="1"/>
        <v>0</v>
      </c>
      <c r="Y7">
        <f ca="1"/>
        <v>0.62546378996894314</v>
      </c>
      <c r="Z7" t="str">
        <f ca="1"/>
        <v>What</v>
      </c>
      <c r="AA7">
        <f ca="1"/>
        <v>0.51523967512409319</v>
      </c>
    </row>
    <row r="8" spans="1:27">
      <c r="B8">
        <f t="shared" ca="1" si="2"/>
        <v>0.63801519736730217</v>
      </c>
      <c r="C8">
        <f t="shared" ca="1" si="4"/>
        <v>0.41254790420428744</v>
      </c>
      <c r="D8">
        <f t="shared" ca="1" si="4"/>
        <v>0.21002104253019127</v>
      </c>
      <c r="E8">
        <f ca="1">RAND()</f>
        <v>0.95651111392432298</v>
      </c>
      <c r="F8">
        <f t="shared" ca="1" si="5"/>
        <v>0.81506738819908275</v>
      </c>
      <c r="G8">
        <f t="shared" ca="1" si="5"/>
        <v>0.40354563275766653</v>
      </c>
      <c r="H8">
        <f t="shared" ca="1" si="5"/>
        <v>0.88384077559930807</v>
      </c>
      <c r="I8">
        <f ca="1">RAND()</f>
        <v>0.57047813488714394</v>
      </c>
      <c r="J8">
        <f t="shared" ca="1" si="6"/>
        <v>5.4714295365628773E-2</v>
      </c>
      <c r="K8" t="s">
        <v>29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0.21002104253019127</v>
      </c>
      <c r="Z8">
        <f ca="1"/>
        <v>0.95651111392432298</v>
      </c>
      <c r="AA8">
        <f ca="1"/>
        <v>0.81506738819908275</v>
      </c>
    </row>
    <row r="9" spans="1:27">
      <c r="B9">
        <f t="shared" ca="1" si="2"/>
        <v>0.6723732607921391</v>
      </c>
      <c r="C9">
        <f t="shared" ca="1" si="4"/>
        <v>6.84662514844111E-2</v>
      </c>
      <c r="D9">
        <f t="shared" ca="1" si="4"/>
        <v>0.30319147769783594</v>
      </c>
      <c r="E9">
        <f ca="1">RAND()</f>
        <v>0.34920657071302608</v>
      </c>
      <c r="F9">
        <f t="shared" ca="1" si="5"/>
        <v>0.32546453617046978</v>
      </c>
      <c r="G9">
        <f t="shared" ca="1" si="5"/>
        <v>0.4357040525132948</v>
      </c>
      <c r="H9">
        <f t="shared" ca="1" si="5"/>
        <v>0.41522962590861912</v>
      </c>
      <c r="I9">
        <f ca="1">RAND()</f>
        <v>0.62387857003307456</v>
      </c>
      <c r="J9">
        <f t="shared" ca="1" si="6"/>
        <v>0.99473951748928824</v>
      </c>
      <c r="K9">
        <f t="shared" ca="1" si="6"/>
        <v>0.27016584287603773</v>
      </c>
      <c r="M9" cm="1">
        <f t="array" aca="1" ref="M9:M12" ca="1">_xll.WDS.Comp.Matrix.SumAcrossColumns(B9:G12)</f>
        <v>2.154406149371177</v>
      </c>
      <c r="Q9">
        <v>3</v>
      </c>
      <c r="T9" s="7">
        <f t="shared" ca="1" si="1"/>
        <v>1</v>
      </c>
      <c r="U9" s="7">
        <f ca="1"/>
        <v>0</v>
      </c>
      <c r="V9" s="8">
        <f ca="1"/>
        <v>0.62185368249769402</v>
      </c>
      <c r="W9" s="7">
        <f ca="1"/>
        <v>0.37814631750230598</v>
      </c>
      <c r="X9">
        <f ca="1"/>
        <v>0</v>
      </c>
      <c r="Y9">
        <f ca="1"/>
        <v>0.30319147769783594</v>
      </c>
      <c r="Z9">
        <f ca="1"/>
        <v>0.34920657071302608</v>
      </c>
      <c r="AA9">
        <f ca="1"/>
        <v>0.32546453617046978</v>
      </c>
    </row>
    <row r="10" spans="1:27">
      <c r="B10">
        <f t="shared" ca="1" si="2"/>
        <v>0.92360127132703296</v>
      </c>
      <c r="C10">
        <f t="shared" ca="1" si="4"/>
        <v>6.1006521823581905E-2</v>
      </c>
      <c r="D10">
        <f t="shared" ca="1" si="4"/>
        <v>0.80683095250070425</v>
      </c>
      <c r="E10">
        <f ca="1">RAND()</f>
        <v>0.11121279883749113</v>
      </c>
      <c r="F10">
        <f t="shared" ca="1" si="5"/>
        <v>0.21641721282669135</v>
      </c>
      <c r="G10">
        <f t="shared" ca="1" si="5"/>
        <v>7.2032862492976912E-2</v>
      </c>
      <c r="H10">
        <f t="shared" ca="1" si="5"/>
        <v>0.2605371398280778</v>
      </c>
      <c r="I10">
        <f ca="1">RAND()</f>
        <v>0.36687626823396158</v>
      </c>
      <c r="J10">
        <f t="shared" ca="1" si="6"/>
        <v>0.91973392194074333</v>
      </c>
      <c r="K10">
        <f t="shared" ca="1" si="6"/>
        <v>0.83723735898280938</v>
      </c>
      <c r="M10">
        <f ca="1"/>
        <v>2.191101619808479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</v>
      </c>
      <c r="W10" s="7">
        <f ca="1"/>
        <v>0</v>
      </c>
      <c r="X10">
        <f ca="1"/>
        <v>1</v>
      </c>
      <c r="Y10">
        <f ca="1"/>
        <v>0.80683095250070425</v>
      </c>
      <c r="Z10">
        <f ca="1"/>
        <v>0.11121279883749113</v>
      </c>
      <c r="AA10">
        <f ca="1"/>
        <v>0.21641721282669135</v>
      </c>
    </row>
    <row r="11" spans="1:27">
      <c r="B11">
        <f t="shared" ca="1" si="2"/>
        <v>0.97712919072773241</v>
      </c>
      <c r="C11">
        <f t="shared" ca="1" si="4"/>
        <v>0.159095008600871</v>
      </c>
      <c r="D11">
        <f t="shared" ca="1" si="4"/>
        <v>0.79013849250248136</v>
      </c>
      <c r="E11">
        <f ca="1">RAND()</f>
        <v>0.28088462241830625</v>
      </c>
      <c r="F11">
        <f t="shared" ca="1" si="5"/>
        <v>0.73662099755001875</v>
      </c>
      <c r="G11">
        <f t="shared" ca="1" si="5"/>
        <v>0.83980563454296497</v>
      </c>
      <c r="H11">
        <f t="shared" ca="1" si="5"/>
        <v>0.96569092584760685</v>
      </c>
      <c r="I11">
        <f ca="1">RAND()</f>
        <v>5.6857177544835769E-2</v>
      </c>
      <c r="J11">
        <f t="shared" ca="1" si="6"/>
        <v>0.87119357811273301</v>
      </c>
      <c r="K11">
        <f t="shared" ca="1" si="6"/>
        <v>0.81652663592685992</v>
      </c>
      <c r="M11">
        <f ca="1"/>
        <v>3.7836739463423745</v>
      </c>
      <c r="T11" s="7">
        <f t="shared" ca="1" si="1"/>
        <v>1</v>
      </c>
      <c r="U11" s="7">
        <f ca="1"/>
        <v>0</v>
      </c>
      <c r="V11" s="8">
        <f ca="1"/>
        <v>0</v>
      </c>
      <c r="W11" s="7">
        <f ca="1"/>
        <v>0</v>
      </c>
      <c r="X11">
        <f ca="1"/>
        <v>1</v>
      </c>
      <c r="Y11">
        <f ca="1"/>
        <v>0.79013849250248136</v>
      </c>
      <c r="Z11">
        <f ca="1"/>
        <v>0.28088462241830625</v>
      </c>
      <c r="AA11">
        <f ca="1"/>
        <v>0.73662099755001875</v>
      </c>
    </row>
    <row r="12" spans="1:27">
      <c r="B12">
        <f t="shared" ca="1" si="2"/>
        <v>0.82240639263724646</v>
      </c>
      <c r="C12">
        <f t="shared" ca="1" si="4"/>
        <v>0.14304665966179997</v>
      </c>
      <c r="D12">
        <f t="shared" ca="1" si="4"/>
        <v>0.75231877593031726</v>
      </c>
      <c r="E12">
        <f ca="1">RAND()</f>
        <v>0.21335500226340387</v>
      </c>
      <c r="F12">
        <f t="shared" ca="1" si="5"/>
        <v>0.60678040175081427</v>
      </c>
      <c r="G12">
        <f t="shared" ca="1" si="5"/>
        <v>0.21856993944356573</v>
      </c>
      <c r="H12">
        <f t="shared" ca="1" si="5"/>
        <v>0.99201812042474558</v>
      </c>
      <c r="I12">
        <f ca="1">RAND()</f>
        <v>0.3599051867287848</v>
      </c>
      <c r="J12">
        <f t="shared" ca="1" si="6"/>
        <v>0.45081756549854135</v>
      </c>
      <c r="K12">
        <f t="shared" ca="1" si="6"/>
        <v>0.92286073407032887</v>
      </c>
      <c r="M12">
        <f ca="1"/>
        <v>2.7564771716871475</v>
      </c>
      <c r="T12" s="7">
        <f t="shared" ca="1" si="1"/>
        <v>1</v>
      </c>
      <c r="U12" s="7">
        <f ca="1"/>
        <v>0</v>
      </c>
      <c r="V12" s="8">
        <f ca="1"/>
        <v>0</v>
      </c>
      <c r="W12" s="7">
        <f ca="1"/>
        <v>0</v>
      </c>
      <c r="X12">
        <f ca="1"/>
        <v>1</v>
      </c>
      <c r="Y12">
        <f ca="1"/>
        <v>0.75231877593031726</v>
      </c>
      <c r="Z12">
        <f ca="1"/>
        <v>0.21335500226340387</v>
      </c>
      <c r="AA12">
        <f ca="1"/>
        <v>0.60678040175081427</v>
      </c>
    </row>
    <row r="13" spans="1:27">
      <c r="V13" cm="1">
        <f t="array" aca="1" ref="V13" ca="1">SUM(--(V3:V12&lt;0))</f>
        <v>0</v>
      </c>
      <c r="W13" s="11" cm="1">
        <f t="array" aca="1" ref="W13" ca="1">SUM(--(W3:W12&lt;0))</f>
        <v>0</v>
      </c>
      <c r="X13" s="11" cm="1">
        <f t="array" aca="1" ref="X13" ca="1">SUM(--(X3:X12&lt;0))</f>
        <v>0</v>
      </c>
    </row>
    <row r="14" spans="1:27">
      <c r="A14" t="s">
        <v>11</v>
      </c>
    </row>
    <row r="15" spans="1:27">
      <c r="B15" cm="1">
        <f t="array" aca="1" ref="B15:M21" ca="1">_xll.WDS.Comp.Matrix.SubMatrix(B3:M9)</f>
        <v>0.60997260937480724</v>
      </c>
      <c r="C15">
        <f ca="1"/>
        <v>0.11362037788318013</v>
      </c>
      <c r="D15">
        <f ca="1"/>
        <v>0</v>
      </c>
      <c r="E15">
        <f ca="1"/>
        <v>0.15079214467067859</v>
      </c>
      <c r="F15">
        <f ca="1"/>
        <v>0.25443481568928539</v>
      </c>
      <c r="G15">
        <f ca="1"/>
        <v>0.96070768475435642</v>
      </c>
      <c r="H15">
        <f ca="1"/>
        <v>0.13688070838460931</v>
      </c>
      <c r="I15">
        <f ca="1"/>
        <v>0.91430359197107436</v>
      </c>
      <c r="J15">
        <f ca="1"/>
        <v>0.40474768810963302</v>
      </c>
      <c r="K15">
        <f ca="1"/>
        <v>0.69983295535570145</v>
      </c>
      <c r="L15">
        <f ca="1"/>
        <v>0</v>
      </c>
      <c r="M15">
        <f ca="1"/>
        <v>0</v>
      </c>
      <c r="O15">
        <f ca="1">SUM(B15:M15)</f>
        <v>4.2452925761933251</v>
      </c>
      <c r="Q15" cm="1">
        <f t="array" aca="1" ref="Q15:Q18" ca="1">_xll.WDS.Comp.Matrix.SumAcrossColumns(_xlfn.ANCHORARRAY(B15),{1,4,3,5})</f>
        <v>0.40522696035996397</v>
      </c>
      <c r="V15" cm="1">
        <f t="array" aca="1" ref="V15:V17" ca="1">_xll.WDS.Comp.Matrix.SumAcrossColumns(_xlfn.ANCHORARRAY(B15),{2,4,2,7})</f>
        <v>2.6320788261030139</v>
      </c>
    </row>
    <row r="16" spans="1:27">
      <c r="B16">
        <f ca="1"/>
        <v>0.77867597536755051</v>
      </c>
      <c r="C16" s="6">
        <f ca="1"/>
        <v>0.42739042747727174</v>
      </c>
      <c r="D16" s="6">
        <f ca="1"/>
        <v>0.86248658178067872</v>
      </c>
      <c r="E16" s="6">
        <f ca="1"/>
        <v>2.2063661838367277E-2</v>
      </c>
      <c r="F16" s="6">
        <f ca="1"/>
        <v>0.5001198859313557</v>
      </c>
      <c r="G16" s="6">
        <f ca="1"/>
        <v>0.43421965929851813</v>
      </c>
      <c r="H16" s="6">
        <f ca="1"/>
        <v>0.38579860977682212</v>
      </c>
      <c r="I16">
        <f ca="1"/>
        <v>0.54061653736530335</v>
      </c>
      <c r="J16">
        <f ca="1"/>
        <v>0.63229046601192129</v>
      </c>
      <c r="K16">
        <f ca="1"/>
        <v>0.22392567419803644</v>
      </c>
      <c r="L16">
        <f ca="1"/>
        <v>0</v>
      </c>
      <c r="M16">
        <f ca="1"/>
        <v>0</v>
      </c>
      <c r="O16">
        <f t="shared" ref="O16:O21" ca="1" si="7">SUM(B16:M16)</f>
        <v>4.807587479045826</v>
      </c>
      <c r="Q16">
        <f ca="1"/>
        <v>1.3846701295504018</v>
      </c>
      <c r="T16">
        <f ca="1">SUM(C16:H16)</f>
        <v>2.6320788261030139</v>
      </c>
      <c r="V16">
        <f ca="1"/>
        <v>3.3610544418441752</v>
      </c>
    </row>
    <row r="17" spans="1:24">
      <c r="B17">
        <f ca="1"/>
        <v>0.23373132028862842</v>
      </c>
      <c r="C17" s="6" t="str">
        <f ca="1"/>
        <v>Hey</v>
      </c>
      <c r="D17" s="6">
        <f ca="1"/>
        <v>0.37940171662284727</v>
      </c>
      <c r="E17" s="6">
        <f ca="1"/>
        <v>0.76395883226454109</v>
      </c>
      <c r="F17" s="6">
        <f ca="1"/>
        <v>0.43939416790990615</v>
      </c>
      <c r="G17" s="6">
        <f ca="1"/>
        <v>0.89901197185215898</v>
      </c>
      <c r="H17" s="6">
        <f ca="1"/>
        <v>0.87928775319472186</v>
      </c>
      <c r="I17">
        <f ca="1"/>
        <v>0.52149192127165633</v>
      </c>
      <c r="J17">
        <f ca="1"/>
        <v>0.14907955563705166</v>
      </c>
      <c r="K17">
        <f ca="1"/>
        <v>1</v>
      </c>
      <c r="L17">
        <f ca="1"/>
        <v>0</v>
      </c>
      <c r="M17">
        <f ca="1"/>
        <v>0</v>
      </c>
      <c r="O17">
        <f t="shared" ca="1" si="7"/>
        <v>5.2653572390415118</v>
      </c>
      <c r="Q17">
        <f ca="1"/>
        <v>1.5827547167972944</v>
      </c>
      <c r="T17">
        <f ca="1">SUM(C17:H17)</f>
        <v>3.3610544418441752</v>
      </c>
      <c r="V17">
        <f ca="1"/>
        <v>3.9052151257910719</v>
      </c>
    </row>
    <row r="18" spans="1:24">
      <c r="B18">
        <f ca="1"/>
        <v>0.57153941981580492</v>
      </c>
      <c r="C18" s="6">
        <f ca="1"/>
        <v>0.789218816714087</v>
      </c>
      <c r="D18" s="6">
        <f ca="1"/>
        <v>0.85138122855491727</v>
      </c>
      <c r="E18" s="6">
        <f ca="1"/>
        <v>0.82396875477673082</v>
      </c>
      <c r="F18" s="6">
        <f ca="1"/>
        <v>0.90864307764250984</v>
      </c>
      <c r="G18" s="6" t="str">
        <f ca="1"/>
        <v>The</v>
      </c>
      <c r="H18" s="6">
        <f ca="1"/>
        <v>0.53200324810282718</v>
      </c>
      <c r="I18">
        <f ca="1"/>
        <v>0.46870575377974333</v>
      </c>
      <c r="J18">
        <f ca="1"/>
        <v>2.4806181038277364E-2</v>
      </c>
      <c r="K18">
        <f ca="1"/>
        <v>0.5</v>
      </c>
      <c r="L18">
        <f ca="1"/>
        <v>0</v>
      </c>
      <c r="M18">
        <f ca="1"/>
        <v>0</v>
      </c>
      <c r="O18">
        <f t="shared" ca="1" si="7"/>
        <v>5.4702664804248977</v>
      </c>
      <c r="Q18">
        <f ca="1"/>
        <v>2.5839930609741577</v>
      </c>
      <c r="T18">
        <f ca="1">SUM(C18:H18)</f>
        <v>3.9052151257910719</v>
      </c>
    </row>
    <row r="19" spans="1:24">
      <c r="B19">
        <f ca="1"/>
        <v>0.82755399697107046</v>
      </c>
      <c r="C19" s="6">
        <f ca="1"/>
        <v>0.42588151335326041</v>
      </c>
      <c r="D19" s="6">
        <f ca="1"/>
        <v>0.62546378996894314</v>
      </c>
      <c r="E19" s="6" t="str">
        <f ca="1"/>
        <v>What</v>
      </c>
      <c r="F19" s="6">
        <f ca="1"/>
        <v>0.51523967512409319</v>
      </c>
      <c r="G19" s="6">
        <f ca="1"/>
        <v>4.2666702022896463E-2</v>
      </c>
      <c r="H19" s="6">
        <f ca="1"/>
        <v>0.62648634633088507</v>
      </c>
      <c r="I19" t="str">
        <f ca="1"/>
        <v>Heck</v>
      </c>
      <c r="J19">
        <f ca="1"/>
        <v>0.56542332977755516</v>
      </c>
      <c r="K19">
        <f ca="1"/>
        <v>0.33094852067294833</v>
      </c>
      <c r="L19">
        <f ca="1"/>
        <v>0</v>
      </c>
      <c r="M19">
        <f ca="1"/>
        <v>0</v>
      </c>
      <c r="O19">
        <f t="shared" ca="1" si="7"/>
        <v>3.9596638742216523</v>
      </c>
      <c r="T19">
        <f ca="1">SUM(C19:H19)</f>
        <v>2.2357380268000782</v>
      </c>
    </row>
    <row r="20" spans="1:24">
      <c r="B20">
        <f ca="1"/>
        <v>0.63801519736730217</v>
      </c>
      <c r="C20">
        <f ca="1"/>
        <v>0.41254790420428744</v>
      </c>
      <c r="D20">
        <f ca="1"/>
        <v>0.21002104253019127</v>
      </c>
      <c r="E20">
        <f ca="1"/>
        <v>0.95651111392432298</v>
      </c>
      <c r="F20">
        <f ca="1"/>
        <v>0.81506738819908275</v>
      </c>
      <c r="G20">
        <f ca="1"/>
        <v>0.40354563275766653</v>
      </c>
      <c r="H20">
        <f ca="1"/>
        <v>0.88384077559930807</v>
      </c>
      <c r="I20">
        <f ca="1"/>
        <v>0.57047813488714394</v>
      </c>
      <c r="J20">
        <f ca="1"/>
        <v>5.4714295365628773E-2</v>
      </c>
      <c r="K20" t="str">
        <f ca="1"/>
        <v>A</v>
      </c>
      <c r="L20">
        <f ca="1"/>
        <v>0</v>
      </c>
      <c r="M20">
        <f ca="1"/>
        <v>0</v>
      </c>
      <c r="O20">
        <f t="shared" ca="1" si="7"/>
        <v>4.9447414848349336</v>
      </c>
    </row>
    <row r="21" spans="1:24">
      <c r="B21">
        <f ca="1"/>
        <v>0.6723732607921391</v>
      </c>
      <c r="C21">
        <f ca="1"/>
        <v>6.84662514844111E-2</v>
      </c>
      <c r="D21">
        <f ca="1"/>
        <v>0.30319147769783594</v>
      </c>
      <c r="E21">
        <f ca="1"/>
        <v>0.34920657071302608</v>
      </c>
      <c r="F21">
        <f ca="1"/>
        <v>0.32546453617046978</v>
      </c>
      <c r="G21">
        <f ca="1"/>
        <v>0.4357040525132948</v>
      </c>
      <c r="H21">
        <f ca="1"/>
        <v>0.41522962590861912</v>
      </c>
      <c r="I21">
        <f ca="1"/>
        <v>0.62387857003307456</v>
      </c>
      <c r="J21">
        <f ca="1"/>
        <v>0.99473951748928824</v>
      </c>
      <c r="K21">
        <f ca="1"/>
        <v>0.27016584287603773</v>
      </c>
      <c r="L21">
        <f ca="1"/>
        <v>0</v>
      </c>
      <c r="M21">
        <f ca="1"/>
        <v>2.154406149371177</v>
      </c>
      <c r="O21">
        <f t="shared" ca="1" si="7"/>
        <v>6.6128258550493744</v>
      </c>
    </row>
    <row r="23" spans="1:24">
      <c r="B23">
        <f ca="1">SUM(B15:B21)</f>
        <v>4.3318617799773032</v>
      </c>
      <c r="C23">
        <f t="shared" ref="C23:K23" ca="1" si="8">SUM(C15:C21)</f>
        <v>2.2371252911164978</v>
      </c>
      <c r="D23">
        <f t="shared" ca="1" si="8"/>
        <v>3.2319458371554135</v>
      </c>
      <c r="E23">
        <f t="shared" ca="1" si="8"/>
        <v>3.0665010781876667</v>
      </c>
      <c r="F23">
        <f t="shared" ca="1" si="8"/>
        <v>3.7583635466667031</v>
      </c>
      <c r="G23">
        <f t="shared" ca="1" si="8"/>
        <v>3.1758557031988914</v>
      </c>
      <c r="H23">
        <f t="shared" ca="1" si="8"/>
        <v>3.859527067297793</v>
      </c>
      <c r="I23">
        <f t="shared" ca="1" si="8"/>
        <v>3.6394745093079957</v>
      </c>
      <c r="J23">
        <f t="shared" ca="1" si="8"/>
        <v>2.8258010334293555</v>
      </c>
      <c r="K23">
        <f t="shared" ca="1" si="8"/>
        <v>3.0248729931027238</v>
      </c>
    </row>
    <row r="24" spans="1:24">
      <c r="B24" cm="1">
        <f t="array" aca="1" ref="B24:M24" ca="1">_xll.WDS.Comp.Matrix.SumAcrossRows(_xlfn.ANCHORARRAY(B15))</f>
        <v>4.3318617799773032</v>
      </c>
      <c r="C24">
        <f ca="1"/>
        <v>2.2371252911164978</v>
      </c>
      <c r="D24">
        <f ca="1"/>
        <v>3.2319458371554135</v>
      </c>
      <c r="E24">
        <f ca="1"/>
        <v>3.0665010781876667</v>
      </c>
      <c r="F24">
        <f ca="1"/>
        <v>3.7583635466667031</v>
      </c>
      <c r="G24">
        <f ca="1"/>
        <v>3.1758557031988914</v>
      </c>
      <c r="H24">
        <f ca="1"/>
        <v>3.859527067297793</v>
      </c>
      <c r="I24">
        <f ca="1"/>
        <v>3.6394745093079957</v>
      </c>
      <c r="J24">
        <f ca="1"/>
        <v>2.8258010334293555</v>
      </c>
      <c r="K24">
        <f ca="1"/>
        <v>3.0248729931027238</v>
      </c>
      <c r="L24">
        <f ca="1"/>
        <v>0</v>
      </c>
      <c r="M24">
        <f ca="1"/>
        <v>2.154406149371177</v>
      </c>
    </row>
    <row r="25" spans="1:24">
      <c r="V25" t="s">
        <v>29</v>
      </c>
      <c r="W25" t="s">
        <v>31</v>
      </c>
      <c r="X25" t="s">
        <v>33</v>
      </c>
    </row>
    <row r="26" spans="1:24">
      <c r="B26" cm="1">
        <f t="array" aca="1" ref="B26:M26" ca="1">_xll.WDS.Comp.Matrix.SumAcrossRows(_xlfn.ANCHORARRAY(B15),2)</f>
        <v>4.3318617799773032</v>
      </c>
      <c r="C26">
        <f ca="1"/>
        <v>2.2371252911164978</v>
      </c>
      <c r="D26">
        <f ca="1"/>
        <v>3.2319458371554135</v>
      </c>
      <c r="E26">
        <f ca="1"/>
        <v>3.0665010781876667</v>
      </c>
      <c r="F26">
        <f ca="1"/>
        <v>3.7583635466667031</v>
      </c>
      <c r="G26">
        <f ca="1"/>
        <v>3.1758557031988914</v>
      </c>
      <c r="H26">
        <f ca="1"/>
        <v>3.859527067297793</v>
      </c>
      <c r="I26">
        <f ca="1"/>
        <v>3.6394745093079957</v>
      </c>
      <c r="J26">
        <f ca="1"/>
        <v>2.8258010334293555</v>
      </c>
      <c r="K26">
        <f ca="1"/>
        <v>3.0248729931027238</v>
      </c>
      <c r="L26">
        <f ca="1"/>
        <v>0</v>
      </c>
      <c r="M26">
        <f ca="1"/>
        <v>2.154406149371177</v>
      </c>
      <c r="V26" t="s">
        <v>30</v>
      </c>
      <c r="W26" t="s">
        <v>32</v>
      </c>
      <c r="X26" t="s">
        <v>34</v>
      </c>
    </row>
    <row r="27" spans="1:24">
      <c r="B27">
        <f ca="1">SUM(B15:B16)</f>
        <v>1.3886485847423577</v>
      </c>
      <c r="C27">
        <f t="shared" ref="C27:M27" ca="1" si="9">SUM(C15:C16)</f>
        <v>0.54101080536045187</v>
      </c>
      <c r="D27">
        <f t="shared" ca="1" si="9"/>
        <v>0.86248658178067872</v>
      </c>
      <c r="E27">
        <f t="shared" ca="1" si="9"/>
        <v>0.17285580650904586</v>
      </c>
      <c r="F27">
        <f t="shared" ca="1" si="9"/>
        <v>0.75455470162064109</v>
      </c>
      <c r="G27">
        <f t="shared" ca="1" si="9"/>
        <v>1.3949273440528747</v>
      </c>
      <c r="H27">
        <f t="shared" ca="1" si="9"/>
        <v>0.52267931816143143</v>
      </c>
      <c r="I27">
        <f t="shared" ca="1" si="9"/>
        <v>1.4549201293363776</v>
      </c>
      <c r="J27">
        <f t="shared" ca="1" si="9"/>
        <v>1.0370381541215543</v>
      </c>
      <c r="K27">
        <f t="shared" ca="1" si="9"/>
        <v>0.92375862955373789</v>
      </c>
      <c r="L27">
        <f t="shared" ca="1" si="9"/>
        <v>0</v>
      </c>
      <c r="M27">
        <f t="shared" ca="1" si="9"/>
        <v>0</v>
      </c>
      <c r="W27" t="s">
        <v>36</v>
      </c>
    </row>
    <row r="28" spans="1:24">
      <c r="B28" cm="1">
        <f t="array" aca="1" ref="B28:M28" ca="1">_xll.WDS.Comp.Matrix.SumAcrossRows(_xlfn.ANCHORARRAY(B15),{2,5,2,7})</f>
        <v>4.3318617799773032</v>
      </c>
      <c r="C28">
        <f ca="1"/>
        <v>2.2371252911164978</v>
      </c>
      <c r="D28">
        <f ca="1"/>
        <v>3.2319458371554135</v>
      </c>
      <c r="E28">
        <f ca="1"/>
        <v>3.0665010781876667</v>
      </c>
      <c r="F28">
        <f ca="1"/>
        <v>3.7583635466667031</v>
      </c>
      <c r="G28">
        <f ca="1"/>
        <v>3.1758557031988914</v>
      </c>
      <c r="H28">
        <f ca="1"/>
        <v>3.859527067297793</v>
      </c>
      <c r="I28">
        <f ca="1"/>
        <v>3.6394745093079957</v>
      </c>
      <c r="J28">
        <f ca="1"/>
        <v>2.8258010334293555</v>
      </c>
      <c r="K28">
        <f ca="1"/>
        <v>3.0248729931027238</v>
      </c>
      <c r="L28">
        <f ca="1"/>
        <v>0</v>
      </c>
      <c r="M28">
        <f ca="1"/>
        <v>2.154406149371177</v>
      </c>
    </row>
    <row r="29" spans="1:24">
      <c r="C29">
        <f ca="1">SUM(C16:C19)</f>
        <v>1.642490757544619</v>
      </c>
      <c r="D29">
        <f t="shared" ref="D29:H29" ca="1" si="10">SUM(D16:D19)</f>
        <v>2.7187333169273864</v>
      </c>
      <c r="E29">
        <f t="shared" ca="1" si="10"/>
        <v>1.6099912488796391</v>
      </c>
      <c r="F29">
        <f t="shared" ca="1" si="10"/>
        <v>2.3633968066078648</v>
      </c>
      <c r="G29">
        <f t="shared" ca="1" si="10"/>
        <v>1.3758983331735735</v>
      </c>
      <c r="H29">
        <f t="shared" ca="1" si="10"/>
        <v>2.4235759574052564</v>
      </c>
    </row>
    <row r="31" spans="1:24">
      <c r="A31" t="s">
        <v>12</v>
      </c>
      <c r="M31" t="s">
        <v>25</v>
      </c>
    </row>
    <row r="32" spans="1:24">
      <c r="B32" cm="1">
        <f t="array" aca="1" ref="B32:I38" ca="1">_xll.WDS.Comp.Matrix.RowNormed(B3:I9,FALSE,0)</f>
        <v>0.19421475844968408</v>
      </c>
      <c r="C32">
        <f ca="1"/>
        <v>3.6176631387040518E-2</v>
      </c>
      <c r="D32">
        <f ca="1"/>
        <v>0</v>
      </c>
      <c r="E32">
        <f ca="1"/>
        <v>4.8012090220481321E-2</v>
      </c>
      <c r="F32">
        <f ca="1"/>
        <v>8.1011828253948093E-2</v>
      </c>
      <c r="G32">
        <f ca="1"/>
        <v>0.30588850723405736</v>
      </c>
      <c r="H32">
        <f ca="1"/>
        <v>4.3582700775016983E-2</v>
      </c>
      <c r="I32">
        <f ca="1"/>
        <v>0.29111348367977169</v>
      </c>
      <c r="M32">
        <f t="shared" ref="M32:M38" ca="1" si="11">SUM(B32:I32)</f>
        <v>1</v>
      </c>
    </row>
    <row r="33" spans="2:40">
      <c r="B33">
        <f ca="1"/>
        <v>0.1970647424893657</v>
      </c>
      <c r="C33">
        <f ca="1"/>
        <v>0.10816255695249014</v>
      </c>
      <c r="D33">
        <f ca="1"/>
        <v>0.21827525378436843</v>
      </c>
      <c r="E33">
        <f ca="1"/>
        <v>5.5837986223961312E-3</v>
      </c>
      <c r="F33">
        <f ca="1"/>
        <v>0.12656868794282908</v>
      </c>
      <c r="G33">
        <f ca="1"/>
        <v>0.10989087637266855</v>
      </c>
      <c r="H33">
        <f ca="1"/>
        <v>9.7636637180874036E-2</v>
      </c>
      <c r="I33">
        <f ca="1"/>
        <v>0.13681744665500786</v>
      </c>
      <c r="M33">
        <f t="shared" ca="1" si="11"/>
        <v>0.99999999999999989</v>
      </c>
      <c r="U33" t="s">
        <v>35</v>
      </c>
      <c r="AA33" t="s">
        <v>37</v>
      </c>
      <c r="AB33" t="s">
        <v>38</v>
      </c>
      <c r="AC33" t="s">
        <v>39</v>
      </c>
      <c r="AD33" t="s">
        <v>40</v>
      </c>
      <c r="AE33" t="s">
        <v>33</v>
      </c>
      <c r="AF33" t="s">
        <v>41</v>
      </c>
      <c r="AG33" t="s">
        <v>42</v>
      </c>
      <c r="AH33" t="s">
        <v>43</v>
      </c>
      <c r="AI33" t="s">
        <v>44</v>
      </c>
    </row>
    <row r="34" spans="2:40">
      <c r="B34">
        <f ca="1"/>
        <v>5.6782204279113568E-2</v>
      </c>
      <c r="C34">
        <f ca="1"/>
        <v>0</v>
      </c>
      <c r="D34">
        <f ca="1"/>
        <v>9.2171069544816159E-2</v>
      </c>
      <c r="E34">
        <f ca="1"/>
        <v>0.18559458108100513</v>
      </c>
      <c r="F34">
        <f ca="1"/>
        <v>0.10674551177181402</v>
      </c>
      <c r="G34">
        <f ca="1"/>
        <v>0.21840411191807907</v>
      </c>
      <c r="H34">
        <f ca="1"/>
        <v>0.21361235096935616</v>
      </c>
      <c r="I34">
        <f ca="1"/>
        <v>0.12669017043581585</v>
      </c>
      <c r="M34">
        <f t="shared" ca="1" si="11"/>
        <v>1</v>
      </c>
      <c r="T34" t="str">
        <f ca="1">CHAR(RAND()*26+64)</f>
        <v>Y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N762">_xll.WDS.Comp.RFScheduled(AA34:AA762,AD34:AD762,AE34:AE762,AG34:AG762,AI34:AI762)</f>
        <v>4561.25</v>
      </c>
      <c r="AL34">
        <v>0</v>
      </c>
      <c r="AM34">
        <v>0</v>
      </c>
      <c r="AN34">
        <v>0</v>
      </c>
    </row>
    <row r="35" spans="2:40">
      <c r="B35">
        <f ca="1"/>
        <v>0.11556849822183231</v>
      </c>
      <c r="C35">
        <f ca="1"/>
        <v>0.15958450153001388</v>
      </c>
      <c r="D35">
        <f ca="1"/>
        <v>0.17215409224102216</v>
      </c>
      <c r="E35">
        <f ca="1"/>
        <v>0.1666111352423407</v>
      </c>
      <c r="F35">
        <f ca="1"/>
        <v>0.18373276148940226</v>
      </c>
      <c r="G35">
        <f ca="1"/>
        <v>0</v>
      </c>
      <c r="H35">
        <f ca="1"/>
        <v>0.10757406103711134</v>
      </c>
      <c r="I35">
        <f ca="1"/>
        <v>9.4774950238277395E-2</v>
      </c>
      <c r="M35">
        <f t="shared" ca="1" si="11"/>
        <v>1</v>
      </c>
      <c r="T35" t="str">
        <f t="shared" ref="T35:T58" ca="1" si="12">CHAR(RAND()*26+64)</f>
        <v>Y</v>
      </c>
      <c r="U35">
        <f ca="1"/>
        <v>1</v>
      </c>
      <c r="V35">
        <f ca="1"/>
        <v>0</v>
      </c>
      <c r="W35">
        <f ca="1"/>
        <v>0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</row>
    <row r="36" spans="2:40">
      <c r="B36">
        <f ca="1"/>
        <v>0.27015184662423652</v>
      </c>
      <c r="C36">
        <f ca="1"/>
        <v>0.13902739603290171</v>
      </c>
      <c r="D36">
        <f ca="1"/>
        <v>0.20418026917294976</v>
      </c>
      <c r="E36">
        <f ca="1"/>
        <v>0</v>
      </c>
      <c r="F36">
        <f ca="1"/>
        <v>0.16819802719617746</v>
      </c>
      <c r="G36">
        <f ca="1"/>
        <v>1.392838217571254E-2</v>
      </c>
      <c r="H36">
        <f ca="1"/>
        <v>0.20451407879802203</v>
      </c>
      <c r="I36">
        <f ca="1"/>
        <v>0</v>
      </c>
      <c r="M36">
        <f t="shared" ca="1" si="11"/>
        <v>1</v>
      </c>
      <c r="T36" t="str">
        <f t="shared" ca="1" si="12"/>
        <v>K</v>
      </c>
      <c r="U36">
        <f ca="1"/>
        <v>1</v>
      </c>
      <c r="V36">
        <f ca="1"/>
        <v>0</v>
      </c>
      <c r="W36">
        <f ca="1"/>
        <v>0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</row>
    <row r="37" spans="2:40">
      <c r="B37">
        <f ca="1"/>
        <v>0.1304727300374261</v>
      </c>
      <c r="C37">
        <f ca="1"/>
        <v>8.436515549294106E-2</v>
      </c>
      <c r="D37">
        <f ca="1"/>
        <v>4.2948849646986115E-2</v>
      </c>
      <c r="E37">
        <f ca="1"/>
        <v>0.19560445716624517</v>
      </c>
      <c r="F37">
        <f ca="1"/>
        <v>0.16667952070989175</v>
      </c>
      <c r="G37">
        <f ca="1"/>
        <v>8.2524210422940752E-2</v>
      </c>
      <c r="H37">
        <f ca="1"/>
        <v>0.18074352991383424</v>
      </c>
      <c r="I37">
        <f ca="1"/>
        <v>0.11666154660973482</v>
      </c>
      <c r="M37">
        <f t="shared" ca="1" si="11"/>
        <v>1</v>
      </c>
      <c r="T37" t="str">
        <f t="shared" ca="1" si="12"/>
        <v>@</v>
      </c>
      <c r="U37">
        <f ca="1"/>
        <v>1</v>
      </c>
      <c r="V37">
        <f ca="1"/>
        <v>0</v>
      </c>
      <c r="W37">
        <f ca="1"/>
        <v>0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</row>
    <row r="38" spans="2:40">
      <c r="B38">
        <f ca="1"/>
        <v>0.21054336636344945</v>
      </c>
      <c r="C38">
        <f ca="1"/>
        <v>2.1439155764212927E-2</v>
      </c>
      <c r="D38">
        <f ca="1"/>
        <v>9.4939757556696397E-2</v>
      </c>
      <c r="E38">
        <f ca="1"/>
        <v>0.10934867764898487</v>
      </c>
      <c r="F38">
        <f ca="1"/>
        <v>0.10191422394834547</v>
      </c>
      <c r="G38">
        <f ca="1"/>
        <v>0.13643403642535026</v>
      </c>
      <c r="H38">
        <f ca="1"/>
        <v>0.13002278399596129</v>
      </c>
      <c r="I38">
        <f ca="1"/>
        <v>0.19535799829699929</v>
      </c>
      <c r="M38">
        <f t="shared" ca="1" si="11"/>
        <v>1</v>
      </c>
      <c r="T38" t="str">
        <f t="shared" ca="1" si="12"/>
        <v>U</v>
      </c>
      <c r="U38">
        <f ca="1"/>
        <v>1</v>
      </c>
      <c r="V38">
        <f ca="1"/>
        <v>0</v>
      </c>
      <c r="W38">
        <f ca="1"/>
        <v>0</v>
      </c>
      <c r="X38">
        <f ca="1"/>
        <v>0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</row>
    <row r="39" spans="2:40">
      <c r="T39" t="str">
        <f t="shared" ca="1" si="12"/>
        <v>S</v>
      </c>
      <c r="U39">
        <f ca="1"/>
        <v>1</v>
      </c>
      <c r="V39">
        <f ca="1"/>
        <v>0</v>
      </c>
      <c r="W39">
        <f ca="1"/>
        <v>0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</row>
    <row r="40" spans="2:40">
      <c r="T40" t="str">
        <f t="shared" ca="1" si="12"/>
        <v>X</v>
      </c>
      <c r="U40">
        <f ca="1"/>
        <v>1</v>
      </c>
      <c r="V40">
        <f ca="1"/>
        <v>0</v>
      </c>
      <c r="W40">
        <f ca="1"/>
        <v>0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</row>
    <row r="41" spans="2:40">
      <c r="B41" cm="1">
        <f t="array" aca="1" ref="B41:I47" ca="1">_xll.WDS.Comp.Matrix.RowNormed(B32:I38)</f>
        <v>0.19421475844968408</v>
      </c>
      <c r="C41">
        <f ca="1"/>
        <v>3.6176631387040518E-2</v>
      </c>
      <c r="D41">
        <f ca="1"/>
        <v>0</v>
      </c>
      <c r="E41">
        <f ca="1"/>
        <v>4.8012090220481321E-2</v>
      </c>
      <c r="F41">
        <f ca="1"/>
        <v>8.1011828253948093E-2</v>
      </c>
      <c r="G41">
        <f ca="1"/>
        <v>0.30588850723405736</v>
      </c>
      <c r="H41">
        <f ca="1"/>
        <v>4.3582700775016983E-2</v>
      </c>
      <c r="I41">
        <f ca="1"/>
        <v>0.29111348367977169</v>
      </c>
      <c r="T41" t="str">
        <f t="shared" ca="1" si="12"/>
        <v>H</v>
      </c>
      <c r="U41">
        <f ca="1"/>
        <v>1</v>
      </c>
      <c r="V41">
        <f ca="1"/>
        <v>0</v>
      </c>
      <c r="W41">
        <f ca="1"/>
        <v>0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</row>
    <row r="42" spans="2:40">
      <c r="B42">
        <f ca="1"/>
        <v>0.19706474248936573</v>
      </c>
      <c r="C42">
        <f ca="1"/>
        <v>0.10816255695249015</v>
      </c>
      <c r="D42">
        <f ca="1"/>
        <v>0.21827525378436846</v>
      </c>
      <c r="E42">
        <f ca="1"/>
        <v>5.5837986223961321E-3</v>
      </c>
      <c r="F42">
        <f ca="1"/>
        <v>0.12656868794282911</v>
      </c>
      <c r="G42">
        <f ca="1"/>
        <v>0.10989087637266856</v>
      </c>
      <c r="H42">
        <f ca="1"/>
        <v>9.763663718087405E-2</v>
      </c>
      <c r="I42">
        <f ca="1"/>
        <v>0.13681744665500789</v>
      </c>
      <c r="T42" t="str">
        <f t="shared" ca="1" si="12"/>
        <v>Y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</row>
    <row r="43" spans="2:40">
      <c r="B43">
        <f ca="1"/>
        <v>5.6782204279113568E-2</v>
      </c>
      <c r="C43">
        <f ca="1"/>
        <v>0</v>
      </c>
      <c r="D43">
        <f ca="1"/>
        <v>9.2171069544816159E-2</v>
      </c>
      <c r="E43">
        <f ca="1"/>
        <v>0.18559458108100513</v>
      </c>
      <c r="F43">
        <f ca="1"/>
        <v>0.10674551177181402</v>
      </c>
      <c r="G43">
        <f ca="1"/>
        <v>0.21840411191807907</v>
      </c>
      <c r="H43">
        <f ca="1"/>
        <v>0.21361235096935616</v>
      </c>
      <c r="I43">
        <f ca="1"/>
        <v>0.12669017043581585</v>
      </c>
      <c r="T43" t="str">
        <f t="shared" ca="1" si="12"/>
        <v>G</v>
      </c>
      <c r="U43">
        <f ca="1"/>
        <v>1</v>
      </c>
      <c r="V43">
        <f ca="1"/>
        <v>0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</row>
    <row r="44" spans="2:40">
      <c r="B44">
        <f ca="1"/>
        <v>0.11556849822183231</v>
      </c>
      <c r="C44">
        <f ca="1"/>
        <v>0.15958450153001388</v>
      </c>
      <c r="D44">
        <f ca="1"/>
        <v>0.17215409224102216</v>
      </c>
      <c r="E44">
        <f ca="1"/>
        <v>0.1666111352423407</v>
      </c>
      <c r="F44">
        <f ca="1"/>
        <v>0.18373276148940226</v>
      </c>
      <c r="G44">
        <f ca="1"/>
        <v>0</v>
      </c>
      <c r="H44">
        <f ca="1"/>
        <v>0.10757406103711134</v>
      </c>
      <c r="I44">
        <f ca="1"/>
        <v>9.4774950238277395E-2</v>
      </c>
      <c r="T44" t="str">
        <f t="shared" ca="1" si="12"/>
        <v>W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</row>
    <row r="45" spans="2:40">
      <c r="B45">
        <f ca="1"/>
        <v>0.27015184662423652</v>
      </c>
      <c r="C45">
        <f ca="1"/>
        <v>0.13902739603290171</v>
      </c>
      <c r="D45">
        <f ca="1"/>
        <v>0.20418026917294976</v>
      </c>
      <c r="E45">
        <f ca="1"/>
        <v>0</v>
      </c>
      <c r="F45">
        <f ca="1"/>
        <v>0.16819802719617746</v>
      </c>
      <c r="G45">
        <f ca="1"/>
        <v>1.392838217571254E-2</v>
      </c>
      <c r="H45">
        <f ca="1"/>
        <v>0.20451407879802203</v>
      </c>
      <c r="I45">
        <f ca="1"/>
        <v>0</v>
      </c>
      <c r="T45" t="str">
        <f t="shared" ca="1" si="12"/>
        <v>Q</v>
      </c>
      <c r="U45">
        <f ca="1"/>
        <v>1</v>
      </c>
      <c r="V45">
        <f ca="1"/>
        <v>0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</row>
    <row r="46" spans="2:40">
      <c r="B46">
        <f ca="1"/>
        <v>0.1304727300374261</v>
      </c>
      <c r="C46">
        <f ca="1"/>
        <v>8.436515549294106E-2</v>
      </c>
      <c r="D46">
        <f ca="1"/>
        <v>4.2948849646986115E-2</v>
      </c>
      <c r="E46">
        <f ca="1"/>
        <v>0.19560445716624517</v>
      </c>
      <c r="F46">
        <f ca="1"/>
        <v>0.16667952070989175</v>
      </c>
      <c r="G46">
        <f ca="1"/>
        <v>8.2524210422940752E-2</v>
      </c>
      <c r="H46">
        <f ca="1"/>
        <v>0.18074352991383424</v>
      </c>
      <c r="I46">
        <f ca="1"/>
        <v>0.11666154660973482</v>
      </c>
      <c r="T46" t="str">
        <f t="shared" ca="1" si="12"/>
        <v>@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</row>
    <row r="47" spans="2:40">
      <c r="B47">
        <f ca="1"/>
        <v>0.21054336636344945</v>
      </c>
      <c r="C47">
        <f ca="1"/>
        <v>2.1439155764212927E-2</v>
      </c>
      <c r="D47">
        <f ca="1"/>
        <v>9.4939757556696397E-2</v>
      </c>
      <c r="E47">
        <f ca="1"/>
        <v>0.10934867764898487</v>
      </c>
      <c r="F47">
        <f ca="1"/>
        <v>0.10191422394834547</v>
      </c>
      <c r="G47">
        <f ca="1"/>
        <v>0.13643403642535026</v>
      </c>
      <c r="H47">
        <f ca="1"/>
        <v>0.13002278399596129</v>
      </c>
      <c r="I47">
        <f ca="1"/>
        <v>0.19535799829699929</v>
      </c>
      <c r="T47" t="str">
        <f t="shared" ca="1" si="12"/>
        <v>K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</row>
    <row r="48" spans="2:40">
      <c r="T48" t="str">
        <f t="shared" ca="1" si="12"/>
        <v>Y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</row>
    <row r="49" spans="20:40">
      <c r="T49" t="str">
        <f t="shared" ca="1" si="12"/>
        <v>G</v>
      </c>
      <c r="U49">
        <f ca="1"/>
        <v>1</v>
      </c>
      <c r="V49">
        <f ca="1"/>
        <v>0</v>
      </c>
      <c r="W49">
        <f ca="1"/>
        <v>0</v>
      </c>
      <c r="X49">
        <f ca="1"/>
        <v>0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</row>
    <row r="50" spans="20:40">
      <c r="T50" t="str">
        <f t="shared" ca="1" si="12"/>
        <v>H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</row>
    <row r="51" spans="20:40">
      <c r="T51" t="str">
        <f t="shared" ca="1" si="12"/>
        <v>G</v>
      </c>
      <c r="U51">
        <f ca="1"/>
        <v>1</v>
      </c>
      <c r="V51">
        <f ca="1"/>
        <v>0</v>
      </c>
      <c r="W51">
        <f ca="1"/>
        <v>0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</row>
    <row r="52" spans="20:40">
      <c r="T52" t="str">
        <f t="shared" ca="1" si="12"/>
        <v>I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</row>
    <row r="53" spans="20:40">
      <c r="T53" t="str">
        <f t="shared" ca="1" si="12"/>
        <v>Q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</row>
    <row r="54" spans="20:40">
      <c r="T54" t="str">
        <f t="shared" ca="1" si="12"/>
        <v>U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</row>
    <row r="55" spans="20:40">
      <c r="T55" t="str">
        <f t="shared" ca="1" si="12"/>
        <v>O</v>
      </c>
      <c r="U55">
        <f ca="1"/>
        <v>1</v>
      </c>
      <c r="V55">
        <f ca="1"/>
        <v>0</v>
      </c>
      <c r="W55">
        <f ca="1"/>
        <v>0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</row>
    <row r="56" spans="20:40">
      <c r="T56" t="str">
        <f t="shared" ca="1" si="12"/>
        <v>R</v>
      </c>
      <c r="U56">
        <f ca="1"/>
        <v>1</v>
      </c>
      <c r="V56">
        <f ca="1"/>
        <v>0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</row>
    <row r="57" spans="20:40">
      <c r="T57" t="str">
        <f t="shared" ca="1" si="12"/>
        <v>U</v>
      </c>
      <c r="U57">
        <f ca="1"/>
        <v>1</v>
      </c>
      <c r="V57">
        <f ca="1"/>
        <v>0</v>
      </c>
      <c r="W57">
        <f ca="1"/>
        <v>0</v>
      </c>
      <c r="X57">
        <f ca="1"/>
        <v>0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</row>
    <row r="58" spans="20:40">
      <c r="T58" t="str">
        <f t="shared" ca="1" si="12"/>
        <v>K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</row>
    <row r="59" spans="20:40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0</v>
      </c>
      <c r="AM59">
        <v>0</v>
      </c>
      <c r="AN59">
        <v>0</v>
      </c>
    </row>
    <row r="60" spans="20:40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</row>
    <row r="61" spans="20:40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</row>
    <row r="62" spans="20:40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</row>
    <row r="63" spans="20:40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</row>
    <row r="64" spans="20:40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0</v>
      </c>
    </row>
    <row r="65" spans="27:40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</row>
    <row r="66" spans="27:40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</row>
    <row r="67" spans="27:40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</row>
    <row r="68" spans="27:40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</row>
    <row r="69" spans="27:40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</row>
    <row r="70" spans="27:40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</row>
    <row r="71" spans="27:40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</row>
    <row r="72" spans="27:40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</row>
    <row r="73" spans="27:40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</row>
    <row r="74" spans="27:40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</row>
    <row r="75" spans="27:40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</row>
    <row r="76" spans="27:40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</row>
    <row r="77" spans="27:40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</row>
    <row r="78" spans="27:40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</row>
    <row r="79" spans="27:40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</row>
    <row r="80" spans="27:40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</row>
    <row r="81" spans="27:40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</row>
    <row r="82" spans="27:40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</row>
    <row r="83" spans="27:40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</row>
    <row r="84" spans="27:40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</row>
    <row r="85" spans="27:40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</row>
    <row r="86" spans="27:40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</row>
    <row r="87" spans="27:40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</row>
    <row r="88" spans="27:40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</row>
    <row r="89" spans="27:40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</row>
    <row r="90" spans="27:40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</row>
    <row r="91" spans="27:40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</row>
    <row r="92" spans="27:40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</row>
    <row r="93" spans="27:40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</row>
    <row r="94" spans="27:40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</row>
    <row r="95" spans="27:40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</row>
    <row r="96" spans="27:40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</row>
    <row r="97" spans="27:40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0</v>
      </c>
    </row>
    <row r="98" spans="27:40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</row>
    <row r="99" spans="27:40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</row>
    <row r="100" spans="27:40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</row>
    <row r="101" spans="27:40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</row>
    <row r="102" spans="27:40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</row>
    <row r="103" spans="27:40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</row>
    <row r="104" spans="27:40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</row>
    <row r="105" spans="27:40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</row>
    <row r="106" spans="27:40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0</v>
      </c>
    </row>
    <row r="107" spans="27:40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</row>
    <row r="108" spans="27:40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</row>
    <row r="109" spans="27:40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</row>
    <row r="110" spans="27:40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</row>
    <row r="111" spans="27:40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</row>
    <row r="112" spans="27:40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</row>
    <row r="113" spans="27:40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</row>
    <row r="114" spans="27:40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</row>
    <row r="115" spans="27:40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</row>
    <row r="116" spans="27:40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</row>
    <row r="117" spans="27:40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</row>
    <row r="118" spans="27:40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</row>
    <row r="119" spans="27:40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</row>
    <row r="120" spans="27:40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</row>
    <row r="121" spans="27:40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</row>
    <row r="122" spans="27:40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</row>
    <row r="123" spans="27:40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</row>
    <row r="124" spans="27:40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</row>
    <row r="125" spans="27:40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</row>
    <row r="126" spans="27:40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</row>
    <row r="127" spans="27:40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</row>
    <row r="128" spans="27:40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</row>
    <row r="129" spans="27:40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</row>
    <row r="130" spans="27:40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</row>
    <row r="131" spans="27:40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</row>
    <row r="132" spans="27:40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</row>
    <row r="133" spans="27:40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</row>
    <row r="134" spans="27:40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</row>
    <row r="135" spans="27:40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</row>
    <row r="136" spans="27:40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</row>
    <row r="137" spans="27:40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</row>
    <row r="138" spans="27:40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</row>
    <row r="139" spans="27:40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</row>
    <row r="140" spans="27:40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</row>
    <row r="141" spans="27:40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</row>
    <row r="142" spans="27:40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</row>
    <row r="143" spans="27:40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</row>
    <row r="144" spans="27:40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</row>
    <row r="145" spans="27:40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</row>
    <row r="146" spans="27:40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</row>
    <row r="147" spans="27:40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</row>
    <row r="148" spans="27:40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</row>
    <row r="149" spans="27:40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</row>
    <row r="150" spans="27:40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</row>
    <row r="151" spans="27:40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</row>
    <row r="152" spans="27:40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</row>
    <row r="153" spans="27:40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</row>
    <row r="154" spans="27:40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</row>
    <row r="155" spans="27:40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</row>
    <row r="156" spans="27:40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0</v>
      </c>
      <c r="AM156">
        <v>0</v>
      </c>
      <c r="AN156">
        <v>0</v>
      </c>
    </row>
    <row r="157" spans="27:40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</row>
    <row r="158" spans="27:40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</row>
    <row r="159" spans="27:40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</row>
    <row r="160" spans="27:40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</row>
    <row r="161" spans="27:40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0</v>
      </c>
    </row>
    <row r="162" spans="27:40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</row>
    <row r="163" spans="27:40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</row>
    <row r="164" spans="27:40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</row>
    <row r="165" spans="27:40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</row>
    <row r="166" spans="27:40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</row>
    <row r="167" spans="27:40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</row>
    <row r="168" spans="27:40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</row>
    <row r="169" spans="27:40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</row>
    <row r="170" spans="27:40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</row>
    <row r="171" spans="27:40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</row>
    <row r="172" spans="27:40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</row>
    <row r="173" spans="27:40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</row>
    <row r="174" spans="27:40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</row>
    <row r="175" spans="27:40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</row>
    <row r="176" spans="27:40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</row>
    <row r="177" spans="27:40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</row>
    <row r="178" spans="27:40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</row>
    <row r="179" spans="27:40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</row>
    <row r="180" spans="27:40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</row>
    <row r="181" spans="27:40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</row>
    <row r="182" spans="27:40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</row>
    <row r="183" spans="27:40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</row>
    <row r="184" spans="27:40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</row>
    <row r="185" spans="27:40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</row>
    <row r="186" spans="27:40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</row>
    <row r="187" spans="27:40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</row>
    <row r="188" spans="27:40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</row>
    <row r="189" spans="27:40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</row>
    <row r="190" spans="27:40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</row>
    <row r="191" spans="27:40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</row>
    <row r="192" spans="27:40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</row>
    <row r="193" spans="27:40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</row>
    <row r="194" spans="27:40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</row>
    <row r="195" spans="27:40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</row>
    <row r="196" spans="27:40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</row>
    <row r="197" spans="27:40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</row>
    <row r="198" spans="27:40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</row>
    <row r="199" spans="27:40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</row>
    <row r="200" spans="27:40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</row>
    <row r="201" spans="27:40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</row>
    <row r="202" spans="27:40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</row>
    <row r="203" spans="27:40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</row>
    <row r="204" spans="27:40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</row>
    <row r="205" spans="27:40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</row>
    <row r="206" spans="27:40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</row>
    <row r="207" spans="27:40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</row>
    <row r="208" spans="27:40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</row>
    <row r="209" spans="27:40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</row>
    <row r="210" spans="27:40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</row>
    <row r="211" spans="27:40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</row>
    <row r="212" spans="27:40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</row>
    <row r="213" spans="27:40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0</v>
      </c>
      <c r="AM213">
        <v>0</v>
      </c>
      <c r="AN213">
        <v>0</v>
      </c>
    </row>
    <row r="214" spans="27:40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</row>
    <row r="215" spans="27:40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</row>
    <row r="216" spans="27:40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</row>
    <row r="217" spans="27:40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</row>
    <row r="218" spans="27:40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0</v>
      </c>
    </row>
    <row r="219" spans="27:40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</row>
    <row r="220" spans="27:40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</row>
    <row r="221" spans="27:40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</row>
    <row r="222" spans="27:40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</row>
    <row r="223" spans="27:40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</row>
    <row r="224" spans="27:40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</row>
    <row r="225" spans="27:40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</row>
    <row r="226" spans="27:40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</row>
    <row r="227" spans="27:40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</row>
    <row r="228" spans="27:40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</row>
    <row r="229" spans="27:40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</row>
    <row r="230" spans="27:40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</row>
    <row r="231" spans="27:40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</row>
    <row r="232" spans="27:40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</row>
    <row r="233" spans="27:40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</row>
    <row r="234" spans="27:40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</row>
    <row r="235" spans="27:40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</row>
    <row r="236" spans="27:40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</row>
    <row r="237" spans="27:40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</row>
    <row r="238" spans="27:40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</row>
    <row r="239" spans="27:40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</row>
    <row r="240" spans="27:40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</row>
    <row r="241" spans="27:40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</row>
    <row r="242" spans="27:40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</row>
    <row r="243" spans="27:40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</row>
    <row r="244" spans="27:40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</row>
    <row r="245" spans="27:40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</row>
    <row r="246" spans="27:40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</row>
    <row r="247" spans="27:40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</row>
    <row r="248" spans="27:40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</row>
    <row r="249" spans="27:40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</row>
    <row r="250" spans="27:40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</row>
    <row r="251" spans="27:40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</row>
    <row r="252" spans="27:40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</row>
    <row r="253" spans="27:40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</row>
    <row r="254" spans="27:40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</row>
    <row r="255" spans="27:40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</row>
    <row r="256" spans="27:40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</row>
    <row r="257" spans="27:40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</row>
    <row r="258" spans="27:40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</row>
    <row r="259" spans="27:40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</row>
    <row r="260" spans="27:40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</row>
    <row r="261" spans="27:40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</row>
    <row r="262" spans="27:40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</row>
    <row r="263" spans="27:40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</row>
    <row r="264" spans="27:40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</row>
    <row r="265" spans="27:40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</row>
    <row r="266" spans="27:40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</row>
    <row r="267" spans="27:40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</row>
    <row r="268" spans="27:40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</row>
    <row r="269" spans="27:40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</row>
    <row r="270" spans="27:40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</row>
    <row r="271" spans="27:40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</row>
    <row r="272" spans="27:40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</row>
    <row r="273" spans="27:40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</row>
    <row r="274" spans="27:40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</row>
    <row r="275" spans="27:40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</row>
    <row r="276" spans="27:40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</row>
    <row r="277" spans="27:40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</row>
    <row r="278" spans="27:40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</row>
    <row r="279" spans="27:40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</row>
    <row r="280" spans="27:40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</row>
    <row r="281" spans="27:40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</row>
    <row r="282" spans="27:40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</row>
    <row r="283" spans="27:40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</row>
    <row r="284" spans="27:40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</row>
    <row r="285" spans="27:40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</row>
    <row r="286" spans="27:40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0</v>
      </c>
      <c r="AM286">
        <v>0</v>
      </c>
      <c r="AN286">
        <v>0</v>
      </c>
    </row>
    <row r="287" spans="27:40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</row>
    <row r="288" spans="27:40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</row>
    <row r="289" spans="27:40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</row>
    <row r="290" spans="27:40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</row>
    <row r="291" spans="27:40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0</v>
      </c>
    </row>
    <row r="292" spans="27:40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</row>
    <row r="293" spans="27:40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</row>
    <row r="294" spans="27:40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</row>
    <row r="295" spans="27:40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</row>
    <row r="296" spans="27:40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</row>
    <row r="297" spans="27:40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</row>
    <row r="298" spans="27:40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</row>
    <row r="299" spans="27:40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</row>
    <row r="300" spans="27:40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</row>
    <row r="301" spans="27:40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</row>
    <row r="302" spans="27:40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</row>
    <row r="303" spans="27:40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</row>
    <row r="304" spans="27:40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</row>
    <row r="305" spans="27:40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</row>
    <row r="306" spans="27:40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</row>
    <row r="307" spans="27:40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</row>
    <row r="308" spans="27:40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</row>
    <row r="309" spans="27:40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</row>
    <row r="310" spans="27:40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</row>
    <row r="311" spans="27:40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</row>
    <row r="312" spans="27:40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</row>
    <row r="313" spans="27:40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</row>
    <row r="314" spans="27:40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</row>
    <row r="315" spans="27:40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</row>
    <row r="316" spans="27:40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</row>
    <row r="317" spans="27:40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</row>
    <row r="318" spans="27:40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</row>
    <row r="319" spans="27:40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</row>
    <row r="320" spans="27:40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</row>
    <row r="321" spans="27:40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</row>
    <row r="322" spans="27:40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</row>
    <row r="323" spans="27:40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</row>
    <row r="324" spans="27:40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</row>
    <row r="325" spans="27:40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</row>
    <row r="326" spans="27:40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</row>
    <row r="327" spans="27:40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</row>
    <row r="328" spans="27:40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</row>
    <row r="329" spans="27:40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</row>
    <row r="330" spans="27:40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</row>
    <row r="331" spans="27:40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</row>
    <row r="332" spans="27:40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</row>
    <row r="333" spans="27:40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</row>
    <row r="334" spans="27:40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</row>
    <row r="335" spans="27:40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</row>
    <row r="336" spans="27:40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</row>
    <row r="337" spans="27:40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</row>
    <row r="338" spans="27:40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</row>
    <row r="339" spans="27:40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</row>
    <row r="340" spans="27:40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</row>
    <row r="341" spans="27:40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</row>
    <row r="342" spans="27:40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</row>
    <row r="343" spans="27:40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</row>
    <row r="344" spans="27:40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</row>
    <row r="345" spans="27:40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</row>
    <row r="346" spans="27:40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</row>
    <row r="347" spans="27:40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</row>
    <row r="348" spans="27:40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</row>
    <row r="349" spans="27:40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</row>
    <row r="350" spans="27:40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</row>
    <row r="351" spans="27:40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</row>
    <row r="352" spans="27:40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</row>
    <row r="353" spans="27:40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</row>
    <row r="354" spans="27:40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</row>
    <row r="355" spans="27:40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</row>
    <row r="356" spans="27:40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</row>
    <row r="357" spans="27:40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</row>
    <row r="358" spans="27:40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</row>
    <row r="359" spans="27:40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</row>
    <row r="360" spans="27:40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</row>
    <row r="361" spans="27:40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</row>
    <row r="362" spans="27:40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</row>
    <row r="363" spans="27:40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</row>
    <row r="364" spans="27:40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</row>
    <row r="365" spans="27:40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</row>
    <row r="366" spans="27:40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</row>
    <row r="367" spans="27:40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</row>
    <row r="368" spans="27:40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</row>
    <row r="369" spans="27:40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</row>
    <row r="370" spans="27:40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</row>
    <row r="371" spans="27:40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</row>
    <row r="372" spans="27:40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</row>
    <row r="373" spans="27:40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</row>
    <row r="374" spans="27:40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</row>
    <row r="375" spans="27:40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</row>
    <row r="376" spans="27:40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</row>
    <row r="377" spans="27:40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</row>
    <row r="378" spans="27:40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</row>
    <row r="379" spans="27:40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</row>
    <row r="380" spans="27:40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</row>
    <row r="381" spans="27:40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</row>
    <row r="382" spans="27:40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</row>
    <row r="383" spans="27:40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</row>
    <row r="384" spans="27:40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</row>
    <row r="385" spans="27:40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</row>
    <row r="386" spans="27:40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</row>
    <row r="387" spans="27:40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</row>
    <row r="388" spans="27:40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</row>
    <row r="389" spans="27:40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</row>
    <row r="390" spans="27:40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</row>
    <row r="391" spans="27:40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</row>
    <row r="392" spans="27:40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</row>
    <row r="393" spans="27:40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</row>
    <row r="394" spans="27:40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</row>
    <row r="395" spans="27:40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</row>
    <row r="396" spans="27:40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</row>
    <row r="397" spans="27:40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</row>
    <row r="398" spans="27:40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</row>
    <row r="399" spans="27:40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</row>
    <row r="400" spans="27:40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</row>
    <row r="401" spans="27:40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</row>
    <row r="402" spans="27:40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</row>
    <row r="403" spans="27:40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</row>
    <row r="404" spans="27:40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</row>
    <row r="405" spans="27:40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</row>
    <row r="406" spans="27:40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</row>
    <row r="407" spans="27:40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</row>
    <row r="408" spans="27:40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</row>
    <row r="409" spans="27:40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0</v>
      </c>
    </row>
    <row r="410" spans="27:40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</row>
    <row r="411" spans="27:40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</row>
    <row r="412" spans="27:40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</row>
    <row r="413" spans="27:40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</row>
    <row r="414" spans="27:40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</row>
    <row r="415" spans="27:40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</row>
    <row r="416" spans="27:40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</row>
    <row r="417" spans="27:40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</row>
    <row r="418" spans="27:40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</row>
    <row r="419" spans="27:40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</row>
    <row r="420" spans="27:40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</row>
    <row r="421" spans="27:40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</row>
    <row r="422" spans="27:40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</row>
    <row r="423" spans="27:40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</row>
    <row r="424" spans="27:40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</row>
    <row r="425" spans="27:40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</row>
    <row r="426" spans="27:40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</row>
    <row r="427" spans="27:40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</row>
    <row r="428" spans="27:40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</row>
    <row r="429" spans="27:40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</row>
    <row r="430" spans="27:40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</row>
    <row r="431" spans="27:40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</row>
    <row r="432" spans="27:40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</row>
    <row r="433" spans="27:40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</row>
    <row r="434" spans="27:40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</row>
    <row r="435" spans="27:40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</row>
    <row r="436" spans="27:40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</row>
    <row r="437" spans="27:40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</row>
    <row r="438" spans="27:40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</row>
    <row r="439" spans="27:40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</row>
    <row r="440" spans="27:40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</row>
    <row r="441" spans="27:40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</row>
    <row r="442" spans="27:40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</row>
    <row r="443" spans="27:40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</row>
    <row r="444" spans="27:40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</row>
    <row r="445" spans="27:40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</row>
    <row r="446" spans="27:40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</row>
    <row r="447" spans="27:40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</row>
    <row r="448" spans="27:40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</row>
    <row r="449" spans="27:40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</row>
    <row r="450" spans="27:40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</row>
    <row r="451" spans="27:40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</row>
    <row r="452" spans="27:40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</row>
    <row r="453" spans="27:40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</row>
    <row r="454" spans="27:40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</row>
    <row r="455" spans="27:40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</row>
    <row r="456" spans="27:40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</row>
    <row r="457" spans="27:40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</row>
    <row r="458" spans="27:40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</row>
    <row r="459" spans="27:40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</row>
    <row r="460" spans="27:40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</row>
    <row r="461" spans="27:40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</row>
    <row r="462" spans="27:40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</row>
    <row r="463" spans="27:40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</row>
    <row r="464" spans="27:40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</row>
    <row r="465" spans="27:40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</row>
    <row r="466" spans="27:40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</row>
    <row r="467" spans="27:40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</row>
    <row r="468" spans="27:40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</row>
    <row r="469" spans="27:40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</row>
    <row r="470" spans="27:40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</row>
    <row r="471" spans="27:40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</row>
    <row r="472" spans="27:40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</row>
    <row r="473" spans="27:40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</row>
    <row r="474" spans="27:40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</row>
    <row r="475" spans="27:40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</row>
    <row r="476" spans="27:40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</row>
    <row r="477" spans="27:40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</row>
    <row r="478" spans="27:40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</row>
    <row r="479" spans="27:40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</row>
    <row r="480" spans="27:40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</row>
    <row r="481" spans="27:40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</row>
    <row r="482" spans="27:40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</row>
    <row r="483" spans="27:40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</row>
    <row r="484" spans="27:40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</row>
    <row r="485" spans="27:40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</row>
    <row r="486" spans="27:40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</row>
    <row r="487" spans="27:40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</row>
    <row r="488" spans="27:40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</row>
    <row r="489" spans="27:40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</row>
    <row r="490" spans="27:40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</row>
    <row r="491" spans="27:40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</row>
    <row r="492" spans="27:40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</row>
    <row r="493" spans="27:40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</row>
    <row r="494" spans="27:40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</row>
    <row r="495" spans="27:40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</row>
    <row r="496" spans="27:40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</row>
    <row r="497" spans="27:40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</row>
    <row r="498" spans="27:40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</row>
    <row r="499" spans="27:40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</row>
    <row r="500" spans="27:40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</row>
    <row r="501" spans="27:40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</row>
    <row r="502" spans="27:40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</row>
    <row r="503" spans="27:40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</row>
    <row r="504" spans="27:40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</row>
    <row r="505" spans="27:40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</row>
    <row r="506" spans="27:40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</row>
    <row r="507" spans="27:40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</row>
    <row r="508" spans="27:40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</row>
    <row r="509" spans="27:40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</row>
    <row r="510" spans="27:40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</row>
    <row r="511" spans="27:40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</row>
    <row r="512" spans="27:40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</row>
    <row r="513" spans="27:40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</row>
    <row r="514" spans="27:40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</row>
    <row r="515" spans="27:40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</row>
    <row r="516" spans="27:40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</row>
    <row r="517" spans="27:40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</row>
    <row r="518" spans="27:40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</row>
    <row r="519" spans="27:40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</row>
    <row r="520" spans="27:40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</row>
    <row r="521" spans="27:40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</row>
    <row r="522" spans="27:40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</row>
    <row r="523" spans="27:40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</row>
    <row r="524" spans="27:40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</row>
    <row r="525" spans="27:40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</row>
    <row r="526" spans="27:40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</row>
    <row r="527" spans="27:40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0</v>
      </c>
    </row>
    <row r="528" spans="27:40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</row>
    <row r="529" spans="27:40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</row>
    <row r="530" spans="27:40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</row>
    <row r="531" spans="27:40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</row>
    <row r="532" spans="27:40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</row>
    <row r="533" spans="27:40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</row>
    <row r="534" spans="27:40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</row>
    <row r="535" spans="27:40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</row>
    <row r="536" spans="27:40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</row>
    <row r="537" spans="27:40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</row>
    <row r="538" spans="27:40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</row>
    <row r="539" spans="27:40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</row>
    <row r="540" spans="27:40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</row>
    <row r="541" spans="27:40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</row>
    <row r="542" spans="27:40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</row>
    <row r="543" spans="27:40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</row>
    <row r="544" spans="27:40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</row>
    <row r="545" spans="27:40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</row>
    <row r="546" spans="27:40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</row>
    <row r="547" spans="27:40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</row>
    <row r="548" spans="27:40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</row>
    <row r="549" spans="27:40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</row>
    <row r="550" spans="27:40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</row>
    <row r="551" spans="27:40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</row>
    <row r="552" spans="27:40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</row>
    <row r="553" spans="27:40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</row>
    <row r="554" spans="27:40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</row>
    <row r="555" spans="27:40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</row>
    <row r="556" spans="27:40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</row>
    <row r="557" spans="27:40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</row>
    <row r="558" spans="27:40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</row>
    <row r="559" spans="27:40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</row>
    <row r="560" spans="27:40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</row>
    <row r="561" spans="27:40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</row>
    <row r="562" spans="27:40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</row>
    <row r="563" spans="27:40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</row>
    <row r="564" spans="27:40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</row>
    <row r="565" spans="27:40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</row>
    <row r="566" spans="27:40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</row>
    <row r="567" spans="27:40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</row>
    <row r="568" spans="27:40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</row>
    <row r="569" spans="27:40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</row>
    <row r="570" spans="27:40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</row>
    <row r="571" spans="27:40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</row>
    <row r="572" spans="27:40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</row>
    <row r="573" spans="27:40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</row>
    <row r="574" spans="27:40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</row>
    <row r="575" spans="27:40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</row>
    <row r="576" spans="27:40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</row>
    <row r="577" spans="27:40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</row>
    <row r="578" spans="27:40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</row>
    <row r="579" spans="27:40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</row>
    <row r="580" spans="27:40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</row>
    <row r="581" spans="27:40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</row>
    <row r="582" spans="27:40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</row>
    <row r="583" spans="27:40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</row>
    <row r="584" spans="27:40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</row>
    <row r="585" spans="27:40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</row>
    <row r="586" spans="27:40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</row>
    <row r="587" spans="27:40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</row>
    <row r="588" spans="27:40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</row>
    <row r="589" spans="27:40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</row>
    <row r="590" spans="27:40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</row>
    <row r="591" spans="27:40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</row>
    <row r="592" spans="27:40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</row>
    <row r="593" spans="27:40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</row>
    <row r="594" spans="27:40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</row>
    <row r="595" spans="27:40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</row>
    <row r="596" spans="27:40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</row>
    <row r="597" spans="27:40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</row>
    <row r="598" spans="27:40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</row>
    <row r="599" spans="27:40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</row>
    <row r="600" spans="27:40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</row>
    <row r="601" spans="27:40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</row>
    <row r="602" spans="27:40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</row>
    <row r="603" spans="27:40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</row>
    <row r="604" spans="27:40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</row>
    <row r="605" spans="27:40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</row>
    <row r="606" spans="27:40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</row>
    <row r="607" spans="27:40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</row>
    <row r="608" spans="27:40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</row>
    <row r="609" spans="27:40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</row>
    <row r="610" spans="27:40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</row>
    <row r="611" spans="27:40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</row>
    <row r="612" spans="27:40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</row>
    <row r="613" spans="27:40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</row>
    <row r="614" spans="27:40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</row>
    <row r="615" spans="27:40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</row>
    <row r="616" spans="27:40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</row>
    <row r="617" spans="27:40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</row>
    <row r="618" spans="27:40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</row>
    <row r="619" spans="27:40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</row>
    <row r="620" spans="27:40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</row>
    <row r="621" spans="27:40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</row>
    <row r="622" spans="27:40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</row>
    <row r="623" spans="27:40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</row>
    <row r="624" spans="27:40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</row>
    <row r="625" spans="27:40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</row>
    <row r="626" spans="27:40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</row>
    <row r="627" spans="27:40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</row>
    <row r="628" spans="27:40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</row>
    <row r="629" spans="27:40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</row>
    <row r="630" spans="27:40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</row>
    <row r="631" spans="27:40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</row>
    <row r="632" spans="27:40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</row>
    <row r="633" spans="27:40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</row>
    <row r="634" spans="27:40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</row>
    <row r="635" spans="27:40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</row>
    <row r="636" spans="27:40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</row>
    <row r="637" spans="27:40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</row>
    <row r="638" spans="27:40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</row>
    <row r="639" spans="27:40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</row>
    <row r="640" spans="27:40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</row>
    <row r="641" spans="27:40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</row>
    <row r="642" spans="27:40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</row>
    <row r="643" spans="27:40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</row>
    <row r="644" spans="27:40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</row>
    <row r="645" spans="27:40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0</v>
      </c>
    </row>
    <row r="646" spans="27:40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</row>
    <row r="647" spans="27:40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</row>
    <row r="648" spans="27:40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</row>
    <row r="649" spans="27:40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</row>
    <row r="650" spans="27:40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</row>
    <row r="651" spans="27:40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</row>
    <row r="652" spans="27:40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</row>
    <row r="653" spans="27:40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</row>
    <row r="654" spans="27:40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</row>
    <row r="655" spans="27:40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</row>
    <row r="656" spans="27:40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</row>
    <row r="657" spans="27:40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</row>
    <row r="658" spans="27:40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</row>
    <row r="659" spans="27:40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</row>
    <row r="660" spans="27:40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</row>
    <row r="661" spans="27:40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</row>
    <row r="662" spans="27:40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</row>
    <row r="663" spans="27:40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</row>
    <row r="664" spans="27:40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</row>
    <row r="665" spans="27:40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</row>
    <row r="666" spans="27:40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</row>
    <row r="667" spans="27:40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</row>
    <row r="668" spans="27:40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</row>
    <row r="669" spans="27:40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</row>
    <row r="670" spans="27:40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</row>
    <row r="671" spans="27:40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</row>
    <row r="672" spans="27:40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</row>
    <row r="673" spans="27:40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</row>
    <row r="674" spans="27:40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</row>
    <row r="675" spans="27:40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</row>
    <row r="676" spans="27:40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</row>
    <row r="677" spans="27:40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</row>
    <row r="678" spans="27:40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</row>
    <row r="679" spans="27:40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</row>
    <row r="680" spans="27:40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</row>
    <row r="681" spans="27:40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</row>
    <row r="682" spans="27:40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</row>
    <row r="683" spans="27:40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</row>
    <row r="684" spans="27:40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</row>
    <row r="685" spans="27:40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</row>
    <row r="686" spans="27:40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</row>
    <row r="687" spans="27:40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</row>
    <row r="688" spans="27:40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</row>
    <row r="689" spans="27:40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</row>
    <row r="690" spans="27:40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</row>
    <row r="691" spans="27:40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</row>
    <row r="692" spans="27:40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</row>
    <row r="693" spans="27:40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</row>
    <row r="694" spans="27:40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</row>
    <row r="695" spans="27:40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</row>
    <row r="696" spans="27:40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</row>
    <row r="697" spans="27:40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</row>
    <row r="698" spans="27:40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</row>
    <row r="699" spans="27:40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</row>
    <row r="700" spans="27:40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</row>
    <row r="701" spans="27:40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</row>
    <row r="702" spans="27:40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</row>
    <row r="703" spans="27:40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</row>
    <row r="704" spans="27:40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</row>
    <row r="705" spans="27:40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</row>
    <row r="706" spans="27:40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</row>
    <row r="707" spans="27:40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</row>
    <row r="708" spans="27:40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</row>
    <row r="709" spans="27:40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</row>
    <row r="710" spans="27:40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</row>
    <row r="711" spans="27:40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</row>
    <row r="712" spans="27:40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</row>
    <row r="713" spans="27:40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</row>
    <row r="714" spans="27:40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</row>
    <row r="715" spans="27:40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</row>
    <row r="716" spans="27:40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</row>
    <row r="717" spans="27:40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</row>
    <row r="718" spans="27:40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</row>
    <row r="719" spans="27:40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</row>
    <row r="720" spans="27:40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</row>
    <row r="721" spans="27:40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</row>
    <row r="722" spans="27:40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</row>
    <row r="723" spans="27:40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</row>
    <row r="724" spans="27:40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</row>
    <row r="725" spans="27:40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</row>
    <row r="726" spans="27:40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</row>
    <row r="727" spans="27:40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</row>
    <row r="728" spans="27:40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</row>
    <row r="729" spans="27:40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</row>
    <row r="730" spans="27:40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</row>
    <row r="731" spans="27:40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</row>
    <row r="732" spans="27:40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</row>
    <row r="733" spans="27:40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</row>
    <row r="734" spans="27:40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</row>
    <row r="735" spans="27:40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</row>
    <row r="736" spans="27:40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</row>
    <row r="737" spans="27:40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</row>
    <row r="738" spans="27:40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</row>
    <row r="739" spans="27:40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</row>
    <row r="740" spans="27:40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</row>
    <row r="741" spans="27:40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</row>
    <row r="742" spans="27:40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</row>
    <row r="743" spans="27:40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</row>
    <row r="744" spans="27:40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</row>
    <row r="745" spans="27:40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</row>
    <row r="746" spans="27:40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</row>
    <row r="747" spans="27:40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</row>
    <row r="748" spans="27:40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</row>
    <row r="749" spans="27:40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</row>
    <row r="750" spans="27:40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</row>
    <row r="751" spans="27:40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</row>
    <row r="752" spans="27:40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</row>
    <row r="753" spans="27:40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</row>
    <row r="754" spans="27:40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</row>
    <row r="755" spans="27:40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</row>
    <row r="756" spans="27:40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</row>
    <row r="757" spans="27:40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</row>
    <row r="758" spans="27:40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</row>
    <row r="759" spans="27:40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</row>
    <row r="760" spans="27:40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</row>
    <row r="761" spans="27:40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</row>
    <row r="762" spans="27:40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L87"/>
  <sheetViews>
    <sheetView tabSelected="1" workbookViewId="0">
      <selection activeCell="C30" sqref="C30"/>
    </sheetView>
  </sheetViews>
  <sheetFormatPr defaultRowHeight="14.5"/>
  <cols>
    <col min="1" max="1" width="24.7265625" bestFit="1" customWidth="1"/>
    <col min="2" max="2" width="25.6328125" bestFit="1" customWidth="1"/>
    <col min="3" max="3" width="95.36328125" bestFit="1" customWidth="1"/>
    <col min="9" max="12" width="11.81640625" bestFit="1" customWidth="1"/>
    <col min="14" max="14" width="67.26953125" bestFit="1" customWidth="1"/>
    <col min="15" max="15" width="36.453125" bestFit="1" customWidth="1"/>
    <col min="16" max="16" width="32.6328125" bestFit="1" customWidth="1"/>
    <col min="17" max="17" width="40.36328125" bestFit="1" customWidth="1"/>
    <col min="18" max="18" width="28.08984375" bestFit="1" customWidth="1"/>
    <col min="19" max="21" width="11.81640625" bestFit="1" customWidth="1"/>
    <col min="22" max="22" width="12.453125" bestFit="1" customWidth="1"/>
  </cols>
  <sheetData>
    <row r="1" spans="1:5" ht="18.5">
      <c r="A1" s="33" t="s">
        <v>23</v>
      </c>
      <c r="B1" s="33"/>
      <c r="C1" s="33"/>
      <c r="D1" s="33"/>
      <c r="E1" s="33"/>
    </row>
    <row r="2" spans="1:5" ht="18.5" customHeight="1">
      <c r="A2" s="34" t="s">
        <v>24</v>
      </c>
      <c r="B2" s="34"/>
      <c r="C2" s="34"/>
      <c r="D2" s="34"/>
      <c r="E2" s="34"/>
    </row>
    <row r="4" spans="1:5">
      <c r="A4" s="5" t="s">
        <v>15</v>
      </c>
    </row>
    <row r="5" spans="1:5">
      <c r="A5" t="s">
        <v>16</v>
      </c>
      <c r="B5" t="s">
        <v>18</v>
      </c>
    </row>
    <row r="6" spans="1:5">
      <c r="A6" t="s">
        <v>17</v>
      </c>
      <c r="B6" t="s">
        <v>19</v>
      </c>
    </row>
    <row r="7" spans="1:5">
      <c r="A7" s="2">
        <v>16</v>
      </c>
      <c r="C7" t="str" cm="1">
        <f t="array" ref="C7">_xll.WDS.XLM.GET.WORKBOOK(A7,B7)</f>
        <v>WDS-ModelUtil-XLL-Test.xlsm</v>
      </c>
    </row>
    <row r="8" spans="1:5">
      <c r="A8" s="1">
        <f>A7</f>
        <v>16</v>
      </c>
      <c r="B8" s="3" t="str">
        <f>C7</f>
        <v>WDS-ModelUtil-XLL-Test.xlsm</v>
      </c>
      <c r="C8" s="11" t="str" cm="1">
        <f t="array" ref="C8">_xll.WDS.XLM.GET.WORKBOOK(A8,B8)</f>
        <v>WDS-ModelUtil-XLL-Test.xlsm</v>
      </c>
    </row>
    <row r="9" spans="1:5">
      <c r="A9" s="1">
        <f>A8</f>
        <v>16</v>
      </c>
      <c r="B9" s="4" t="s">
        <v>0</v>
      </c>
      <c r="C9" s="11" t="e" cm="1">
        <f t="array" ref="C9">_xll.WDS.XLM.GET.WORKBOOK(A9,B9)</f>
        <v>#N/A</v>
      </c>
      <c r="D9" t="s">
        <v>20</v>
      </c>
    </row>
    <row r="11" spans="1:5">
      <c r="A11" s="5" t="s">
        <v>21</v>
      </c>
    </row>
    <row r="12" spans="1:5">
      <c r="A12" t="s">
        <v>16</v>
      </c>
      <c r="B12" t="s">
        <v>18</v>
      </c>
    </row>
    <row r="13" spans="1:5">
      <c r="A13" t="s">
        <v>17</v>
      </c>
      <c r="B13" t="s">
        <v>19</v>
      </c>
      <c r="D13" t="s">
        <v>22</v>
      </c>
    </row>
    <row r="14" spans="1:5">
      <c r="A14" s="2">
        <v>2</v>
      </c>
      <c r="C14" t="str" cm="1">
        <f t="array" aca="1" ref="C14" ca="1">_xll.WDS.XLM.GET.DOCUMENT(A14,B14)</f>
        <v>D:\WDS\dev\lib\github\WDataSci\WDS-ModelSpec\master\WDS-Cpp\WDS\XLL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WDS-ModelUtil-XLL-Test.xlsm</v>
      </c>
      <c r="C15" s="11" t="str" cm="1">
        <f t="array" aca="1" ref="C15" ca="1">_xll.WDS.XLM.GET.DOCUMENT(A15,B15)</f>
        <v>D:\WDS\dev\lib\github\WDataSci\WDS-ModelSpec\master\WDS-Cpp\WDS\XLL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ExcelWrite_Out.xlsm</v>
      </c>
      <c r="C16" s="11" t="e" cm="1">
        <f t="array" aca="1" ref="C16" ca="1">_xll.WDS.XLM.GET.DOCUMENT(A16,B16)</f>
        <v>#N/A</v>
      </c>
      <c r="D16" t="str" cm="1">
        <f t="array" ref="D16">_xll.WDS.Test.Type(,A16)</f>
        <v>SRef</v>
      </c>
    </row>
    <row r="19" spans="1:12" s="11" customFormat="1">
      <c r="A19" s="11" t="s">
        <v>278</v>
      </c>
      <c r="C19" t="str" cm="1">
        <f t="array" ref="C19">_xll.WDS.XLM.GET.XLL_Name()</f>
        <v>D:\WDS\dev\lib\github\WDataSci\WDS-ModelSpec\master\WDS-Cpp\WDS\XLL\Build\x64\Release\ModelUtil.xll</v>
      </c>
    </row>
    <row r="20" spans="1:12" s="11" customFormat="1"/>
    <row r="21" spans="1:12">
      <c r="A21" s="5" t="s">
        <v>14</v>
      </c>
    </row>
    <row r="22" spans="1:12">
      <c r="A22" t="s">
        <v>16</v>
      </c>
    </row>
    <row r="23" spans="1:12">
      <c r="A23" t="s">
        <v>17</v>
      </c>
    </row>
    <row r="24" spans="1:12">
      <c r="A24" s="2">
        <v>67</v>
      </c>
      <c r="C24" t="str" cm="1">
        <f t="array" ref="C24">_xll.WDS.XLM.GET.WORKSPACE(A24)</f>
        <v>C:\Users\CJWypasek\Documents</v>
      </c>
    </row>
    <row r="25" spans="1:12">
      <c r="A25" s="2">
        <v>44</v>
      </c>
      <c r="C25" t="str" cm="1">
        <f t="array" ref="C25:E87">_xll.WDS.XLM.GET.WORKSPACE(A25)</f>
        <v>C:\Program Files\Microsoft Office\root\Office16\LIBRARY\Analysis\ANALYS32.XLL</v>
      </c>
      <c r="D25" t="str">
        <v>fnAnova1</v>
      </c>
      <c r="E25" t="str">
        <v>AUUQQQ#</v>
      </c>
      <c r="H25" t="str" cm="1">
        <f t="array" ref="H25:H26">_xll.WDS.Util.SimpleFirsts(C25:C87)</f>
        <v>C:\Program Files\Microsoft Office\root\Office16\LIBRARY\Analysis\ANALYS32.XLL</v>
      </c>
      <c r="I25" s="11" t="str" cm="1">
        <f t="array" ref="I25:I85">_xll.WDS.Util.SimpleFirsts(D25:D87)</f>
        <v>fnAnova1</v>
      </c>
      <c r="J25" s="11" t="str" cm="1">
        <f t="array" ref="J25:J70">_xll.WDS.Util.SimpleFirsts(E25:E87)</f>
        <v>AUUQQQ#</v>
      </c>
      <c r="K25" s="11" cm="1">
        <f t="array" ref="K25">_xll.WDS.Util.SimpleFirsts(F25:F87)</f>
        <v>0</v>
      </c>
      <c r="L25" s="11" cm="1">
        <f t="array" ref="L25">_xll.WDS.Util.SimpleFirsts(G25:G87)</f>
        <v>0</v>
      </c>
    </row>
    <row r="26" spans="1:12">
      <c r="C26" t="str">
        <v>C:\Program Files\Microsoft Office\root\Office16\LIBRARY\Analysis\ANALYS32.XLL</v>
      </c>
      <c r="D26" t="str">
        <v>fnAnova2</v>
      </c>
      <c r="E26" t="str">
        <v>AUUQQ#</v>
      </c>
      <c r="H26" t="str">
        <v>D:\WDS\dev\lib\github\WDataSci\WDS-ModelSpec\master\WDS-Cpp\WDS\XLL\Build\x64\Release\ModelUtil.xll</v>
      </c>
      <c r="I26" t="str">
        <v>fnAnova2</v>
      </c>
      <c r="J26" t="str">
        <v>AUUQQ#</v>
      </c>
    </row>
    <row r="27" spans="1:12">
      <c r="C27" t="str">
        <v>C:\Program Files\Microsoft Office\root\Office16\LIBRARY\Analysis\ANALYS32.XLL</v>
      </c>
      <c r="D27" t="str">
        <v>fnAnova3</v>
      </c>
      <c r="E27" t="str">
        <v>AUUQQ#</v>
      </c>
      <c r="I27" t="str">
        <v>fnAnova3</v>
      </c>
      <c r="J27" t="str">
        <v>AUUQQQQQQ#</v>
      </c>
    </row>
    <row r="28" spans="1:12">
      <c r="C28" t="str">
        <v>C:\Program Files\Microsoft Office\root\Office16\LIBRARY\Analysis\ANALYS32.XLL</v>
      </c>
      <c r="D28" t="str">
        <v>fnDescr</v>
      </c>
      <c r="E28" t="str">
        <v>AUUQQQQQQ#</v>
      </c>
      <c r="I28" t="str">
        <v>fnDescr</v>
      </c>
      <c r="J28" t="str">
        <v>AUUQQQQ#</v>
      </c>
    </row>
    <row r="29" spans="1:12">
      <c r="C29" t="str">
        <v>C:\Program Files\Microsoft Office\root\Office16\LIBRARY\Analysis\ANALYS32.XLL</v>
      </c>
      <c r="D29" t="str">
        <v>fnExpon</v>
      </c>
      <c r="E29" t="str">
        <v>AUUQQQQ#</v>
      </c>
      <c r="I29" t="str">
        <v>fnExpon</v>
      </c>
      <c r="J29" t="str">
        <v>AUUQQ#</v>
      </c>
    </row>
    <row r="30" spans="1:12">
      <c r="C30" t="str">
        <v>C:\Program Files\Microsoft Office\root\Office16\LIBRARY\Analysis\ANALYS32.XLL</v>
      </c>
      <c r="D30" t="str">
        <v>fnFourier</v>
      </c>
      <c r="E30" t="str">
        <v>AUUQQ#</v>
      </c>
      <c r="I30" t="str">
        <v>fnFourier</v>
      </c>
      <c r="J30" t="str">
        <v>AUUUQQ#</v>
      </c>
    </row>
    <row r="31" spans="1:12">
      <c r="C31" t="str">
        <v>C:\Program Files\Microsoft Office\root\Office16\LIBRARY\Analysis\ANALYS32.XLL</v>
      </c>
      <c r="D31" t="str">
        <v>fnFtestV</v>
      </c>
      <c r="E31" t="str">
        <v>AUUUQQ#</v>
      </c>
      <c r="I31" t="str">
        <v>fnFtestV</v>
      </c>
      <c r="J31" t="str">
        <v>AUUUQQQQ#</v>
      </c>
    </row>
    <row r="32" spans="1:12">
      <c r="C32" t="str">
        <v>C:\Program Files\Microsoft Office\root\Office16\LIBRARY\Analysis\ANALYS32.XLL</v>
      </c>
      <c r="D32" t="str">
        <v>fnHistogram</v>
      </c>
      <c r="E32" t="str">
        <v>AUUUQQQQ#</v>
      </c>
      <c r="I32" t="str">
        <v>fnHistogram</v>
      </c>
      <c r="J32" t="str">
        <v>AUUQQ#</v>
      </c>
    </row>
    <row r="33" spans="3:10">
      <c r="C33" t="str">
        <v>C:\Program Files\Microsoft Office\root\Office16\LIBRARY\Analysis\ANALYS32.XLL</v>
      </c>
      <c r="D33" t="str">
        <v>fnMCorrel</v>
      </c>
      <c r="E33" t="str">
        <v>AUUQQ#</v>
      </c>
      <c r="I33" t="str">
        <v>fnMCorrel</v>
      </c>
      <c r="J33" t="str">
        <v>AUUQQQQ#</v>
      </c>
    </row>
    <row r="34" spans="3:10">
      <c r="C34" t="str">
        <v>C:\Program Files\Microsoft Office\root\Office16\LIBRARY\Analysis\ANALYS32.XLL</v>
      </c>
      <c r="D34" t="str">
        <v>fnMCovar</v>
      </c>
      <c r="E34" t="str">
        <v>AUUQQ#</v>
      </c>
      <c r="I34" t="str">
        <v>fnMCovar</v>
      </c>
      <c r="J34" t="str">
        <v>AUUUQQQ#</v>
      </c>
    </row>
    <row r="35" spans="3:10">
      <c r="C35" t="str">
        <v>C:\Program Files\Microsoft Office\root\Office16\LIBRARY\Analysis\ANALYS32.XLL</v>
      </c>
      <c r="D35" t="str">
        <v>fnMoveAvg</v>
      </c>
      <c r="E35" t="str">
        <v>AUUQQQQ#</v>
      </c>
      <c r="I35" t="str">
        <v>fnMoveAvg</v>
      </c>
      <c r="J35" t="str">
        <v>AUUUQQQQQ#</v>
      </c>
    </row>
    <row r="36" spans="3:10">
      <c r="C36" t="str">
        <v>C:\Program Files\Microsoft Office\root\Office16\LIBRARY\Analysis\ANALYS32.XLL</v>
      </c>
      <c r="D36" t="str">
        <v>fnTtestM</v>
      </c>
      <c r="E36" t="str">
        <v>AUUUQQQ#</v>
      </c>
      <c r="I36" t="str">
        <v>fnTtestM</v>
      </c>
      <c r="J36" t="str">
        <v>AUUQQQ#</v>
      </c>
    </row>
    <row r="37" spans="3:10">
      <c r="C37" t="str">
        <v>C:\Program Files\Microsoft Office\root\Office16\LIBRARY\Analysis\ANALYS32.XLL</v>
      </c>
      <c r="D37" t="str">
        <v>fnTtestUeq</v>
      </c>
      <c r="E37" t="str">
        <v>AUUUQQQ#</v>
      </c>
      <c r="I37" t="str">
        <v>fnTtestUeq</v>
      </c>
      <c r="J37" t="str">
        <v>AUUQQ#</v>
      </c>
    </row>
    <row r="38" spans="3:10">
      <c r="C38" t="str">
        <v>C:\Program Files\Microsoft Office\root\Office16\LIBRARY\Analysis\ANALYS32.XLL</v>
      </c>
      <c r="D38" t="str">
        <v>fnTtestEq</v>
      </c>
      <c r="E38" t="str">
        <v>AUUUQQQ#</v>
      </c>
      <c r="I38" t="str">
        <v>fnTtestEq</v>
      </c>
      <c r="J38" t="str">
        <v>AUUQQQQQQ#</v>
      </c>
    </row>
    <row r="39" spans="3:10">
      <c r="C39" t="str">
        <v>C:\Program Files\Microsoft Office\root\Office16\LIBRARY\Analysis\ANALYS32.XLL</v>
      </c>
      <c r="D39" t="str">
        <v>fnZtestM</v>
      </c>
      <c r="E39" t="str">
        <v>AUUUQQQQQ#</v>
      </c>
      <c r="I39" t="str">
        <v>fnZtestM</v>
      </c>
      <c r="J39" t="str">
        <v>AUUQQQQ#</v>
      </c>
    </row>
    <row r="40" spans="3:10">
      <c r="C40" t="str">
        <v>C:\Program Files\Microsoft Office\root\Office16\LIBRARY\Analysis\ANALYS32.XLL</v>
      </c>
      <c r="D40" t="str">
        <v>fnAnova1Q</v>
      </c>
      <c r="E40" t="str">
        <v>AUUQQQ#</v>
      </c>
      <c r="I40" t="str">
        <v>fnAnova1Q</v>
      </c>
      <c r="J40" t="str">
        <v>AUUQQ#</v>
      </c>
    </row>
    <row r="41" spans="3:10">
      <c r="C41" t="str">
        <v>C:\Program Files\Microsoft Office\root\Office16\LIBRARY\Analysis\ANALYS32.XLL</v>
      </c>
      <c r="D41" t="str">
        <v>fnAnova2Q</v>
      </c>
      <c r="E41" t="str">
        <v>AUUQQ#</v>
      </c>
      <c r="I41" t="str">
        <v>fnAnova2Q</v>
      </c>
      <c r="J41" t="str">
        <v>AUUUQQ#</v>
      </c>
    </row>
    <row r="42" spans="3:10">
      <c r="C42" t="str">
        <v>C:\Program Files\Microsoft Office\root\Office16\LIBRARY\Analysis\ANALYS32.XLL</v>
      </c>
      <c r="D42" t="str">
        <v>fnAnova3Q</v>
      </c>
      <c r="E42" t="str">
        <v>AUUQQ#</v>
      </c>
      <c r="I42" t="str">
        <v>fnAnova3Q</v>
      </c>
      <c r="J42" t="str">
        <v>AUUUQQQQ#</v>
      </c>
    </row>
    <row r="43" spans="3:10">
      <c r="C43" t="str">
        <v>C:\Program Files\Microsoft Office\root\Office16\LIBRARY\Analysis\ANALYS32.XLL</v>
      </c>
      <c r="D43" t="str">
        <v>fnDescrQ</v>
      </c>
      <c r="E43" t="str">
        <v>AUUQQQQQQ#</v>
      </c>
      <c r="I43" t="str">
        <v>fnDescrQ</v>
      </c>
      <c r="J43" t="str">
        <v>AUUQQ#</v>
      </c>
    </row>
    <row r="44" spans="3:10">
      <c r="C44" t="str">
        <v>C:\Program Files\Microsoft Office\root\Office16\LIBRARY\Analysis\ANALYS32.XLL</v>
      </c>
      <c r="D44" t="str">
        <v>fnExponQ</v>
      </c>
      <c r="E44" t="str">
        <v>AUUQQQQ#</v>
      </c>
      <c r="I44" t="str">
        <v>fnExponQ</v>
      </c>
      <c r="J44" t="str">
        <v>AUUQQQQ#</v>
      </c>
    </row>
    <row r="45" spans="3:10">
      <c r="C45" t="str">
        <v>C:\Program Files\Microsoft Office\root\Office16\LIBRARY\Analysis\ANALYS32.XLL</v>
      </c>
      <c r="D45" t="str">
        <v>fnFourierQ</v>
      </c>
      <c r="E45" t="str">
        <v>AUUQQ#</v>
      </c>
      <c r="I45" t="str">
        <v>fnFourierQ</v>
      </c>
      <c r="J45" t="str">
        <v>AUUUQQQ#</v>
      </c>
    </row>
    <row r="46" spans="3:10">
      <c r="C46" t="str">
        <v>C:\Program Files\Microsoft Office\root\Office16\LIBRARY\Analysis\ANALYS32.XLL</v>
      </c>
      <c r="D46" t="str">
        <v>fnFtestVQ</v>
      </c>
      <c r="E46" t="str">
        <v>AUUUQQ#</v>
      </c>
      <c r="I46" t="str">
        <v>fnFtestVQ</v>
      </c>
      <c r="J46" t="str">
        <v>AUUUQQQQQ#</v>
      </c>
    </row>
    <row r="47" spans="3:10">
      <c r="C47" t="str">
        <v>C:\Program Files\Microsoft Office\root\Office16\LIBRARY\Analysis\ANALYS32.XLL</v>
      </c>
      <c r="D47" t="str">
        <v>fnHistogramQ</v>
      </c>
      <c r="E47" t="str">
        <v>AUUUQQQQ#</v>
      </c>
      <c r="I47" t="str">
        <v>fnHistogramQ</v>
      </c>
      <c r="J47" t="str">
        <v>AUQQQQUQQQQ#</v>
      </c>
    </row>
    <row r="48" spans="3:10">
      <c r="C48" t="str">
        <v>C:\Program Files\Microsoft Office\root\Office16\LIBRARY\Analysis\ANALYS32.XLL</v>
      </c>
      <c r="D48" t="str">
        <v>fnMCorrelQ</v>
      </c>
      <c r="E48" t="str">
        <v>AUUQQ#</v>
      </c>
      <c r="I48" t="str">
        <v>fnMCorrelQ</v>
      </c>
      <c r="J48" t="str">
        <v>AUUQQ#</v>
      </c>
    </row>
    <row r="49" spans="3:10">
      <c r="C49" t="str">
        <v>C:\Program Files\Microsoft Office\root\Office16\LIBRARY\Analysis\ANALYS32.XLL</v>
      </c>
      <c r="D49" t="str">
        <v>fnMCovarQ</v>
      </c>
      <c r="E49" t="str">
        <v>AUUQQ#</v>
      </c>
      <c r="I49" t="str">
        <v>fnMCovarQ</v>
      </c>
      <c r="J49" t="str">
        <v>AUUQQQUQQQQUQU#</v>
      </c>
    </row>
    <row r="50" spans="3:10">
      <c r="C50" t="str">
        <v>C:\Program Files\Microsoft Office\root\Office16\LIBRARY\Analysis\ANALYS32.XLL</v>
      </c>
      <c r="D50" t="str">
        <v>fnMoveAvgQ</v>
      </c>
      <c r="E50" t="str">
        <v>AUUQQQQ#</v>
      </c>
      <c r="I50" t="str">
        <v>fnMoveAvgQ</v>
      </c>
      <c r="J50" t="str">
        <v>AUUQQQ#</v>
      </c>
    </row>
    <row r="51" spans="3:10">
      <c r="C51" t="str">
        <v>C:\Program Files\Microsoft Office\root\Office16\LIBRARY\Analysis\ANALYS32.XLL</v>
      </c>
      <c r="D51" t="str">
        <v>fnTtestMQ</v>
      </c>
      <c r="E51" t="str">
        <v>AUUUQQQ#</v>
      </c>
      <c r="I51" t="str">
        <v>fnTtestMQ</v>
      </c>
      <c r="J51" t="str">
        <v>AUQQQQUQQQQ#</v>
      </c>
    </row>
    <row r="52" spans="3:10">
      <c r="C52" t="str">
        <v>C:\Program Files\Microsoft Office\root\Office16\LIBRARY\Analysis\ANALYS32.XLL</v>
      </c>
      <c r="D52" t="str">
        <v>fnTtestUeqQ</v>
      </c>
      <c r="E52" t="str">
        <v>AUUUQQQ#</v>
      </c>
      <c r="I52" t="str">
        <v>fnTtestUeqQ</v>
      </c>
      <c r="J52" t="str">
        <v>AUUQQ#</v>
      </c>
    </row>
    <row r="53" spans="3:10">
      <c r="C53" t="str">
        <v>C:\Program Files\Microsoft Office\root\Office16\LIBRARY\Analysis\ANALYS32.XLL</v>
      </c>
      <c r="D53" t="str">
        <v>fnTtestEqQ</v>
      </c>
      <c r="E53" t="str">
        <v>AUUUQQQ#</v>
      </c>
      <c r="I53" t="str">
        <v>fnTtestEqQ</v>
      </c>
      <c r="J53" t="str">
        <v>AUUQQQUQQQQUQU#</v>
      </c>
    </row>
    <row r="54" spans="3:10">
      <c r="C54" t="str">
        <v>C:\Program Files\Microsoft Office\root\Office16\LIBRARY\Analysis\ANALYS32.XLL</v>
      </c>
      <c r="D54" t="str">
        <v>fnZtestMQ</v>
      </c>
      <c r="E54" t="str">
        <v>AUUUQQQQQ#</v>
      </c>
      <c r="I54" t="str">
        <v>fnZtestMQ</v>
      </c>
      <c r="J54" t="str">
        <v>AUUQQQ#</v>
      </c>
    </row>
    <row r="55" spans="3:10">
      <c r="C55" t="str">
        <v>C:\Program Files\Microsoft Office\root\Office16\LIBRARY\Analysis\ANALYS32.XLL</v>
      </c>
      <c r="D55" t="str">
        <v>fnRandom</v>
      </c>
      <c r="E55" t="str">
        <v>AUQQQQUQQQQ#</v>
      </c>
      <c r="I55" t="str">
        <v>fnRandom</v>
      </c>
      <c r="J55" t="str">
        <v>UU</v>
      </c>
    </row>
    <row r="56" spans="3:10">
      <c r="C56" t="str">
        <v>C:\Program Files\Microsoft Office\root\Office16\LIBRARY\Analysis\ANALYS32.XLL</v>
      </c>
      <c r="D56" t="str">
        <v>fnRankPerc</v>
      </c>
      <c r="E56" t="str">
        <v>AUUQQ#</v>
      </c>
      <c r="I56" t="str">
        <v>fnRankPerc</v>
      </c>
      <c r="J56" t="str">
        <v>QUJJJJJ</v>
      </c>
    </row>
    <row r="57" spans="3:10">
      <c r="C57" t="str">
        <v>C:\Program Files\Microsoft Office\root\Office16\LIBRARY\Analysis\ANALYS32.XLL</v>
      </c>
      <c r="D57" t="str">
        <v>fnRegress</v>
      </c>
      <c r="E57" t="str">
        <v>AUUQQQUQQQQUQU#</v>
      </c>
      <c r="I57" t="str">
        <v>fnRegress</v>
      </c>
      <c r="J57" t="str">
        <v>QUJU</v>
      </c>
    </row>
    <row r="58" spans="3:10">
      <c r="C58" t="str">
        <v>C:\Program Files\Microsoft Office\root\Office16\LIBRARY\Analysis\ANALYS32.XLL</v>
      </c>
      <c r="D58" t="str">
        <v>fnSample</v>
      </c>
      <c r="E58" t="str">
        <v>AUUQQQ#</v>
      </c>
      <c r="I58" t="str">
        <v>fnSample</v>
      </c>
      <c r="J58" t="str">
        <v>QUUU</v>
      </c>
    </row>
    <row r="59" spans="3:10">
      <c r="C59" t="str">
        <v>C:\Program Files\Microsoft Office\root\Office16\LIBRARY\Analysis\ANALYS32.XLL</v>
      </c>
      <c r="D59" t="str">
        <v>fnRandomQ</v>
      </c>
      <c r="E59" t="str">
        <v>AUQQQQUQQQQ#</v>
      </c>
      <c r="I59" t="str">
        <v>fnRandomQ</v>
      </c>
      <c r="J59" t="str">
        <v>QUJJJJJ</v>
      </c>
    </row>
    <row r="60" spans="3:10">
      <c r="C60" t="str">
        <v>C:\Program Files\Microsoft Office\root\Office16\LIBRARY\Analysis\ANALYS32.XLL</v>
      </c>
      <c r="D60" t="str">
        <v>fnRankPercQ</v>
      </c>
      <c r="E60" t="str">
        <v>AUUQQ#</v>
      </c>
      <c r="I60" t="str">
        <v>fnRankPercQ</v>
      </c>
      <c r="J60" t="str">
        <v>QUJU</v>
      </c>
    </row>
    <row r="61" spans="3:10">
      <c r="C61" t="str">
        <v>C:\Program Files\Microsoft Office\root\Office16\LIBRARY\Analysis\ANALYS32.XLL</v>
      </c>
      <c r="D61" t="str">
        <v>fnRegressQ</v>
      </c>
      <c r="E61" t="str">
        <v>AUUQQQUQQQQUQU#</v>
      </c>
      <c r="I61" t="str">
        <v>fnRegressQ</v>
      </c>
      <c r="J61" t="str">
        <v>QUU</v>
      </c>
    </row>
    <row r="62" spans="3:10">
      <c r="C62" t="str">
        <v>C:\Program Files\Microsoft Office\root\Office16\LIBRARY\Analysis\ANALYS32.XLL</v>
      </c>
      <c r="D62" t="str">
        <v>fnSampleQ</v>
      </c>
      <c r="E62" t="str">
        <v>AUUQQQ#</v>
      </c>
      <c r="I62" t="str">
        <v>fnSampleQ</v>
      </c>
      <c r="J62" t="str">
        <v>UUUU</v>
      </c>
    </row>
    <row r="63" spans="3:10">
      <c r="C63" t="str">
        <v>C:\Program Files\Microsoft Office\root\Office16\LIBRARY\Analysis\ANALYS32.XLL</v>
      </c>
      <c r="D63" t="str">
        <v>fDialog</v>
      </c>
      <c r="E63" t="str">
        <v>A</v>
      </c>
      <c r="I63" t="str">
        <v>fDialog</v>
      </c>
      <c r="J63" t="str">
        <v>QJUU</v>
      </c>
    </row>
    <row r="64" spans="3:10">
      <c r="C64" t="str">
        <v>D:\WDS\dev\lib\github\WDataSci\WDS-ModelSpec\master\WDS-Cpp\WDS\XLL\Build\x64\Release\ModelUtil.xll</v>
      </c>
      <c r="D64" t="str">
        <v>WDS_ModelSpec_CleanTreatment</v>
      </c>
      <c r="E64" t="str">
        <v>UU</v>
      </c>
      <c r="I64" t="str">
        <v>WDS_ModelSpec_CleanTreatment</v>
      </c>
      <c r="J64" t="str">
        <v>QJJUUUUAUJJ</v>
      </c>
    </row>
    <row r="65" spans="3:10">
      <c r="C65" t="str">
        <v>D:\WDS\dev\lib\github\WDataSci\WDS-ModelSpec\master\WDS-Cpp\WDS\XLL\Build\x64\Release\ModelUtil.xll</v>
      </c>
      <c r="D65" t="str">
        <v>WDS_ModelSpec_Artificials</v>
      </c>
      <c r="E65" t="str">
        <v>UUUUU</v>
      </c>
      <c r="I65" t="str">
        <v>WDS_ModelSpec_Artificials</v>
      </c>
      <c r="J65" t="str">
        <v>QUU</v>
      </c>
    </row>
    <row r="66" spans="3:10">
      <c r="C66" t="str">
        <v>D:\WDS\dev\lib\github\WDataSci\WDS-ModelSpec\master\WDS-Cpp\WDS\XLL\Build\x64\Release\ModelUtil.xll</v>
      </c>
      <c r="D66" t="str">
        <v>WDS_ModelSpec_ArtificialsScored</v>
      </c>
      <c r="E66" t="str">
        <v>UUUUUU</v>
      </c>
      <c r="I66" t="str">
        <v>WDS_Comp_zzzInternal_SubMatrix</v>
      </c>
      <c r="J66" t="str">
        <v>QHU</v>
      </c>
    </row>
    <row r="67" spans="3:10">
      <c r="C67" t="str">
        <v>D:\WDS\dev\lib\github\WDataSci\WDS-ModelSpec\master\WDS-Cpp\WDS\XLL\Build\x64\Release\ModelUtil.xll</v>
      </c>
      <c r="D67" t="str">
        <v>WDS_Comp_zzzInternal_SubMatrix</v>
      </c>
      <c r="E67" t="str">
        <v>QUJJJJJ</v>
      </c>
      <c r="I67" t="str">
        <v>WDS_Comp_Matrix_SubMatrix</v>
      </c>
      <c r="J67" t="str">
        <v>UH#</v>
      </c>
    </row>
    <row r="68" spans="3:10">
      <c r="C68" t="str">
        <v>D:\WDS\dev\lib\github\WDataSci\WDS-ModelSpec\master\WDS-Cpp\WDS\XLL\Build\x64\Release\ModelUtil.xll</v>
      </c>
      <c r="D68" t="str">
        <v>WDS_Comp_Matrix_SubMatrix</v>
      </c>
      <c r="E68" t="str">
        <v>QUJU</v>
      </c>
      <c r="I68" t="str">
        <v>WDS_Comp_Matrix_Rows</v>
      </c>
      <c r="J68" t="str">
        <v>U#</v>
      </c>
    </row>
    <row r="69" spans="3:10">
      <c r="C69" t="str">
        <v>D:\WDS\dev\lib\github\WDataSci\WDS-ModelSpec\master\WDS-Cpp\WDS\XLL\Build\x64\Release\ModelUtil.xll</v>
      </c>
      <c r="D69" t="str">
        <v>WDS_Comp_Matrix_Rows</v>
      </c>
      <c r="E69" t="str">
        <v>QUUU</v>
      </c>
      <c r="I69" t="str">
        <v>WDS_Comp_Matrix_Columns</v>
      </c>
      <c r="J69" t="str">
        <v>UHQ#</v>
      </c>
    </row>
    <row r="70" spans="3:10">
      <c r="C70" t="str">
        <v>D:\WDS\dev\lib\github\WDataSci\WDS-ModelSpec\master\WDS-Cpp\WDS\XLL\Build\x64\Release\ModelUtil.xll</v>
      </c>
      <c r="D70" t="str">
        <v>WDS_Comp_Matrix_Columns</v>
      </c>
      <c r="E70" t="str">
        <v>QUUU</v>
      </c>
      <c r="I70" t="str">
        <v>WDS_Comp_Matrix_ColumnSet</v>
      </c>
      <c r="J70" t="str">
        <v>UHU#</v>
      </c>
    </row>
    <row r="71" spans="3:10">
      <c r="C71" t="str">
        <v>D:\WDS\dev\lib\github\WDataSci\WDS-ModelSpec\master\WDS-Cpp\WDS\XLL\Build\x64\Release\ModelUtil.xll</v>
      </c>
      <c r="D71" t="str">
        <v>WDS_Comp_Matrix_ColumnSet</v>
      </c>
      <c r="E71" t="str">
        <v>QUUU</v>
      </c>
      <c r="I71" t="str">
        <v>WDS_Comp_zzzInternal_SumAcross</v>
      </c>
    </row>
    <row r="72" spans="3:10">
      <c r="C72" t="str">
        <v>D:\WDS\dev\lib\github\WDataSci\WDS-ModelSpec\master\WDS-Cpp\WDS\XLL\Build\x64\Release\ModelUtil.xll</v>
      </c>
      <c r="D72" t="str">
        <v>WDS_Comp_zzzInternal_SumAcross</v>
      </c>
      <c r="E72" t="str">
        <v>QUJJJJJ</v>
      </c>
      <c r="I72" t="str">
        <v>WDS_Comp_Matrix_SumAcross</v>
      </c>
    </row>
    <row r="73" spans="3:10">
      <c r="C73" t="str">
        <v>D:\WDS\dev\lib\github\WDataSci\WDS-ModelSpec\master\WDS-Cpp\WDS\XLL\Build\x64\Release\ModelUtil.xll</v>
      </c>
      <c r="D73" t="str">
        <v>WDS_Comp_Matrix_SumAcross</v>
      </c>
      <c r="E73" t="str">
        <v>QUJU</v>
      </c>
      <c r="I73" t="str">
        <v>WDS_Comp_Matrix_SumAcrossColumns</v>
      </c>
    </row>
    <row r="74" spans="3:10">
      <c r="C74" t="str">
        <v>D:\WDS\dev\lib\github\WDataSci\WDS-ModelSpec\master\WDS-Cpp\WDS\XLL\Build\x64\Release\ModelUtil.xll</v>
      </c>
      <c r="D74" t="str">
        <v>WDS_Comp_Matrix_SumAcrossRows</v>
      </c>
      <c r="E74" t="str">
        <v>QUU</v>
      </c>
      <c r="I74" t="str">
        <v>WDS_Comp_Matrix_RowNormed</v>
      </c>
    </row>
    <row r="75" spans="3:10">
      <c r="C75" t="str">
        <v>D:\WDS\dev\lib\github\WDataSci\WDS-ModelSpec\master\WDS-Cpp\WDS\XLL\Build\x64\Release\ModelUtil.xll</v>
      </c>
      <c r="D75" t="str">
        <v>WDS_Comp_Matrix_SumAcrossColumns</v>
      </c>
      <c r="E75" t="str">
        <v>QUU</v>
      </c>
      <c r="I75" t="str">
        <v>WDS_Comp_Matrix_NormedBaseOdds</v>
      </c>
    </row>
    <row r="76" spans="3:10">
      <c r="C76" t="str">
        <v>D:\WDS\dev\lib\github\WDataSci\WDS-ModelSpec\master\WDS-Cpp\WDS\XLL\Build\x64\Release\ModelUtil.xll</v>
      </c>
      <c r="D76" t="str">
        <v>WDS_Comp_Matrix_RowNormed</v>
      </c>
      <c r="E76" t="str">
        <v>UUUU</v>
      </c>
      <c r="I76" t="str">
        <v>WDS_Comp_Matrix_ScoredAndNormedBaseOdds</v>
      </c>
    </row>
    <row r="77" spans="3:10">
      <c r="C77" t="str">
        <v>D:\WDS\dev\lib\github\WDataSci\WDS-ModelSpec\master\WDS-Cpp\WDS\XLL\Build\x64\Release\ModelUtil.xll</v>
      </c>
      <c r="D77" t="str">
        <v>WDS_Comp_Matrix_NormedBaseOdds</v>
      </c>
      <c r="E77" t="str">
        <v>QJUU</v>
      </c>
      <c r="I77" t="str">
        <v>WDS_Comp_Matrix_Mult</v>
      </c>
    </row>
    <row r="78" spans="3:10">
      <c r="C78" t="str">
        <v>D:\WDS\dev\lib\github\WDataSci\WDS-ModelSpec\master\WDS-Cpp\WDS\XLL\Build\x64\Release\ModelUtil.xll</v>
      </c>
      <c r="D78" t="str">
        <v>WDS_Comp_Matrix_ScoredAndNormedBaseOdds</v>
      </c>
      <c r="E78" t="str">
        <v>QJJUUUUAUJJ</v>
      </c>
      <c r="I78" t="str">
        <v>WDS_Comp_RFScheduled</v>
      </c>
    </row>
    <row r="79" spans="3:10">
      <c r="C79" t="str">
        <v>D:\WDS\dev\lib\github\WDataSci\WDS-ModelSpec\master\WDS-Cpp\WDS\XLL\Build\x64\Release\ModelUtil.xll</v>
      </c>
      <c r="D79" t="str">
        <v>WDS_Comp_Matrix_Mult</v>
      </c>
      <c r="E79" t="str">
        <v>QUU</v>
      </c>
      <c r="I79" t="str">
        <v>WDS_Comp_RollIt</v>
      </c>
    </row>
    <row r="80" spans="3:10">
      <c r="C80" t="str">
        <v>D:\WDS\dev\lib\github\WDataSci\WDS-ModelSpec\master\WDS-Cpp\WDS\XLL\Build\x64\Release\ModelUtil.xll</v>
      </c>
      <c r="D80" t="str">
        <v>WDS_Comp_RFScheduled</v>
      </c>
      <c r="E80" t="str">
        <v>QUUUUUUU</v>
      </c>
      <c r="I80" t="str">
        <v>WDS_Test_Matrix_Inv</v>
      </c>
    </row>
    <row r="81" spans="3:9">
      <c r="C81" t="str">
        <v>D:\WDS\dev\lib\github\WDataSci\WDS-ModelSpec\master\WDS-Cpp\WDS\XLL\Build\x64\Release\ModelUtil.xll</v>
      </c>
      <c r="D81" t="str">
        <v>WDS_Comp_RollIt</v>
      </c>
      <c r="E81" t="str">
        <v>QUUUUUUUUUUUUAUJJUAUUU</v>
      </c>
      <c r="I81" t="str">
        <v>WDS_Test_Type</v>
      </c>
    </row>
    <row r="82" spans="3:9">
      <c r="C82" t="str">
        <v>D:\WDS\dev\lib\github\WDataSci\WDS-ModelSpec\master\WDS-Cpp\WDS\XLL\Build\x64\Release\ModelUtil.xll</v>
      </c>
      <c r="D82" t="str">
        <v>WDS_Test_Matrix_Inv</v>
      </c>
      <c r="E82" t="str">
        <v>QU</v>
      </c>
      <c r="I82" t="str">
        <v>WDS_XLM_GET_WORKSPACE</v>
      </c>
    </row>
    <row r="83" spans="3:9">
      <c r="C83" t="str">
        <v>D:\WDS\dev\lib\github\WDataSci\WDS-ModelSpec\master\WDS-Cpp\WDS\XLL\Build\x64\Release\ModelUtil.xll</v>
      </c>
      <c r="D83" t="str">
        <v>WDS_Test_Type</v>
      </c>
      <c r="E83" t="str">
        <v>QHU</v>
      </c>
      <c r="I83" t="str">
        <v>WDS_XLM_GET_XLL_NAME</v>
      </c>
    </row>
    <row r="84" spans="3:9">
      <c r="C84" t="str">
        <v>D:\WDS\dev\lib\github\WDataSci\WDS-ModelSpec\master\WDS-Cpp\WDS\XLL\Build\x64\Release\ModelUtil.xll</v>
      </c>
      <c r="D84" t="str">
        <v>WDS_XLM_GET_WORKSPACE</v>
      </c>
      <c r="E84" t="str">
        <v>UH#</v>
      </c>
      <c r="I84" t="str">
        <v>WDS_XLM_GET_WORKBOOK</v>
      </c>
    </row>
    <row r="85" spans="3:9">
      <c r="C85" t="str">
        <v>D:\WDS\dev\lib\github\WDataSci\WDS-ModelSpec\master\WDS-Cpp\WDS\XLL\Build\x64\Release\ModelUtil.xll</v>
      </c>
      <c r="D85" t="str">
        <v>WDS_XLM_GET_XLL_NAME</v>
      </c>
      <c r="E85" t="str">
        <v>U#</v>
      </c>
      <c r="I85" t="str">
        <v>WDS_XLM_GET_DOCUMENT</v>
      </c>
    </row>
    <row r="86" spans="3:9">
      <c r="C86" t="str">
        <v>D:\WDS\dev\lib\github\WDataSci\WDS-ModelSpec\master\WDS-Cpp\WDS\XLL\Build\x64\Release\ModelUtil.xll</v>
      </c>
      <c r="D86" t="str">
        <v>WDS_XLM_GET_WORKBOOK</v>
      </c>
      <c r="E86" t="str">
        <v>UHQ#</v>
      </c>
    </row>
    <row r="87" spans="3:9">
      <c r="C87" t="str">
        <v>D:\WDS\dev\lib\github\WDataSci\WDS-ModelSpec\master\WDS-Cpp\WDS\XLL\Build\x64\Release\ModelUtil.xll</v>
      </c>
      <c r="D87" t="str">
        <v>WDS_XLM_GET_DOCUMENT</v>
      </c>
      <c r="E87" t="str">
        <v>UHU#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AH74"/>
  <sheetViews>
    <sheetView zoomScale="70" zoomScaleNormal="70" workbookViewId="0">
      <selection activeCell="E5" sqref="E5"/>
    </sheetView>
  </sheetViews>
  <sheetFormatPr defaultRowHeight="14.5"/>
  <cols>
    <col min="2" max="2" width="62.26953125" bestFit="1" customWidth="1"/>
  </cols>
  <sheetData>
    <row r="3" spans="2:34">
      <c r="B3" t="s">
        <v>13</v>
      </c>
    </row>
    <row r="4" spans="2:34">
      <c r="B4" t="s">
        <v>26</v>
      </c>
    </row>
    <row r="5" spans="2:34">
      <c r="E5">
        <f t="array" ref="E5:AH34" ca="1">RAND()</f>
        <v>0.63211187142366954</v>
      </c>
      <c r="F5">
        <f ca="1"/>
        <v>0.22872801592236913</v>
      </c>
      <c r="G5">
        <f ca="1"/>
        <v>0.79329513919698191</v>
      </c>
      <c r="H5">
        <f ca="1"/>
        <v>0.24754251595307419</v>
      </c>
      <c r="I5">
        <f ca="1"/>
        <v>4.5018502344750244E-2</v>
      </c>
      <c r="J5">
        <f ca="1"/>
        <v>0.25184722739546506</v>
      </c>
      <c r="K5">
        <f ca="1"/>
        <v>0.69799455617539252</v>
      </c>
      <c r="L5">
        <f ca="1"/>
        <v>0.59452312151734987</v>
      </c>
      <c r="M5">
        <f ca="1"/>
        <v>0.94466926000124984</v>
      </c>
      <c r="N5">
        <f ca="1"/>
        <v>0.85949438315774751</v>
      </c>
      <c r="O5">
        <f ca="1"/>
        <v>9.9037807369923958E-2</v>
      </c>
      <c r="P5">
        <f ca="1"/>
        <v>0.75287918509954554</v>
      </c>
      <c r="Q5">
        <f ca="1"/>
        <v>0.15075845173301239</v>
      </c>
      <c r="R5">
        <f ca="1"/>
        <v>0.65067979355624705</v>
      </c>
      <c r="S5">
        <f ca="1"/>
        <v>0.69008186676230199</v>
      </c>
      <c r="T5">
        <f ca="1"/>
        <v>0.86723136948389401</v>
      </c>
      <c r="U5">
        <f ca="1"/>
        <v>0.64138469830035749</v>
      </c>
      <c r="V5">
        <f ca="1"/>
        <v>0.52136691657258083</v>
      </c>
      <c r="W5">
        <f ca="1"/>
        <v>0.81978337765126097</v>
      </c>
      <c r="X5">
        <f ca="1"/>
        <v>0.73006090470963358</v>
      </c>
      <c r="Y5">
        <f ca="1"/>
        <v>0.12361551041614172</v>
      </c>
      <c r="Z5">
        <f ca="1"/>
        <v>0.12985990593536934</v>
      </c>
      <c r="AA5">
        <f ca="1"/>
        <v>0.5162861697870863</v>
      </c>
      <c r="AB5">
        <f ca="1"/>
        <v>0.99408121723825837</v>
      </c>
      <c r="AC5">
        <f ca="1"/>
        <v>3.4122925132268667E-2</v>
      </c>
      <c r="AD5">
        <f ca="1"/>
        <v>0.78088631659405017</v>
      </c>
      <c r="AE5">
        <f ca="1"/>
        <v>0.32031888150759502</v>
      </c>
      <c r="AF5">
        <f ca="1"/>
        <v>8.5080532010528009E-2</v>
      </c>
      <c r="AG5">
        <f ca="1"/>
        <v>0.62236688701946508</v>
      </c>
      <c r="AH5">
        <f ca="1"/>
        <v>0.6596512412861345</v>
      </c>
    </row>
    <row r="6" spans="2:34">
      <c r="E6">
        <f ca="1"/>
        <v>0.60606621154380913</v>
      </c>
      <c r="F6">
        <f ca="1"/>
        <v>0.51964521477847414</v>
      </c>
      <c r="G6">
        <f ca="1"/>
        <v>0.35683605176820488</v>
      </c>
      <c r="H6">
        <f ca="1"/>
        <v>0.51415474437031072</v>
      </c>
      <c r="I6">
        <f ca="1"/>
        <v>0.24321985734859097</v>
      </c>
      <c r="J6">
        <f ca="1"/>
        <v>0.1206636837309033</v>
      </c>
      <c r="K6">
        <f ca="1"/>
        <v>0.94620274134919036</v>
      </c>
      <c r="L6">
        <f ca="1"/>
        <v>0.9508312467564165</v>
      </c>
      <c r="M6">
        <f ca="1"/>
        <v>0.88591656914806105</v>
      </c>
      <c r="N6">
        <f ca="1"/>
        <v>0.94002692274674271</v>
      </c>
      <c r="O6">
        <f ca="1"/>
        <v>0.4702533459333389</v>
      </c>
      <c r="P6">
        <f ca="1"/>
        <v>3.5984382943337834E-2</v>
      </c>
      <c r="Q6">
        <f ca="1"/>
        <v>0.17536707873486701</v>
      </c>
      <c r="R6">
        <f ca="1"/>
        <v>0.98013420824054442</v>
      </c>
      <c r="S6">
        <f ca="1"/>
        <v>0.58672652732883435</v>
      </c>
      <c r="T6">
        <f ca="1"/>
        <v>0.12458347322452479</v>
      </c>
      <c r="U6">
        <f ca="1"/>
        <v>0.15953445190963034</v>
      </c>
      <c r="V6">
        <f ca="1"/>
        <v>0.61595819115083461</v>
      </c>
      <c r="W6">
        <f ca="1"/>
        <v>0.80696385458037545</v>
      </c>
      <c r="X6">
        <f ca="1"/>
        <v>0.3415129204074896</v>
      </c>
      <c r="Y6">
        <f ca="1"/>
        <v>0.77799909426130553</v>
      </c>
      <c r="Z6">
        <f ca="1"/>
        <v>0.17820275724244161</v>
      </c>
      <c r="AA6">
        <f ca="1"/>
        <v>0.54738960626001387</v>
      </c>
      <c r="AB6">
        <f ca="1"/>
        <v>0.15933037804546057</v>
      </c>
      <c r="AC6">
        <f ca="1"/>
        <v>0.78864582133126904</v>
      </c>
      <c r="AD6">
        <f ca="1"/>
        <v>0.23135817537275616</v>
      </c>
      <c r="AE6">
        <f ca="1"/>
        <v>0.15898566936088088</v>
      </c>
      <c r="AF6">
        <f ca="1"/>
        <v>0.4067656282708616</v>
      </c>
      <c r="AG6">
        <f ca="1"/>
        <v>0.92768601286614705</v>
      </c>
      <c r="AH6">
        <f ca="1"/>
        <v>7.8252360263453613E-2</v>
      </c>
    </row>
    <row r="7" spans="2:34">
      <c r="E7">
        <f ca="1"/>
        <v>0.40877934953969497</v>
      </c>
      <c r="F7">
        <f ca="1"/>
        <v>0.33110186084782678</v>
      </c>
      <c r="G7">
        <f ca="1"/>
        <v>0.75802553442206944</v>
      </c>
      <c r="H7">
        <f ca="1"/>
        <v>0.22194328039224831</v>
      </c>
      <c r="I7">
        <f ca="1"/>
        <v>0.99249608283025681</v>
      </c>
      <c r="J7">
        <f ca="1"/>
        <v>0.50290748347292336</v>
      </c>
      <c r="K7">
        <f ca="1"/>
        <v>0.95783715714565099</v>
      </c>
      <c r="L7">
        <f ca="1"/>
        <v>0.79656480993301759</v>
      </c>
      <c r="M7">
        <f ca="1"/>
        <v>0.47431565779589857</v>
      </c>
      <c r="N7">
        <f ca="1"/>
        <v>0.78858444293240382</v>
      </c>
      <c r="O7">
        <f ca="1"/>
        <v>0.99866258189934554</v>
      </c>
      <c r="P7">
        <f ca="1"/>
        <v>0.68463549405556567</v>
      </c>
      <c r="Q7">
        <f ca="1"/>
        <v>0.23177298652516853</v>
      </c>
      <c r="R7">
        <f ca="1"/>
        <v>5.3330946997243056E-2</v>
      </c>
      <c r="S7">
        <f ca="1"/>
        <v>0.97381620008845904</v>
      </c>
      <c r="T7">
        <f ca="1"/>
        <v>7.2256576324608246E-2</v>
      </c>
      <c r="U7">
        <f ca="1"/>
        <v>0.41089109478299357</v>
      </c>
      <c r="V7">
        <f ca="1"/>
        <v>0.25859987818778907</v>
      </c>
      <c r="W7">
        <f ca="1"/>
        <v>0.25007892971888523</v>
      </c>
      <c r="X7">
        <f ca="1"/>
        <v>0.85053588485778508</v>
      </c>
      <c r="Y7">
        <f ca="1"/>
        <v>0.12745409377006778</v>
      </c>
      <c r="Z7">
        <f ca="1"/>
        <v>0.65343518224570207</v>
      </c>
      <c r="AA7">
        <f ca="1"/>
        <v>0.60029354655355482</v>
      </c>
      <c r="AB7">
        <f ca="1"/>
        <v>8.8705616883001492E-2</v>
      </c>
      <c r="AC7">
        <f ca="1"/>
        <v>0.97998111875181293</v>
      </c>
      <c r="AD7">
        <f ca="1"/>
        <v>0.1299463121718738</v>
      </c>
      <c r="AE7">
        <f ca="1"/>
        <v>0.84116817381237063</v>
      </c>
      <c r="AF7">
        <f ca="1"/>
        <v>0.86202488875137429</v>
      </c>
      <c r="AG7">
        <f ca="1"/>
        <v>2.6520507686048744E-2</v>
      </c>
      <c r="AH7">
        <f ca="1"/>
        <v>0.30819794211418894</v>
      </c>
    </row>
    <row r="8" spans="2:34">
      <c r="E8">
        <f ca="1"/>
        <v>0.66045500955892489</v>
      </c>
      <c r="F8">
        <f ca="1"/>
        <v>0.91662392975130447</v>
      </c>
      <c r="G8">
        <f ca="1"/>
        <v>0.32643324964765985</v>
      </c>
      <c r="H8">
        <f ca="1"/>
        <v>0.31663343095042673</v>
      </c>
      <c r="I8">
        <f ca="1"/>
        <v>0.87756764930652864</v>
      </c>
      <c r="J8">
        <f ca="1"/>
        <v>0.53440337268255278</v>
      </c>
      <c r="K8">
        <f ca="1"/>
        <v>7.1679774955144882E-2</v>
      </c>
      <c r="L8">
        <f ca="1"/>
        <v>0.63754018844783622</v>
      </c>
      <c r="M8">
        <f ca="1"/>
        <v>0.64848318814913974</v>
      </c>
      <c r="N8">
        <f ca="1"/>
        <v>1.2782951048473268E-2</v>
      </c>
      <c r="O8">
        <f ca="1"/>
        <v>0.29714907588937378</v>
      </c>
      <c r="P8">
        <f ca="1"/>
        <v>0.94485486053587531</v>
      </c>
      <c r="Q8">
        <f ca="1"/>
        <v>0.33544017121050285</v>
      </c>
      <c r="R8">
        <f ca="1"/>
        <v>0.82949935045403966</v>
      </c>
      <c r="S8">
        <f ca="1"/>
        <v>0.22205971426184867</v>
      </c>
      <c r="T8">
        <f ca="1"/>
        <v>0.68318768636723548</v>
      </c>
      <c r="U8">
        <f ca="1"/>
        <v>0.67605125824038759</v>
      </c>
      <c r="V8">
        <f ca="1"/>
        <v>0.85188291863203125</v>
      </c>
      <c r="W8">
        <f ca="1"/>
        <v>0.8590165583018966</v>
      </c>
      <c r="X8">
        <f ca="1"/>
        <v>0.18366073594613674</v>
      </c>
      <c r="Y8">
        <f ca="1"/>
        <v>0.83555989435170253</v>
      </c>
      <c r="Z8">
        <f ca="1"/>
        <v>0.1626813603222268</v>
      </c>
      <c r="AA8">
        <f ca="1"/>
        <v>0.88542017625270364</v>
      </c>
      <c r="AB8">
        <f ca="1"/>
        <v>0.57271440465823831</v>
      </c>
      <c r="AC8">
        <f ca="1"/>
        <v>0.87649195230039956</v>
      </c>
      <c r="AD8">
        <f ca="1"/>
        <v>0.50959467265496383</v>
      </c>
      <c r="AE8">
        <f ca="1"/>
        <v>0.83868145841958697</v>
      </c>
      <c r="AF8">
        <f ca="1"/>
        <v>0.11857018509040285</v>
      </c>
      <c r="AG8">
        <f ca="1"/>
        <v>0.12991464421615195</v>
      </c>
      <c r="AH8">
        <f ca="1"/>
        <v>0.45662644920901818</v>
      </c>
    </row>
    <row r="9" spans="2:34">
      <c r="E9">
        <f ca="1"/>
        <v>0.50833931453333947</v>
      </c>
      <c r="F9">
        <f ca="1"/>
        <v>0.40428737583385155</v>
      </c>
      <c r="G9">
        <f ca="1"/>
        <v>0.88982233770239039</v>
      </c>
      <c r="H9">
        <f ca="1"/>
        <v>0.14257096986688444</v>
      </c>
      <c r="I9">
        <f ca="1"/>
        <v>0.2612961420603338</v>
      </c>
      <c r="J9">
        <f ca="1"/>
        <v>0.23228014877809344</v>
      </c>
      <c r="K9">
        <f ca="1"/>
        <v>0.81716578446781563</v>
      </c>
      <c r="L9">
        <f ca="1"/>
        <v>0.56938384338018366</v>
      </c>
      <c r="M9">
        <f ca="1"/>
        <v>0.22628055401883129</v>
      </c>
      <c r="N9">
        <f ca="1"/>
        <v>0.3946934520019133</v>
      </c>
      <c r="O9">
        <f ca="1"/>
        <v>5.0667184921227237E-2</v>
      </c>
      <c r="P9">
        <f ca="1"/>
        <v>0.41331395568581897</v>
      </c>
      <c r="Q9">
        <f ca="1"/>
        <v>0.93118259736836806</v>
      </c>
      <c r="R9">
        <f ca="1"/>
        <v>0.40839550293654703</v>
      </c>
      <c r="S9">
        <f ca="1"/>
        <v>0.62562515992396295</v>
      </c>
      <c r="T9">
        <f ca="1"/>
        <v>0.41339794680114017</v>
      </c>
      <c r="U9">
        <f ca="1"/>
        <v>0.98938430032017322</v>
      </c>
      <c r="V9">
        <f ca="1"/>
        <v>0.53471287558827019</v>
      </c>
      <c r="W9">
        <f ca="1"/>
        <v>0.76329903061266025</v>
      </c>
      <c r="X9">
        <f ca="1"/>
        <v>0.71118479015478675</v>
      </c>
      <c r="Y9">
        <f ca="1"/>
        <v>0.96244450000208615</v>
      </c>
      <c r="Z9">
        <f ca="1"/>
        <v>0.7428376643457163</v>
      </c>
      <c r="AA9">
        <f ca="1"/>
        <v>0.63218199212205051</v>
      </c>
      <c r="AB9">
        <f ca="1"/>
        <v>0.67735487103346492</v>
      </c>
      <c r="AC9">
        <f ca="1"/>
        <v>0.63377031291803332</v>
      </c>
      <c r="AD9">
        <f ca="1"/>
        <v>0.83860196205827509</v>
      </c>
      <c r="AE9">
        <f ca="1"/>
        <v>8.5170499872104011E-2</v>
      </c>
      <c r="AF9">
        <f ca="1"/>
        <v>0.99286873508846485</v>
      </c>
      <c r="AG9">
        <f ca="1"/>
        <v>0.37857798214537375</v>
      </c>
      <c r="AH9">
        <f ca="1"/>
        <v>0.86086888594901556</v>
      </c>
    </row>
    <row r="10" spans="2:34">
      <c r="E10">
        <f ca="1"/>
        <v>5.5015170493959098E-2</v>
      </c>
      <c r="F10">
        <f ca="1"/>
        <v>0.95820978019165148</v>
      </c>
      <c r="G10">
        <f ca="1"/>
        <v>0.65767406672423157</v>
      </c>
      <c r="H10">
        <f ca="1"/>
        <v>0.39996051697942525</v>
      </c>
      <c r="I10">
        <f ca="1"/>
        <v>0.48507281838550587</v>
      </c>
      <c r="J10">
        <f ca="1"/>
        <v>0.98762213476393468</v>
      </c>
      <c r="K10">
        <f ca="1"/>
        <v>0.33442640165446957</v>
      </c>
      <c r="L10">
        <f ca="1"/>
        <v>0.47521862117257019</v>
      </c>
      <c r="M10">
        <f ca="1"/>
        <v>0.12917697280013352</v>
      </c>
      <c r="N10">
        <f ca="1"/>
        <v>0.42069602090846603</v>
      </c>
      <c r="O10">
        <f ca="1"/>
        <v>0.85395605343122938</v>
      </c>
      <c r="P10">
        <f ca="1"/>
        <v>0.56573181582499432</v>
      </c>
      <c r="Q10">
        <f ca="1"/>
        <v>0.85925979396948493</v>
      </c>
      <c r="R10">
        <f ca="1"/>
        <v>0.44358450162445195</v>
      </c>
      <c r="S10">
        <f ca="1"/>
        <v>9.8566760102527962E-2</v>
      </c>
      <c r="T10">
        <f ca="1"/>
        <v>0.68459904423167972</v>
      </c>
      <c r="U10">
        <f ca="1"/>
        <v>0.64450385734573723</v>
      </c>
      <c r="V10">
        <f ca="1"/>
        <v>0.32652697283241061</v>
      </c>
      <c r="W10">
        <f ca="1"/>
        <v>0.28284514264611138</v>
      </c>
      <c r="X10">
        <f ca="1"/>
        <v>0.11886120524294774</v>
      </c>
      <c r="Y10">
        <f ca="1"/>
        <v>0.80209852355988931</v>
      </c>
      <c r="Z10">
        <f ca="1"/>
        <v>0.62082299376532035</v>
      </c>
      <c r="AA10">
        <f ca="1"/>
        <v>0.88475505603608839</v>
      </c>
      <c r="AB10">
        <f ca="1"/>
        <v>0.62972432270375889</v>
      </c>
      <c r="AC10">
        <f ca="1"/>
        <v>0.82831437244621176</v>
      </c>
      <c r="AD10">
        <f ca="1"/>
        <v>0.73148424278278457</v>
      </c>
      <c r="AE10">
        <f ca="1"/>
        <v>3.1676387723363675E-2</v>
      </c>
      <c r="AF10">
        <f ca="1"/>
        <v>0.28724256689721284</v>
      </c>
      <c r="AG10">
        <f ca="1"/>
        <v>0.77635696216332795</v>
      </c>
      <c r="AH10">
        <f ca="1"/>
        <v>1.2777412214750039E-2</v>
      </c>
    </row>
    <row r="11" spans="2:34">
      <c r="E11">
        <f ca="1"/>
        <v>0.11617177065329731</v>
      </c>
      <c r="F11">
        <f ca="1"/>
        <v>0.76111061103418653</v>
      </c>
      <c r="G11">
        <f ca="1"/>
        <v>0.91073802478096633</v>
      </c>
      <c r="H11">
        <f ca="1"/>
        <v>0.56741017008665995</v>
      </c>
      <c r="I11">
        <f ca="1"/>
        <v>0.58091701304647858</v>
      </c>
      <c r="J11">
        <f ca="1"/>
        <v>0.63027201256914311</v>
      </c>
      <c r="K11">
        <f ca="1"/>
        <v>0.7028494684482437</v>
      </c>
      <c r="L11">
        <f ca="1"/>
        <v>0.7269194755518491</v>
      </c>
      <c r="M11">
        <f ca="1"/>
        <v>0.64568900174480526</v>
      </c>
      <c r="N11">
        <f ca="1"/>
        <v>0.43890860261333386</v>
      </c>
      <c r="O11">
        <f ca="1"/>
        <v>0.49288728905356916</v>
      </c>
      <c r="P11">
        <f ca="1"/>
        <v>0.97109410673817509</v>
      </c>
      <c r="Q11">
        <f ca="1"/>
        <v>0.94149894200356565</v>
      </c>
      <c r="R11">
        <f ca="1"/>
        <v>0.96206170039059025</v>
      </c>
      <c r="S11">
        <f ca="1"/>
        <v>0.38586660904296954</v>
      </c>
      <c r="T11">
        <f ca="1"/>
        <v>0.12453086060338048</v>
      </c>
      <c r="U11">
        <f ca="1"/>
        <v>0.98956831728241257</v>
      </c>
      <c r="V11">
        <f ca="1"/>
        <v>0.32042693086920848</v>
      </c>
      <c r="W11">
        <f ca="1"/>
        <v>0.20403513981449228</v>
      </c>
      <c r="X11">
        <f ca="1"/>
        <v>4.5513919298469485E-2</v>
      </c>
      <c r="Y11">
        <f ca="1"/>
        <v>0.15247523259204177</v>
      </c>
      <c r="Z11">
        <f ca="1"/>
        <v>0.21433710218674007</v>
      </c>
      <c r="AA11">
        <f ca="1"/>
        <v>0.69542749651753022</v>
      </c>
      <c r="AB11">
        <f ca="1"/>
        <v>6.7743958757788159E-2</v>
      </c>
      <c r="AC11">
        <f ca="1"/>
        <v>0.27056708323896006</v>
      </c>
      <c r="AD11">
        <f ca="1"/>
        <v>0.20257606560639652</v>
      </c>
      <c r="AE11">
        <f ca="1"/>
        <v>0.68260315605045707</v>
      </c>
      <c r="AF11">
        <f ca="1"/>
        <v>0.19864012682425181</v>
      </c>
      <c r="AG11">
        <f ca="1"/>
        <v>0.53327630021434835</v>
      </c>
      <c r="AH11">
        <f ca="1"/>
        <v>6.5574580999891663E-2</v>
      </c>
    </row>
    <row r="12" spans="2:34">
      <c r="E12">
        <f ca="1"/>
        <v>0.27418164009299262</v>
      </c>
      <c r="F12">
        <f ca="1"/>
        <v>0.56480068419119178</v>
      </c>
      <c r="G12">
        <f ca="1"/>
        <v>0.46907956603631806</v>
      </c>
      <c r="H12">
        <f ca="1"/>
        <v>0.65064981935464816</v>
      </c>
      <c r="I12">
        <f ca="1"/>
        <v>0.70135043955371346</v>
      </c>
      <c r="J12">
        <f ca="1"/>
        <v>0.1330036446174474</v>
      </c>
      <c r="K12">
        <f ca="1"/>
        <v>0.7824143482227095</v>
      </c>
      <c r="L12">
        <f ca="1"/>
        <v>0.52130814367677025</v>
      </c>
      <c r="M12">
        <f ca="1"/>
        <v>0.6785391703135929</v>
      </c>
      <c r="N12">
        <f ca="1"/>
        <v>4.0786453924283705E-2</v>
      </c>
      <c r="O12">
        <f ca="1"/>
        <v>0.12245530505372004</v>
      </c>
      <c r="P12">
        <f ca="1"/>
        <v>0.13798808711805433</v>
      </c>
      <c r="Q12">
        <f ca="1"/>
        <v>0.25776223414916966</v>
      </c>
      <c r="R12">
        <f ca="1"/>
        <v>0.33082802626470798</v>
      </c>
      <c r="S12">
        <f ca="1"/>
        <v>0.9410479473424227</v>
      </c>
      <c r="T12">
        <f ca="1"/>
        <v>0.55254928061809438</v>
      </c>
      <c r="U12">
        <f ca="1"/>
        <v>0.14965849047122293</v>
      </c>
      <c r="V12">
        <f ca="1"/>
        <v>0.81032022878525833</v>
      </c>
      <c r="W12">
        <f ca="1"/>
        <v>1.7816437328156076E-2</v>
      </c>
      <c r="X12">
        <f ca="1"/>
        <v>0.87842391035852718</v>
      </c>
      <c r="Y12">
        <f ca="1"/>
        <v>0.88118057657110527</v>
      </c>
      <c r="Z12">
        <f ca="1"/>
        <v>0.54732375377365927</v>
      </c>
      <c r="AA12">
        <f ca="1"/>
        <v>0.49057709632565893</v>
      </c>
      <c r="AB12">
        <f ca="1"/>
        <v>0.70305621364308402</v>
      </c>
      <c r="AC12">
        <f ca="1"/>
        <v>0.57979717693178867</v>
      </c>
      <c r="AD12">
        <f ca="1"/>
        <v>0.32508211429354816</v>
      </c>
      <c r="AE12">
        <f ca="1"/>
        <v>0.67167224890311272</v>
      </c>
      <c r="AF12">
        <f ca="1"/>
        <v>0.44903221752612732</v>
      </c>
      <c r="AG12">
        <f ca="1"/>
        <v>0.91751250910216187</v>
      </c>
      <c r="AH12">
        <f ca="1"/>
        <v>0.9267407721503611</v>
      </c>
    </row>
    <row r="13" spans="2:34">
      <c r="E13">
        <f ca="1"/>
        <v>0.72856328675525805</v>
      </c>
      <c r="F13">
        <f ca="1"/>
        <v>0.10895492304181797</v>
      </c>
      <c r="G13">
        <f ca="1"/>
        <v>0.34718886795521875</v>
      </c>
      <c r="H13">
        <f ca="1"/>
        <v>0.20155371115402443</v>
      </c>
      <c r="I13">
        <f ca="1"/>
        <v>0.68803693703140967</v>
      </c>
      <c r="J13">
        <f ca="1"/>
        <v>0.89499281368853134</v>
      </c>
      <c r="K13">
        <f ca="1"/>
        <v>0.23859537051173563</v>
      </c>
      <c r="L13">
        <f ca="1"/>
        <v>0.9944870877915879</v>
      </c>
      <c r="M13">
        <f ca="1"/>
        <v>0.80175283169493772</v>
      </c>
      <c r="N13">
        <f ca="1"/>
        <v>0.6591803255718911</v>
      </c>
      <c r="O13">
        <f ca="1"/>
        <v>9.2560761721699469E-3</v>
      </c>
      <c r="P13">
        <f ca="1"/>
        <v>0.18779534807542653</v>
      </c>
      <c r="Q13">
        <f ca="1"/>
        <v>9.9516577628855019E-2</v>
      </c>
      <c r="R13">
        <f ca="1"/>
        <v>0.4194795022650023</v>
      </c>
      <c r="S13">
        <f ca="1"/>
        <v>0.84750813409536963</v>
      </c>
      <c r="T13">
        <f ca="1"/>
        <v>0.8477987732559239</v>
      </c>
      <c r="U13">
        <f ca="1"/>
        <v>0.13568686128877994</v>
      </c>
      <c r="V13">
        <f ca="1"/>
        <v>0.53529169966583989</v>
      </c>
      <c r="W13">
        <f ca="1"/>
        <v>0.87009462355341671</v>
      </c>
      <c r="X13">
        <f ca="1"/>
        <v>0.9979438434016088</v>
      </c>
      <c r="Y13">
        <f ca="1"/>
        <v>0.1317476012623815</v>
      </c>
      <c r="Z13">
        <f ca="1"/>
        <v>0.73318914017787817</v>
      </c>
      <c r="AA13">
        <f ca="1"/>
        <v>0.96897007723767115</v>
      </c>
      <c r="AB13">
        <f ca="1"/>
        <v>3.6807265305373149E-2</v>
      </c>
      <c r="AC13">
        <f ca="1"/>
        <v>2.9231816373798791E-2</v>
      </c>
      <c r="AD13">
        <f ca="1"/>
        <v>6.3799907927053257E-2</v>
      </c>
      <c r="AE13">
        <f ca="1"/>
        <v>0.84959581425809816</v>
      </c>
      <c r="AF13">
        <f ca="1"/>
        <v>0.25436344098271391</v>
      </c>
      <c r="AG13">
        <f ca="1"/>
        <v>0.64421490857280428</v>
      </c>
      <c r="AH13">
        <f ca="1"/>
        <v>0.97413404522618507</v>
      </c>
    </row>
    <row r="14" spans="2:34">
      <c r="E14">
        <f ca="1"/>
        <v>0.75054739642466051</v>
      </c>
      <c r="F14">
        <f ca="1"/>
        <v>0.51285052352389215</v>
      </c>
      <c r="G14">
        <f ca="1"/>
        <v>0.56641745019940504</v>
      </c>
      <c r="H14">
        <f ca="1"/>
        <v>0.89846841030197355</v>
      </c>
      <c r="I14">
        <f ca="1"/>
        <v>0.56508347182979746</v>
      </c>
      <c r="J14">
        <f ca="1"/>
        <v>0.5517869118947335</v>
      </c>
      <c r="K14">
        <f ca="1"/>
        <v>0.81789289326302672</v>
      </c>
      <c r="L14">
        <f ca="1"/>
        <v>0.72995928317974224</v>
      </c>
      <c r="M14">
        <f ca="1"/>
        <v>0.16203752854550246</v>
      </c>
      <c r="N14">
        <f ca="1"/>
        <v>0.8925224562316707</v>
      </c>
      <c r="O14">
        <f ca="1"/>
        <v>0.61102952315245074</v>
      </c>
      <c r="P14">
        <f ca="1"/>
        <v>4.9021119481308717E-2</v>
      </c>
      <c r="Q14">
        <f ca="1"/>
        <v>0.26680545664052202</v>
      </c>
      <c r="R14">
        <f ca="1"/>
        <v>0.81039864691217967</v>
      </c>
      <c r="S14">
        <f ca="1"/>
        <v>0.90038819945587634</v>
      </c>
      <c r="T14">
        <f ca="1"/>
        <v>1.8720443399807607E-2</v>
      </c>
      <c r="U14">
        <f ca="1"/>
        <v>0.61175311763586526</v>
      </c>
      <c r="V14">
        <f ca="1"/>
        <v>0.69521105113136483</v>
      </c>
      <c r="W14">
        <f ca="1"/>
        <v>0.98412461515934502</v>
      </c>
      <c r="X14">
        <f ca="1"/>
        <v>0.19663567030106355</v>
      </c>
      <c r="Y14">
        <f ca="1"/>
        <v>0.20736921720679369</v>
      </c>
      <c r="Z14">
        <f ca="1"/>
        <v>0.93967946722509232</v>
      </c>
      <c r="AA14">
        <f ca="1"/>
        <v>0.58171792909645603</v>
      </c>
      <c r="AB14">
        <f ca="1"/>
        <v>0.9855877904177387</v>
      </c>
      <c r="AC14">
        <f ca="1"/>
        <v>0.45515484149836094</v>
      </c>
      <c r="AD14">
        <f ca="1"/>
        <v>0.93789775446276469</v>
      </c>
      <c r="AE14">
        <f ca="1"/>
        <v>0.3183925342486229</v>
      </c>
      <c r="AF14">
        <f ca="1"/>
        <v>0.56829996893588997</v>
      </c>
      <c r="AG14">
        <f ca="1"/>
        <v>0.83327804225772328</v>
      </c>
      <c r="AH14">
        <f ca="1"/>
        <v>0.54611443696437001</v>
      </c>
    </row>
    <row r="15" spans="2:34">
      <c r="E15">
        <f ca="1"/>
        <v>8.6367312197164314E-2</v>
      </c>
      <c r="F15">
        <f ca="1"/>
        <v>0.83389554564941448</v>
      </c>
      <c r="G15">
        <f ca="1"/>
        <v>0.49993693687513752</v>
      </c>
      <c r="H15">
        <f ca="1"/>
        <v>0.7870399820066607</v>
      </c>
      <c r="I15">
        <f ca="1"/>
        <v>0.30189294174050019</v>
      </c>
      <c r="J15">
        <f ca="1"/>
        <v>0.15387277863594506</v>
      </c>
      <c r="K15">
        <f ca="1"/>
        <v>7.8100142066021783E-2</v>
      </c>
      <c r="L15">
        <f ca="1"/>
        <v>0.75552637303915904</v>
      </c>
      <c r="M15">
        <f ca="1"/>
        <v>0.57633788559079979</v>
      </c>
      <c r="N15">
        <f ca="1"/>
        <v>0.53630424983390312</v>
      </c>
      <c r="O15">
        <f ca="1"/>
        <v>0.66809170506452153</v>
      </c>
      <c r="P15">
        <f ca="1"/>
        <v>0.69283062191751765</v>
      </c>
      <c r="Q15">
        <f ca="1"/>
        <v>0.54359118544438334</v>
      </c>
      <c r="R15">
        <f ca="1"/>
        <v>0.11381458675499323</v>
      </c>
      <c r="S15">
        <f ca="1"/>
        <v>0.85708602242325549</v>
      </c>
      <c r="T15">
        <f ca="1"/>
        <v>2.7520791832765457E-2</v>
      </c>
      <c r="U15">
        <f ca="1"/>
        <v>3.3859929967394065E-2</v>
      </c>
      <c r="V15">
        <f ca="1"/>
        <v>0.73075723275830795</v>
      </c>
      <c r="W15">
        <f ca="1"/>
        <v>0.50694302987489226</v>
      </c>
      <c r="X15">
        <f ca="1"/>
        <v>0.32241592386454587</v>
      </c>
      <c r="Y15">
        <f ca="1"/>
        <v>0.85822082431698843</v>
      </c>
      <c r="Z15">
        <f ca="1"/>
        <v>0.13476834569530993</v>
      </c>
      <c r="AA15">
        <f ca="1"/>
        <v>1.792220540013989E-2</v>
      </c>
      <c r="AB15">
        <f ca="1"/>
        <v>2.190215800558537E-2</v>
      </c>
      <c r="AC15">
        <f ca="1"/>
        <v>0.92135950112506015</v>
      </c>
      <c r="AD15">
        <f ca="1"/>
        <v>0.71071404245638647</v>
      </c>
      <c r="AE15">
        <f ca="1"/>
        <v>0.43832580014893896</v>
      </c>
      <c r="AF15">
        <f ca="1"/>
        <v>0.76561109249455839</v>
      </c>
      <c r="AG15">
        <f ca="1"/>
        <v>0.46388800798325547</v>
      </c>
      <c r="AH15">
        <f ca="1"/>
        <v>0.5606551717272914</v>
      </c>
    </row>
    <row r="16" spans="2:34">
      <c r="E16">
        <f ca="1"/>
        <v>0.10169860068579328</v>
      </c>
      <c r="F16">
        <f ca="1"/>
        <v>0.87784428564227901</v>
      </c>
      <c r="G16">
        <f ca="1"/>
        <v>0.24459897568035083</v>
      </c>
      <c r="H16">
        <f ca="1"/>
        <v>0.25764150694798049</v>
      </c>
      <c r="I16">
        <f ca="1"/>
        <v>0.17704043753260268</v>
      </c>
      <c r="J16">
        <f ca="1"/>
        <v>0.64897561372628343</v>
      </c>
      <c r="K16">
        <f ca="1"/>
        <v>0.25031385227136704</v>
      </c>
      <c r="L16">
        <f ca="1"/>
        <v>0.33122801966789184</v>
      </c>
      <c r="M16">
        <f ca="1"/>
        <v>0.55876327452826458</v>
      </c>
      <c r="N16">
        <f ca="1"/>
        <v>0.16373686395631815</v>
      </c>
      <c r="O16">
        <f ca="1"/>
        <v>0.15466618139964927</v>
      </c>
      <c r="P16">
        <f ca="1"/>
        <v>0.31878154412973481</v>
      </c>
      <c r="Q16">
        <f ca="1"/>
        <v>0.10267084123124026</v>
      </c>
      <c r="R16">
        <f ca="1"/>
        <v>0.31956790279184544</v>
      </c>
      <c r="S16">
        <f ca="1"/>
        <v>0.7124288217793342</v>
      </c>
      <c r="T16">
        <f ca="1"/>
        <v>0.92987683664438026</v>
      </c>
      <c r="U16">
        <f ca="1"/>
        <v>0.91806636406148412</v>
      </c>
      <c r="V16">
        <f ca="1"/>
        <v>0.23130509682300104</v>
      </c>
      <c r="W16">
        <f ca="1"/>
        <v>0.35618312731939239</v>
      </c>
      <c r="X16">
        <f ca="1"/>
        <v>0.69751796965611623</v>
      </c>
      <c r="Y16">
        <f ca="1"/>
        <v>0.31857097473954987</v>
      </c>
      <c r="Z16">
        <f ca="1"/>
        <v>0.19716813868814531</v>
      </c>
      <c r="AA16">
        <f ca="1"/>
        <v>0.49288817386430184</v>
      </c>
      <c r="AB16">
        <f ca="1"/>
        <v>0.70875281681897695</v>
      </c>
      <c r="AC16">
        <f ca="1"/>
        <v>0.58875082427537118</v>
      </c>
      <c r="AD16">
        <f ca="1"/>
        <v>8.9660282507537659E-2</v>
      </c>
      <c r="AE16">
        <f ca="1"/>
        <v>0.43519125332311193</v>
      </c>
      <c r="AF16">
        <f ca="1"/>
        <v>0.78059729132232991</v>
      </c>
      <c r="AG16">
        <f ca="1"/>
        <v>0.82044537089468705</v>
      </c>
      <c r="AH16">
        <f ca="1"/>
        <v>0.27225481652612482</v>
      </c>
    </row>
    <row r="17" spans="5:34">
      <c r="E17">
        <f ca="1"/>
        <v>3.6886352693894175E-2</v>
      </c>
      <c r="F17">
        <f ca="1"/>
        <v>0.36661941419381816</v>
      </c>
      <c r="G17">
        <f ca="1"/>
        <v>0.963427797616634</v>
      </c>
      <c r="H17">
        <f ca="1"/>
        <v>0.39215498681999095</v>
      </c>
      <c r="I17">
        <f ca="1"/>
        <v>0.7135225840651902</v>
      </c>
      <c r="J17">
        <f ca="1"/>
        <v>0.29327048408847411</v>
      </c>
      <c r="K17">
        <f ca="1"/>
        <v>0.43112050535855939</v>
      </c>
      <c r="L17">
        <f ca="1"/>
        <v>0.93910822727567611</v>
      </c>
      <c r="M17">
        <f ca="1"/>
        <v>0.29426088539102502</v>
      </c>
      <c r="N17">
        <f ca="1"/>
        <v>0.4750433643247397</v>
      </c>
      <c r="O17">
        <f ca="1"/>
        <v>0.38379742956749852</v>
      </c>
      <c r="P17">
        <f ca="1"/>
        <v>0.27757379683771533</v>
      </c>
      <c r="Q17">
        <f ca="1"/>
        <v>0.71217408814407002</v>
      </c>
      <c r="R17">
        <f ca="1"/>
        <v>0.80500808444845739</v>
      </c>
      <c r="S17">
        <f ca="1"/>
        <v>0.6261826870626731</v>
      </c>
      <c r="T17">
        <f ca="1"/>
        <v>0.71748093126073098</v>
      </c>
      <c r="U17">
        <f ca="1"/>
        <v>0.98639952370243611</v>
      </c>
      <c r="V17">
        <f ca="1"/>
        <v>0.45734642274042114</v>
      </c>
      <c r="W17">
        <f ca="1"/>
        <v>0.54420335156812893</v>
      </c>
      <c r="X17">
        <f ca="1"/>
        <v>0.61030500811595634</v>
      </c>
      <c r="Y17">
        <f ca="1"/>
        <v>0.18380014259249755</v>
      </c>
      <c r="Z17">
        <f ca="1"/>
        <v>0.2209030912287514</v>
      </c>
      <c r="AA17">
        <f ca="1"/>
        <v>0.70851115997828307</v>
      </c>
      <c r="AB17">
        <f ca="1"/>
        <v>0.63563570638338529</v>
      </c>
      <c r="AC17">
        <f ca="1"/>
        <v>0.81821500866402386</v>
      </c>
      <c r="AD17">
        <f ca="1"/>
        <v>0.88880696177856622</v>
      </c>
      <c r="AE17">
        <f ca="1"/>
        <v>0.8892977319833979</v>
      </c>
      <c r="AF17">
        <f ca="1"/>
        <v>0.36749369268243881</v>
      </c>
      <c r="AG17">
        <f ca="1"/>
        <v>0.7687838474289479</v>
      </c>
      <c r="AH17">
        <f ca="1"/>
        <v>0.47865842440396855</v>
      </c>
    </row>
    <row r="18" spans="5:34">
      <c r="E18">
        <f ca="1"/>
        <v>5.3542595177087038E-2</v>
      </c>
      <c r="F18">
        <f ca="1"/>
        <v>0.69062761213555424</v>
      </c>
      <c r="G18">
        <f ca="1"/>
        <v>0.89471583425892165</v>
      </c>
      <c r="H18">
        <f ca="1"/>
        <v>0.4052942854741719</v>
      </c>
      <c r="I18">
        <f ca="1"/>
        <v>0.99194459117504763</v>
      </c>
      <c r="J18">
        <f ca="1"/>
        <v>0.58856147044990748</v>
      </c>
      <c r="K18">
        <f ca="1"/>
        <v>0.94901187580237645</v>
      </c>
      <c r="L18">
        <f ca="1"/>
        <v>0.17818103989721168</v>
      </c>
      <c r="M18">
        <f ca="1"/>
        <v>0.24999274243311453</v>
      </c>
      <c r="N18">
        <f ca="1"/>
        <v>0.75743575011011943</v>
      </c>
      <c r="O18">
        <f ca="1"/>
        <v>0.18288532757330267</v>
      </c>
      <c r="P18">
        <f ca="1"/>
        <v>0.12998561114366158</v>
      </c>
      <c r="Q18">
        <f ca="1"/>
        <v>0.51504951994798509</v>
      </c>
      <c r="R18">
        <f ca="1"/>
        <v>0.3640446111885568</v>
      </c>
      <c r="S18">
        <f ca="1"/>
        <v>4.2728887275354177E-2</v>
      </c>
      <c r="T18">
        <f ca="1"/>
        <v>0.92483430312620096</v>
      </c>
      <c r="U18">
        <f ca="1"/>
        <v>0.68864035151233305</v>
      </c>
      <c r="V18">
        <f ca="1"/>
        <v>0.24464215544691581</v>
      </c>
      <c r="W18">
        <f ca="1"/>
        <v>0.38344475657285193</v>
      </c>
      <c r="X18">
        <f ca="1"/>
        <v>0.8843885814519965</v>
      </c>
      <c r="Y18">
        <f ca="1"/>
        <v>0.44430606082103108</v>
      </c>
      <c r="Z18">
        <f ca="1"/>
        <v>0.82033426378436258</v>
      </c>
      <c r="AA18">
        <f ca="1"/>
        <v>0.26740009058708725</v>
      </c>
      <c r="AB18">
        <f ca="1"/>
        <v>0.60517660924417915</v>
      </c>
      <c r="AC18">
        <f ca="1"/>
        <v>0.44241130239643123</v>
      </c>
      <c r="AD18">
        <f ca="1"/>
        <v>0.41511243511399987</v>
      </c>
      <c r="AE18">
        <f ca="1"/>
        <v>0.88182806759049714</v>
      </c>
      <c r="AF18">
        <f ca="1"/>
        <v>0.32945195823766193</v>
      </c>
      <c r="AG18">
        <f ca="1"/>
        <v>0.78247054228765012</v>
      </c>
      <c r="AH18">
        <f ca="1"/>
        <v>0.83180305218236161</v>
      </c>
    </row>
    <row r="19" spans="5:34">
      <c r="E19">
        <f ca="1"/>
        <v>0.30199867662945079</v>
      </c>
      <c r="F19">
        <f ca="1"/>
        <v>0.94268791746025205</v>
      </c>
      <c r="G19">
        <f ca="1"/>
        <v>0.19507366142681626</v>
      </c>
      <c r="H19">
        <f ca="1"/>
        <v>0.3258335544104648</v>
      </c>
      <c r="I19">
        <f ca="1"/>
        <v>7.0687900443355711E-2</v>
      </c>
      <c r="J19">
        <f ca="1"/>
        <v>0.21137066501708468</v>
      </c>
      <c r="K19">
        <f ca="1"/>
        <v>0.44873693570599604</v>
      </c>
      <c r="L19">
        <f ca="1"/>
        <v>0.39727276668354616</v>
      </c>
      <c r="M19">
        <f ca="1"/>
        <v>0.55042567456309854</v>
      </c>
      <c r="N19">
        <f ca="1"/>
        <v>0.76056526735660179</v>
      </c>
      <c r="O19">
        <f ca="1"/>
        <v>0.50743695049604887</v>
      </c>
      <c r="P19">
        <f ca="1"/>
        <v>0.47553970495901032</v>
      </c>
      <c r="Q19">
        <f ca="1"/>
        <v>0.70130588065769783</v>
      </c>
      <c r="R19">
        <f ca="1"/>
        <v>0.20166075213977974</v>
      </c>
      <c r="S19">
        <f ca="1"/>
        <v>0.62437806250863626</v>
      </c>
      <c r="T19">
        <f ca="1"/>
        <v>0.4052143978242404</v>
      </c>
      <c r="U19">
        <f ca="1"/>
        <v>0.25779606145306966</v>
      </c>
      <c r="V19">
        <f ca="1"/>
        <v>0.3804905661434953</v>
      </c>
      <c r="W19">
        <f ca="1"/>
        <v>0.56769425521092554</v>
      </c>
      <c r="X19">
        <f ca="1"/>
        <v>0.53775232312934274</v>
      </c>
      <c r="Y19">
        <f ca="1"/>
        <v>0.65702520506487694</v>
      </c>
      <c r="Z19">
        <f ca="1"/>
        <v>0.55969726369348005</v>
      </c>
      <c r="AA19">
        <f ca="1"/>
        <v>0.66568841893405895</v>
      </c>
      <c r="AB19">
        <f ca="1"/>
        <v>0.95286128834423989</v>
      </c>
      <c r="AC19">
        <f ca="1"/>
        <v>0.57997875248204889</v>
      </c>
      <c r="AD19">
        <f ca="1"/>
        <v>1.8297156454747276E-2</v>
      </c>
      <c r="AE19">
        <f ca="1"/>
        <v>0.61971000258754494</v>
      </c>
      <c r="AF19">
        <f ca="1"/>
        <v>0.35546096998960164</v>
      </c>
      <c r="AG19">
        <f ca="1"/>
        <v>0.85242985994267984</v>
      </c>
      <c r="AH19">
        <f ca="1"/>
        <v>0.33840545814209499</v>
      </c>
    </row>
    <row r="20" spans="5:34">
      <c r="E20">
        <f ca="1"/>
        <v>0.53683781688337806</v>
      </c>
      <c r="F20">
        <f ca="1"/>
        <v>0.293410437365895</v>
      </c>
      <c r="G20">
        <f ca="1"/>
        <v>0.11468213715570486</v>
      </c>
      <c r="H20">
        <f ca="1"/>
        <v>0.42242153724818343</v>
      </c>
      <c r="I20">
        <f ca="1"/>
        <v>0.70975036585260076</v>
      </c>
      <c r="J20">
        <f ca="1"/>
        <v>0.47749781721523765</v>
      </c>
      <c r="K20">
        <f ca="1"/>
        <v>0.64569575031936643</v>
      </c>
      <c r="L20">
        <f ca="1"/>
        <v>0.8359585638112369</v>
      </c>
      <c r="M20">
        <f ca="1"/>
        <v>0.17596200683997865</v>
      </c>
      <c r="N20">
        <f ca="1"/>
        <v>0.85470165472472881</v>
      </c>
      <c r="O20">
        <f ca="1"/>
        <v>0.14527002983675785</v>
      </c>
      <c r="P20">
        <f ca="1"/>
        <v>0.75648100544139618</v>
      </c>
      <c r="Q20">
        <f ca="1"/>
        <v>0.29948204388807975</v>
      </c>
      <c r="R20">
        <f ca="1"/>
        <v>0.75612405472782052</v>
      </c>
      <c r="S20">
        <f ca="1"/>
        <v>0.11534299420138505</v>
      </c>
      <c r="T20">
        <f ca="1"/>
        <v>1.561386050051039E-2</v>
      </c>
      <c r="U20">
        <f ca="1"/>
        <v>6.4313603559502663E-3</v>
      </c>
      <c r="V20">
        <f ca="1"/>
        <v>0.45526908446865533</v>
      </c>
      <c r="W20">
        <f ca="1"/>
        <v>0.95566696694310949</v>
      </c>
      <c r="X20">
        <f ca="1"/>
        <v>0.18808315227741002</v>
      </c>
      <c r="Y20">
        <f ca="1"/>
        <v>0.45870531112624391</v>
      </c>
      <c r="Z20">
        <f ca="1"/>
        <v>0.73898964780614051</v>
      </c>
      <c r="AA20">
        <f ca="1"/>
        <v>0.82702809088243612</v>
      </c>
      <c r="AB20">
        <f ca="1"/>
        <v>0.85658779592184875</v>
      </c>
      <c r="AC20">
        <f ca="1"/>
        <v>0.67334848429008098</v>
      </c>
      <c r="AD20">
        <f ca="1"/>
        <v>0.40156205913117449</v>
      </c>
      <c r="AE20">
        <f ca="1"/>
        <v>0.62199491076652558</v>
      </c>
      <c r="AF20">
        <f ca="1"/>
        <v>0.55746361628324426</v>
      </c>
      <c r="AG20">
        <f ca="1"/>
        <v>0.24476421725962827</v>
      </c>
      <c r="AH20">
        <f ca="1"/>
        <v>0.46759005599393599</v>
      </c>
    </row>
    <row r="21" spans="5:34">
      <c r="E21">
        <f ca="1"/>
        <v>0.14863152670966606</v>
      </c>
      <c r="F21">
        <f ca="1"/>
        <v>0.91184514180683029</v>
      </c>
      <c r="G21">
        <f ca="1"/>
        <v>0.60786199680639985</v>
      </c>
      <c r="H21">
        <f ca="1"/>
        <v>0.89494683761339067</v>
      </c>
      <c r="I21">
        <f ca="1"/>
        <v>7.0809328274552441E-2</v>
      </c>
      <c r="J21">
        <f ca="1"/>
        <v>0.65851641683925277</v>
      </c>
      <c r="K21">
        <f ca="1"/>
        <v>0.57895441494396316</v>
      </c>
      <c r="L21">
        <f ca="1"/>
        <v>0.12391891852996384</v>
      </c>
      <c r="M21">
        <f ca="1"/>
        <v>0.9677919207584248</v>
      </c>
      <c r="N21">
        <f ca="1"/>
        <v>0.76805211170747012</v>
      </c>
      <c r="O21">
        <f ca="1"/>
        <v>0.19934414392142474</v>
      </c>
      <c r="P21">
        <f ca="1"/>
        <v>0.45880138782876445</v>
      </c>
      <c r="Q21">
        <f ca="1"/>
        <v>0.2018701817674694</v>
      </c>
      <c r="R21">
        <f ca="1"/>
        <v>0.59550238189498528</v>
      </c>
      <c r="S21">
        <f ca="1"/>
        <v>0.69537783003015707</v>
      </c>
      <c r="T21">
        <f ca="1"/>
        <v>9.3760983098057804E-2</v>
      </c>
      <c r="U21">
        <f ca="1"/>
        <v>0.48606558741141337</v>
      </c>
      <c r="V21">
        <f ca="1"/>
        <v>0.72653622780294169</v>
      </c>
      <c r="W21">
        <f ca="1"/>
        <v>0.15374597785541178</v>
      </c>
      <c r="X21">
        <f ca="1"/>
        <v>0.61434655718563458</v>
      </c>
      <c r="Y21">
        <f ca="1"/>
        <v>0.37949149007046701</v>
      </c>
      <c r="Z21">
        <f ca="1"/>
        <v>0.18904274673775168</v>
      </c>
      <c r="AA21">
        <f ca="1"/>
        <v>0.75299664711186665</v>
      </c>
      <c r="AB21">
        <f ca="1"/>
        <v>4.2876357296081746E-2</v>
      </c>
      <c r="AC21">
        <f ca="1"/>
        <v>0.39367657835169534</v>
      </c>
      <c r="AD21">
        <f ca="1"/>
        <v>0.31496337109258621</v>
      </c>
      <c r="AE21">
        <f ca="1"/>
        <v>0.73584160862771919</v>
      </c>
      <c r="AF21">
        <f ca="1"/>
        <v>0.24799166820150231</v>
      </c>
      <c r="AG21">
        <f ca="1"/>
        <v>0.88390340212023522</v>
      </c>
      <c r="AH21">
        <f ca="1"/>
        <v>0.14619098198577929</v>
      </c>
    </row>
    <row r="22" spans="5:34">
      <c r="E22">
        <f ca="1"/>
        <v>0.23733399931746124</v>
      </c>
      <c r="F22">
        <f ca="1"/>
        <v>0.96104210783048594</v>
      </c>
      <c r="G22">
        <f ca="1"/>
        <v>0.73408101872396458</v>
      </c>
      <c r="H22">
        <f ca="1"/>
        <v>0.67265612252359763</v>
      </c>
      <c r="I22">
        <f ca="1"/>
        <v>0.63159691578180743</v>
      </c>
      <c r="J22">
        <f ca="1"/>
        <v>0.79805898624167237</v>
      </c>
      <c r="K22">
        <f ca="1"/>
        <v>0.550235755609917</v>
      </c>
      <c r="L22">
        <f ca="1"/>
        <v>0.53323090132875695</v>
      </c>
      <c r="M22">
        <f ca="1"/>
        <v>7.4093115788268937E-2</v>
      </c>
      <c r="N22">
        <f ca="1"/>
        <v>0.13165817407349023</v>
      </c>
      <c r="O22">
        <f ca="1"/>
        <v>0.66302159530249294</v>
      </c>
      <c r="P22">
        <f ca="1"/>
        <v>0.24569673513251078</v>
      </c>
      <c r="Q22">
        <f ca="1"/>
        <v>0.13042403682362314</v>
      </c>
      <c r="R22">
        <f ca="1"/>
        <v>0.98261229203415434</v>
      </c>
      <c r="S22">
        <f ca="1"/>
        <v>0.83685528205002035</v>
      </c>
      <c r="T22">
        <f ca="1"/>
        <v>0.45918327498523515</v>
      </c>
      <c r="U22">
        <f ca="1"/>
        <v>0.72238688151672981</v>
      </c>
      <c r="V22">
        <f ca="1"/>
        <v>0.51659032241971059</v>
      </c>
      <c r="W22">
        <f ca="1"/>
        <v>0.73739835386332453</v>
      </c>
      <c r="X22">
        <f ca="1"/>
        <v>6.2530527236221656E-2</v>
      </c>
      <c r="Y22">
        <f ca="1"/>
        <v>0.88623364883133227</v>
      </c>
      <c r="Z22">
        <f ca="1"/>
        <v>0.64330730711948136</v>
      </c>
      <c r="AA22">
        <f ca="1"/>
        <v>0.79608897046754412</v>
      </c>
      <c r="AB22">
        <f ca="1"/>
        <v>0.40702926382441462</v>
      </c>
      <c r="AC22">
        <f ca="1"/>
        <v>0.56753068027001619</v>
      </c>
      <c r="AD22">
        <f ca="1"/>
        <v>0.52853220678085366</v>
      </c>
      <c r="AE22">
        <f ca="1"/>
        <v>0.20829736680415967</v>
      </c>
      <c r="AF22">
        <f ca="1"/>
        <v>0.26393197665295354</v>
      </c>
      <c r="AG22">
        <f ca="1"/>
        <v>0.45445806935517041</v>
      </c>
      <c r="AH22">
        <f ca="1"/>
        <v>0.41586187301609256</v>
      </c>
    </row>
    <row r="23" spans="5:34">
      <c r="E23">
        <f ca="1"/>
        <v>0.70761582950439972</v>
      </c>
      <c r="F23">
        <f ca="1"/>
        <v>0.99967278055215358</v>
      </c>
      <c r="G23">
        <f ca="1"/>
        <v>6.7724439803974468E-3</v>
      </c>
      <c r="H23">
        <f ca="1"/>
        <v>0.27083562205769829</v>
      </c>
      <c r="I23">
        <f ca="1"/>
        <v>0.5921364732895763</v>
      </c>
      <c r="J23">
        <f ca="1"/>
        <v>0.62840317510353094</v>
      </c>
      <c r="K23">
        <f ca="1"/>
        <v>0.99459616921166605</v>
      </c>
      <c r="L23">
        <f ca="1"/>
        <v>0.46893106793474459</v>
      </c>
      <c r="M23">
        <f ca="1"/>
        <v>0.76700605299129254</v>
      </c>
      <c r="N23">
        <f ca="1"/>
        <v>5.3427635825077036E-2</v>
      </c>
      <c r="O23">
        <f ca="1"/>
        <v>0.72882142071071632</v>
      </c>
      <c r="P23">
        <f ca="1"/>
        <v>0.81696102596036768</v>
      </c>
      <c r="Q23">
        <f ca="1"/>
        <v>0.26843567566526949</v>
      </c>
      <c r="R23">
        <f ca="1"/>
        <v>0.1133623772744029</v>
      </c>
      <c r="S23">
        <f ca="1"/>
        <v>0.4928270343823633</v>
      </c>
      <c r="T23">
        <f ca="1"/>
        <v>0.80130056706985353</v>
      </c>
      <c r="U23">
        <f ca="1"/>
        <v>4.1161186527663873E-2</v>
      </c>
      <c r="V23">
        <f ca="1"/>
        <v>0.63074553930011479</v>
      </c>
      <c r="W23">
        <f ca="1"/>
        <v>5.9286847519600672E-3</v>
      </c>
      <c r="X23">
        <f ca="1"/>
        <v>0.4137381504410178</v>
      </c>
      <c r="Y23">
        <f ca="1"/>
        <v>1.79728368071147E-2</v>
      </c>
      <c r="Z23">
        <f ca="1"/>
        <v>0.83356924100890506</v>
      </c>
      <c r="AA23">
        <f ca="1"/>
        <v>0.85150774399925977</v>
      </c>
      <c r="AB23">
        <f ca="1"/>
        <v>0.13677555193325486</v>
      </c>
      <c r="AC23">
        <f ca="1"/>
        <v>0.42745538209972045</v>
      </c>
      <c r="AD23">
        <f ca="1"/>
        <v>0.74670018129970051</v>
      </c>
      <c r="AE23">
        <f ca="1"/>
        <v>0.60245508669893755</v>
      </c>
      <c r="AF23">
        <f ca="1"/>
        <v>3.8513039514372127E-2</v>
      </c>
      <c r="AG23">
        <f ca="1"/>
        <v>0.61186906387817785</v>
      </c>
      <c r="AH23">
        <f ca="1"/>
        <v>0.2963493904262462</v>
      </c>
    </row>
    <row r="24" spans="5:34">
      <c r="E24">
        <f ca="1"/>
        <v>0.17184665254758058</v>
      </c>
      <c r="F24">
        <f ca="1"/>
        <v>0.70001638005514</v>
      </c>
      <c r="G24">
        <f ca="1"/>
        <v>0.71916410001099196</v>
      </c>
      <c r="H24">
        <f ca="1"/>
        <v>0.38592909491566929</v>
      </c>
      <c r="I24">
        <f ca="1"/>
        <v>0.88033484727625122</v>
      </c>
      <c r="J24">
        <f ca="1"/>
        <v>0.16170119516570924</v>
      </c>
      <c r="K24">
        <f ca="1"/>
        <v>0.52667610537936838</v>
      </c>
      <c r="L24">
        <f ca="1"/>
        <v>0.53518257465843477</v>
      </c>
      <c r="M24">
        <f ca="1"/>
        <v>0.33979633187324343</v>
      </c>
      <c r="N24">
        <f ca="1"/>
        <v>0.79034125513472642</v>
      </c>
      <c r="O24">
        <f ca="1"/>
        <v>0.38774795915753946</v>
      </c>
      <c r="P24">
        <f ca="1"/>
        <v>0.14167578638167055</v>
      </c>
      <c r="Q24">
        <f ca="1"/>
        <v>0.92722773513415468</v>
      </c>
      <c r="R24">
        <f ca="1"/>
        <v>0.70375089940247237</v>
      </c>
      <c r="S24">
        <f ca="1"/>
        <v>0.69572302122502205</v>
      </c>
      <c r="T24">
        <f ca="1"/>
        <v>0.23034705677535905</v>
      </c>
      <c r="U24">
        <f ca="1"/>
        <v>0.48069926439644439</v>
      </c>
      <c r="V24">
        <f ca="1"/>
        <v>0.56658708310557304</v>
      </c>
      <c r="W24">
        <f ca="1"/>
        <v>9.3616024311226398E-2</v>
      </c>
      <c r="X24">
        <f ca="1"/>
        <v>0.12321852116439513</v>
      </c>
      <c r="Y24">
        <f ca="1"/>
        <v>0.42856321937414643</v>
      </c>
      <c r="Z24">
        <f ca="1"/>
        <v>0.48394391704862172</v>
      </c>
      <c r="AA24">
        <f ca="1"/>
        <v>0.68734756002166097</v>
      </c>
      <c r="AB24">
        <f ca="1"/>
        <v>0.90113789010016754</v>
      </c>
      <c r="AC24">
        <f ca="1"/>
        <v>0.61227623673296416</v>
      </c>
      <c r="AD24">
        <f ca="1"/>
        <v>0.63629769033221006</v>
      </c>
      <c r="AE24">
        <f ca="1"/>
        <v>0.49536093099167255</v>
      </c>
      <c r="AF24">
        <f ca="1"/>
        <v>0.89610919988287907</v>
      </c>
      <c r="AG24">
        <f ca="1"/>
        <v>0.5196463805219409</v>
      </c>
      <c r="AH24">
        <f ca="1"/>
        <v>0.10501249999895246</v>
      </c>
    </row>
    <row r="25" spans="5:34">
      <c r="E25">
        <f ca="1"/>
        <v>0.83585462221840268</v>
      </c>
      <c r="F25">
        <f ca="1"/>
        <v>0.57323823383383687</v>
      </c>
      <c r="G25">
        <f ca="1"/>
        <v>0.10157973470947435</v>
      </c>
      <c r="H25">
        <f ca="1"/>
        <v>0.59115063710931881</v>
      </c>
      <c r="I25">
        <f ca="1"/>
        <v>0.17220096251412975</v>
      </c>
      <c r="J25">
        <f ca="1"/>
        <v>0.64595022525034673</v>
      </c>
      <c r="K25">
        <f ca="1"/>
        <v>0.80516924329844453</v>
      </c>
      <c r="L25">
        <f ca="1"/>
        <v>0.57427897329591215</v>
      </c>
      <c r="M25">
        <f ca="1"/>
        <v>0.53575415967585138</v>
      </c>
      <c r="N25">
        <f ca="1"/>
        <v>0.55413375700785861</v>
      </c>
      <c r="O25">
        <f ca="1"/>
        <v>0.94049409064677347</v>
      </c>
      <c r="P25">
        <f ca="1"/>
        <v>0.29130295318972388</v>
      </c>
      <c r="Q25">
        <f ca="1"/>
        <v>0.63890800656303626</v>
      </c>
      <c r="R25">
        <f ca="1"/>
        <v>0.33767604000209728</v>
      </c>
      <c r="S25">
        <f ca="1"/>
        <v>0.64339564727657195</v>
      </c>
      <c r="T25">
        <f ca="1"/>
        <v>0.75953517906434642</v>
      </c>
      <c r="U25">
        <f ca="1"/>
        <v>0.51964208612520357</v>
      </c>
      <c r="V25">
        <f ca="1"/>
        <v>0.51729499751798913</v>
      </c>
      <c r="W25">
        <f ca="1"/>
        <v>0.4345784921575071</v>
      </c>
      <c r="X25">
        <f ca="1"/>
        <v>1.2512883532917574E-2</v>
      </c>
      <c r="Y25">
        <f ca="1"/>
        <v>0.42280235493097063</v>
      </c>
      <c r="Z25">
        <f ca="1"/>
        <v>0.24706434143791778</v>
      </c>
      <c r="AA25">
        <f ca="1"/>
        <v>0.35526919996795381</v>
      </c>
      <c r="AB25">
        <f ca="1"/>
        <v>0.74252715547180292</v>
      </c>
      <c r="AC25">
        <f ca="1"/>
        <v>9.125563158367278E-2</v>
      </c>
      <c r="AD25">
        <f ca="1"/>
        <v>0.22006450014357448</v>
      </c>
      <c r="AE25">
        <f ca="1"/>
        <v>2.4041481658250152E-3</v>
      </c>
      <c r="AF25">
        <f ca="1"/>
        <v>0.77511996684350604</v>
      </c>
      <c r="AG25">
        <f ca="1"/>
        <v>0.97132440554708555</v>
      </c>
      <c r="AH25">
        <f ca="1"/>
        <v>0.51131788622418772</v>
      </c>
    </row>
    <row r="26" spans="5:34">
      <c r="E26">
        <f ca="1"/>
        <v>9.6296194153138392E-2</v>
      </c>
      <c r="F26">
        <f ca="1"/>
        <v>0.11313600210468033</v>
      </c>
      <c r="G26">
        <f ca="1"/>
        <v>1.2786481766316138E-2</v>
      </c>
      <c r="H26">
        <f ca="1"/>
        <v>7.5627225040957313E-2</v>
      </c>
      <c r="I26">
        <f ca="1"/>
        <v>0.9227187639264337</v>
      </c>
      <c r="J26">
        <f ca="1"/>
        <v>0.84024475758690675</v>
      </c>
      <c r="K26">
        <f ca="1"/>
        <v>0.81279391146899571</v>
      </c>
      <c r="L26">
        <f ca="1"/>
        <v>0.952629839359171</v>
      </c>
      <c r="M26">
        <f ca="1"/>
        <v>0.15150360363851423</v>
      </c>
      <c r="N26">
        <f ca="1"/>
        <v>0.25277521055217012</v>
      </c>
      <c r="O26">
        <f ca="1"/>
        <v>0.99228145998504191</v>
      </c>
      <c r="P26">
        <f ca="1"/>
        <v>0.82394608825678251</v>
      </c>
      <c r="Q26">
        <f ca="1"/>
        <v>0.58085297250620638</v>
      </c>
      <c r="R26">
        <f ca="1"/>
        <v>0.73887570059468288</v>
      </c>
      <c r="S26">
        <f ca="1"/>
        <v>0.6107897387562724</v>
      </c>
      <c r="T26">
        <f ca="1"/>
        <v>0.65959273352498549</v>
      </c>
      <c r="U26">
        <f ca="1"/>
        <v>0.43991228001165295</v>
      </c>
      <c r="V26">
        <f ca="1"/>
        <v>0.6528101495406653</v>
      </c>
      <c r="W26">
        <f ca="1"/>
        <v>0.26423128394975004</v>
      </c>
      <c r="X26">
        <f ca="1"/>
        <v>0.88384178244526168</v>
      </c>
      <c r="Y26">
        <f ca="1"/>
        <v>0.91922121828914716</v>
      </c>
      <c r="Z26">
        <f ca="1"/>
        <v>0.59816220814185517</v>
      </c>
      <c r="AA26">
        <f ca="1"/>
        <v>0.10243330812880413</v>
      </c>
      <c r="AB26">
        <f ca="1"/>
        <v>0.30017641156437791</v>
      </c>
      <c r="AC26">
        <f ca="1"/>
        <v>0.2622805775424657</v>
      </c>
      <c r="AD26">
        <f ca="1"/>
        <v>0.21356168823592803</v>
      </c>
      <c r="AE26">
        <f ca="1"/>
        <v>0.10175978035486244</v>
      </c>
      <c r="AF26">
        <f ca="1"/>
        <v>0.25756900486636014</v>
      </c>
      <c r="AG26">
        <f ca="1"/>
        <v>0.18868018225622785</v>
      </c>
      <c r="AH26">
        <f ca="1"/>
        <v>6.5263583756680288E-2</v>
      </c>
    </row>
    <row r="27" spans="5:34">
      <c r="E27">
        <f ca="1"/>
        <v>0.80036056554053792</v>
      </c>
      <c r="F27">
        <f ca="1"/>
        <v>0.71397174285132137</v>
      </c>
      <c r="G27">
        <f ca="1"/>
        <v>0.93479459203268689</v>
      </c>
      <c r="H27">
        <f ca="1"/>
        <v>0.91465702099714519</v>
      </c>
      <c r="I27">
        <f ca="1"/>
        <v>0.52034778368202539</v>
      </c>
      <c r="J27">
        <f ca="1"/>
        <v>0.43304351358111393</v>
      </c>
      <c r="K27">
        <f ca="1"/>
        <v>0.99446549253907335</v>
      </c>
      <c r="L27">
        <f ca="1"/>
        <v>0.57005367890809522</v>
      </c>
      <c r="M27">
        <f ca="1"/>
        <v>0.52718039087565061</v>
      </c>
      <c r="N27">
        <f ca="1"/>
        <v>0.54190100545699726</v>
      </c>
      <c r="O27">
        <f ca="1"/>
        <v>0.87218751346382639</v>
      </c>
      <c r="P27">
        <f ca="1"/>
        <v>0.50192130620882458</v>
      </c>
      <c r="Q27">
        <f ca="1"/>
        <v>0.50359484070179583</v>
      </c>
      <c r="R27">
        <f ca="1"/>
        <v>0.20220292990817013</v>
      </c>
      <c r="S27">
        <f ca="1"/>
        <v>0.57882031514371413</v>
      </c>
      <c r="T27">
        <f ca="1"/>
        <v>0.19004310791818835</v>
      </c>
      <c r="U27">
        <f ca="1"/>
        <v>0.61376643126910202</v>
      </c>
      <c r="V27">
        <f ca="1"/>
        <v>0.93705397472036633</v>
      </c>
      <c r="W27">
        <f ca="1"/>
        <v>0.47385445386526859</v>
      </c>
      <c r="X27">
        <f ca="1"/>
        <v>0.84771872657164493</v>
      </c>
      <c r="Y27">
        <f ca="1"/>
        <v>0.70963901564154142</v>
      </c>
      <c r="Z27">
        <f ca="1"/>
        <v>0.36938856166853629</v>
      </c>
      <c r="AA27">
        <f ca="1"/>
        <v>0.62261639924358625</v>
      </c>
      <c r="AB27">
        <f ca="1"/>
        <v>0.12550611315358662</v>
      </c>
      <c r="AC27">
        <f ca="1"/>
        <v>0.53316750548272163</v>
      </c>
      <c r="AD27">
        <f ca="1"/>
        <v>8.6419888958029323E-2</v>
      </c>
      <c r="AE27">
        <f ca="1"/>
        <v>0.74106242275437362</v>
      </c>
      <c r="AF27">
        <f ca="1"/>
        <v>0.76721104237356608</v>
      </c>
      <c r="AG27">
        <f ca="1"/>
        <v>0.70482516535938533</v>
      </c>
      <c r="AH27">
        <f ca="1"/>
        <v>0.6318645811679896</v>
      </c>
    </row>
    <row r="28" spans="5:34">
      <c r="E28">
        <f ca="1"/>
        <v>4.1223870202523827E-2</v>
      </c>
      <c r="F28">
        <f ca="1"/>
        <v>0.70146033236296756</v>
      </c>
      <c r="G28">
        <f ca="1"/>
        <v>0.83523202456148726</v>
      </c>
      <c r="H28">
        <f ca="1"/>
        <v>4.8775313861607827E-2</v>
      </c>
      <c r="I28">
        <f ca="1"/>
        <v>0.85400638532234807</v>
      </c>
      <c r="J28">
        <f ca="1"/>
        <v>0.98147081529181501</v>
      </c>
      <c r="K28">
        <f ca="1"/>
        <v>0.64693139744456496</v>
      </c>
      <c r="L28">
        <f ca="1"/>
        <v>9.5435256856606365E-3</v>
      </c>
      <c r="M28">
        <f ca="1"/>
        <v>0.71400222192777407</v>
      </c>
      <c r="N28">
        <f ca="1"/>
        <v>0.24374755629937217</v>
      </c>
      <c r="O28">
        <f ca="1"/>
        <v>0.41802941169164098</v>
      </c>
      <c r="P28">
        <f ca="1"/>
        <v>0.94657745637413782</v>
      </c>
      <c r="Q28">
        <f ca="1"/>
        <v>0.78631674491906323</v>
      </c>
      <c r="R28">
        <f ca="1"/>
        <v>0.86621770834673961</v>
      </c>
      <c r="S28">
        <f ca="1"/>
        <v>0.43501185846313561</v>
      </c>
      <c r="T28">
        <f ca="1"/>
        <v>0.95894305954534298</v>
      </c>
      <c r="U28">
        <f ca="1"/>
        <v>9.8332364345980139E-2</v>
      </c>
      <c r="V28">
        <f ca="1"/>
        <v>0.23932763195378326</v>
      </c>
      <c r="W28">
        <f ca="1"/>
        <v>0.36783227993720291</v>
      </c>
      <c r="X28">
        <f ca="1"/>
        <v>0.79817739458172532</v>
      </c>
      <c r="Y28">
        <f ca="1"/>
        <v>0.56754845822405475</v>
      </c>
      <c r="Z28">
        <f ca="1"/>
        <v>0.86152888665878902</v>
      </c>
      <c r="AA28">
        <f ca="1"/>
        <v>0.7953873089540392</v>
      </c>
      <c r="AB28">
        <f ca="1"/>
        <v>7.9291752497709034E-2</v>
      </c>
      <c r="AC28">
        <f ca="1"/>
        <v>0.33584095772676892</v>
      </c>
      <c r="AD28">
        <f ca="1"/>
        <v>0.98500191357531142</v>
      </c>
      <c r="AE28">
        <f ca="1"/>
        <v>0.29574399423670761</v>
      </c>
      <c r="AF28">
        <f ca="1"/>
        <v>0.76632090344331993</v>
      </c>
      <c r="AG28">
        <f ca="1"/>
        <v>0.36271497434379063</v>
      </c>
      <c r="AH28">
        <f ca="1"/>
        <v>0.74408797549180139</v>
      </c>
    </row>
    <row r="29" spans="5:34">
      <c r="E29">
        <f ca="1"/>
        <v>0.93046043458161798</v>
      </c>
      <c r="F29">
        <f ca="1"/>
        <v>0.75839236097518592</v>
      </c>
      <c r="G29">
        <f ca="1"/>
        <v>0.26782203572345797</v>
      </c>
      <c r="H29">
        <f ca="1"/>
        <v>0.24900617309560602</v>
      </c>
      <c r="I29">
        <f ca="1"/>
        <v>0.30886366863858628</v>
      </c>
      <c r="J29">
        <f ca="1"/>
        <v>0.42728162634683564</v>
      </c>
      <c r="K29">
        <f ca="1"/>
        <v>6.968750343355945E-2</v>
      </c>
      <c r="L29">
        <f ca="1"/>
        <v>0.73562221950863982</v>
      </c>
      <c r="M29">
        <f ca="1"/>
        <v>0.66419620307201488</v>
      </c>
      <c r="N29">
        <f ca="1"/>
        <v>0.60938515688356387</v>
      </c>
      <c r="O29">
        <f ca="1"/>
        <v>0.29177264240629142</v>
      </c>
      <c r="P29">
        <f ca="1"/>
        <v>8.9130084382393004E-2</v>
      </c>
      <c r="Q29">
        <f ca="1"/>
        <v>0.14401073306098267</v>
      </c>
      <c r="R29">
        <f ca="1"/>
        <v>0.28187602727775529</v>
      </c>
      <c r="S29">
        <f ca="1"/>
        <v>0.95977987900258666</v>
      </c>
      <c r="T29">
        <f ca="1"/>
        <v>0.23089775652868316</v>
      </c>
      <c r="U29">
        <f ca="1"/>
        <v>0.15126233058507799</v>
      </c>
      <c r="V29">
        <f ca="1"/>
        <v>0.83227607257978342</v>
      </c>
      <c r="W29">
        <f ca="1"/>
        <v>0.62690036169266805</v>
      </c>
      <c r="X29">
        <f ca="1"/>
        <v>0.71578135698919176</v>
      </c>
      <c r="Y29">
        <f ca="1"/>
        <v>0.95585894642392277</v>
      </c>
      <c r="Z29">
        <f ca="1"/>
        <v>0.89788265449018079</v>
      </c>
      <c r="AA29">
        <f ca="1"/>
        <v>0.75742632370278584</v>
      </c>
      <c r="AB29">
        <f ca="1"/>
        <v>0.72454498258625022</v>
      </c>
      <c r="AC29">
        <f ca="1"/>
        <v>0.89185791762600941</v>
      </c>
      <c r="AD29">
        <f ca="1"/>
        <v>8.8689925543850801E-2</v>
      </c>
      <c r="AE29">
        <f ca="1"/>
        <v>0.19211990316450056</v>
      </c>
      <c r="AF29">
        <f ca="1"/>
        <v>0.53677364576070807</v>
      </c>
      <c r="AG29">
        <f ca="1"/>
        <v>0.63852807734237171</v>
      </c>
      <c r="AH29">
        <f ca="1"/>
        <v>0.43686152109725673</v>
      </c>
    </row>
    <row r="30" spans="5:34">
      <c r="E30">
        <f ca="1"/>
        <v>8.3586838106708417E-4</v>
      </c>
      <c r="F30">
        <f ca="1"/>
        <v>0.97134468302045218</v>
      </c>
      <c r="G30">
        <f ca="1"/>
        <v>0.37405222394699233</v>
      </c>
      <c r="H30">
        <f ca="1"/>
        <v>0.19754254476738919</v>
      </c>
      <c r="I30">
        <f ca="1"/>
        <v>0.84869415783688118</v>
      </c>
      <c r="J30">
        <f ca="1"/>
        <v>7.7617852764192752E-2</v>
      </c>
      <c r="K30">
        <f ca="1"/>
        <v>0.64634120231986725</v>
      </c>
      <c r="L30">
        <f ca="1"/>
        <v>6.8556973448326675E-2</v>
      </c>
      <c r="M30">
        <f ca="1"/>
        <v>0.34547106849341069</v>
      </c>
      <c r="N30">
        <f ca="1"/>
        <v>3.4697769359704145E-2</v>
      </c>
      <c r="O30">
        <f ca="1"/>
        <v>0.65076959445996818</v>
      </c>
      <c r="P30">
        <f ca="1"/>
        <v>0.10919492387150143</v>
      </c>
      <c r="Q30">
        <f ca="1"/>
        <v>0.81056647564812212</v>
      </c>
      <c r="R30">
        <f ca="1"/>
        <v>0.30549899257124702</v>
      </c>
      <c r="S30">
        <f ca="1"/>
        <v>0.78665363058538817</v>
      </c>
      <c r="T30">
        <f ca="1"/>
        <v>0.39920491872205666</v>
      </c>
      <c r="U30">
        <f ca="1"/>
        <v>0.21053431086694807</v>
      </c>
      <c r="V30">
        <f ca="1"/>
        <v>0.75829007963960715</v>
      </c>
      <c r="W30">
        <f ca="1"/>
        <v>0.43261874379694265</v>
      </c>
      <c r="X30">
        <f ca="1"/>
        <v>0.47568211888292544</v>
      </c>
      <c r="Y30">
        <f ca="1"/>
        <v>0.31250331970120304</v>
      </c>
      <c r="Z30">
        <f ca="1"/>
        <v>0.3391310590956228</v>
      </c>
      <c r="AA30">
        <f ca="1"/>
        <v>0.11547582104828447</v>
      </c>
      <c r="AB30">
        <f ca="1"/>
        <v>0.98976565500090186</v>
      </c>
      <c r="AC30">
        <f ca="1"/>
        <v>0.27581523430247668</v>
      </c>
      <c r="AD30">
        <f ca="1"/>
        <v>9.5699895136211022E-2</v>
      </c>
      <c r="AE30">
        <f ca="1"/>
        <v>0.88147315915873703</v>
      </c>
      <c r="AF30">
        <f ca="1"/>
        <v>0.5874343503419156</v>
      </c>
      <c r="AG30">
        <f ca="1"/>
        <v>0.45577808214483628</v>
      </c>
      <c r="AH30">
        <f ca="1"/>
        <v>0.42330916274268604</v>
      </c>
    </row>
    <row r="31" spans="5:34">
      <c r="E31">
        <f ca="1"/>
        <v>9.0523315783187508E-2</v>
      </c>
      <c r="F31">
        <f ca="1"/>
        <v>0.84866257004173173</v>
      </c>
      <c r="G31">
        <f ca="1"/>
        <v>5.7704067616403121E-3</v>
      </c>
      <c r="H31">
        <f ca="1"/>
        <v>0.63319750822717458</v>
      </c>
      <c r="I31">
        <f ca="1"/>
        <v>0.21840759791987319</v>
      </c>
      <c r="J31">
        <f ca="1"/>
        <v>0.51065718354047263</v>
      </c>
      <c r="K31">
        <f ca="1"/>
        <v>0.20589596464750604</v>
      </c>
      <c r="L31">
        <f ca="1"/>
        <v>0.32479481072208838</v>
      </c>
      <c r="M31">
        <f ca="1"/>
        <v>0.8299497365553663</v>
      </c>
      <c r="N31">
        <f ca="1"/>
        <v>0.97581267449084508</v>
      </c>
      <c r="O31">
        <f ca="1"/>
        <v>0.27816538035884908</v>
      </c>
      <c r="P31">
        <f ca="1"/>
        <v>0.33319540978498263</v>
      </c>
      <c r="Q31">
        <f ca="1"/>
        <v>0.80422304356608676</v>
      </c>
      <c r="R31">
        <f ca="1"/>
        <v>0.79488427861856925</v>
      </c>
      <c r="S31">
        <f ca="1"/>
        <v>0.96005387598322989</v>
      </c>
      <c r="T31">
        <f ca="1"/>
        <v>0.640714300011759</v>
      </c>
      <c r="U31">
        <f ca="1"/>
        <v>0.69761006033817341</v>
      </c>
      <c r="V31">
        <f ca="1"/>
        <v>0.3591818837513745</v>
      </c>
      <c r="W31">
        <f ca="1"/>
        <v>0.17789568942402445</v>
      </c>
      <c r="X31">
        <f ca="1"/>
        <v>0.89420014535444947</v>
      </c>
      <c r="Y31">
        <f ca="1"/>
        <v>0.96852581110798153</v>
      </c>
      <c r="Z31">
        <f ca="1"/>
        <v>7.3632210185599067E-2</v>
      </c>
      <c r="AA31">
        <f ca="1"/>
        <v>0.54647414966773156</v>
      </c>
      <c r="AB31">
        <f ca="1"/>
        <v>0.13830055690686216</v>
      </c>
      <c r="AC31">
        <f ca="1"/>
        <v>0.93637351466586816</v>
      </c>
      <c r="AD31">
        <f ca="1"/>
        <v>0.90338312327725012</v>
      </c>
      <c r="AE31">
        <f ca="1"/>
        <v>0.67244152848410588</v>
      </c>
      <c r="AF31">
        <f ca="1"/>
        <v>0.28781652330552565</v>
      </c>
      <c r="AG31">
        <f ca="1"/>
        <v>0.43726506996613634</v>
      </c>
      <c r="AH31">
        <f ca="1"/>
        <v>0.13582908527194104</v>
      </c>
    </row>
    <row r="32" spans="5:34">
      <c r="E32">
        <f ca="1"/>
        <v>0.8301878833000188</v>
      </c>
      <c r="F32">
        <f ca="1"/>
        <v>0.57006278567024227</v>
      </c>
      <c r="G32">
        <f ca="1"/>
        <v>0.53916630688666412</v>
      </c>
      <c r="H32">
        <f ca="1"/>
        <v>0.98210730159547999</v>
      </c>
      <c r="I32">
        <f ca="1"/>
        <v>0.46532764609518096</v>
      </c>
      <c r="J32">
        <f ca="1"/>
        <v>0.8644378655693965</v>
      </c>
      <c r="K32">
        <f ca="1"/>
        <v>0.84916886269384995</v>
      </c>
      <c r="L32">
        <f ca="1"/>
        <v>0.82264738500866064</v>
      </c>
      <c r="M32">
        <f ca="1"/>
        <v>0.39193400157741387</v>
      </c>
      <c r="N32">
        <f ca="1"/>
        <v>0.67811441906502279</v>
      </c>
      <c r="O32">
        <f ca="1"/>
        <v>0.68385684449961082</v>
      </c>
      <c r="P32">
        <f ca="1"/>
        <v>0.76236722382366395</v>
      </c>
      <c r="Q32">
        <f ca="1"/>
        <v>0.25250061995768236</v>
      </c>
      <c r="R32">
        <f ca="1"/>
        <v>0.46239712956692947</v>
      </c>
      <c r="S32">
        <f ca="1"/>
        <v>0.55393483980478375</v>
      </c>
      <c r="T32">
        <f ca="1"/>
        <v>0.93734347485044689</v>
      </c>
      <c r="U32">
        <f ca="1"/>
        <v>0.8754808566038077</v>
      </c>
      <c r="V32">
        <f ca="1"/>
        <v>0.70435800154023598</v>
      </c>
      <c r="W32">
        <f ca="1"/>
        <v>0.77376895661781464</v>
      </c>
      <c r="X32">
        <f ca="1"/>
        <v>4.0009881237203393E-2</v>
      </c>
      <c r="Y32">
        <f ca="1"/>
        <v>0.87090900082181377</v>
      </c>
      <c r="Z32">
        <f ca="1"/>
        <v>0.40808461756797854</v>
      </c>
      <c r="AA32">
        <f ca="1"/>
        <v>0.34061188058232639</v>
      </c>
      <c r="AB32">
        <f ca="1"/>
        <v>0.97751628448882877</v>
      </c>
      <c r="AC32">
        <f ca="1"/>
        <v>0.53979100367078936</v>
      </c>
      <c r="AD32">
        <f ca="1"/>
        <v>0.20202281447361425</v>
      </c>
      <c r="AE32">
        <f ca="1"/>
        <v>0.3149499056853664</v>
      </c>
      <c r="AF32">
        <f ca="1"/>
        <v>0.5738329878620213</v>
      </c>
      <c r="AG32">
        <f ca="1"/>
        <v>0.67889465602221311</v>
      </c>
      <c r="AH32">
        <f ca="1"/>
        <v>0.51511297714683979</v>
      </c>
    </row>
    <row r="33" spans="2:34">
      <c r="E33">
        <f ca="1"/>
        <v>0.96740585424812164</v>
      </c>
      <c r="F33">
        <f ca="1"/>
        <v>0.32942308785179841</v>
      </c>
      <c r="G33">
        <f ca="1"/>
        <v>0.78667047365040832</v>
      </c>
      <c r="H33">
        <f ca="1"/>
        <v>0.97773740174540702</v>
      </c>
      <c r="I33">
        <f ca="1"/>
        <v>6.537671420881086E-2</v>
      </c>
      <c r="J33">
        <f ca="1"/>
        <v>0.31180907096393096</v>
      </c>
      <c r="K33">
        <f ca="1"/>
        <v>0.86681118522235301</v>
      </c>
      <c r="L33">
        <f ca="1"/>
        <v>0.33715498974617375</v>
      </c>
      <c r="M33">
        <f ca="1"/>
        <v>0.89351583390924494</v>
      </c>
      <c r="N33">
        <f ca="1"/>
        <v>0.99732779979978992</v>
      </c>
      <c r="O33">
        <f ca="1"/>
        <v>0.17723311369986783</v>
      </c>
      <c r="P33">
        <f ca="1"/>
        <v>6.8365436763752063E-2</v>
      </c>
      <c r="Q33">
        <f ca="1"/>
        <v>0.49950480433049316</v>
      </c>
      <c r="R33">
        <f ca="1"/>
        <v>0.8869448429276453</v>
      </c>
      <c r="S33">
        <f ca="1"/>
        <v>0.47397173101991452</v>
      </c>
      <c r="T33">
        <f ca="1"/>
        <v>0.69344456923012099</v>
      </c>
      <c r="U33">
        <f ca="1"/>
        <v>0.78797766952893789</v>
      </c>
      <c r="V33">
        <f ca="1"/>
        <v>9.3235579011722858E-2</v>
      </c>
      <c r="W33">
        <f ca="1"/>
        <v>5.1685781615224968E-2</v>
      </c>
      <c r="X33">
        <f ca="1"/>
        <v>5.3051652289843987E-2</v>
      </c>
      <c r="Y33">
        <f ca="1"/>
        <v>0.38597007349185952</v>
      </c>
      <c r="Z33">
        <f ca="1"/>
        <v>0.65131584573095125</v>
      </c>
      <c r="AA33">
        <f ca="1"/>
        <v>0.80978942596174508</v>
      </c>
      <c r="AB33">
        <f ca="1"/>
        <v>0.70948057985001611</v>
      </c>
      <c r="AC33">
        <f ca="1"/>
        <v>0.7352962918368201</v>
      </c>
      <c r="AD33">
        <f ca="1"/>
        <v>0.40424524599780864</v>
      </c>
      <c r="AE33">
        <f ca="1"/>
        <v>0.65003671740350555</v>
      </c>
      <c r="AF33">
        <f ca="1"/>
        <v>0.32641214949425479</v>
      </c>
      <c r="AG33">
        <f ca="1"/>
        <v>0.12009438190912414</v>
      </c>
      <c r="AH33">
        <f ca="1"/>
        <v>0.37230169814619374</v>
      </c>
    </row>
    <row r="34" spans="2:34">
      <c r="E34">
        <f ca="1"/>
        <v>0.68700224813933175</v>
      </c>
      <c r="F34">
        <f ca="1"/>
        <v>0.21667579755335487</v>
      </c>
      <c r="G34">
        <f ca="1"/>
        <v>0.34076136636732068</v>
      </c>
      <c r="H34">
        <f ca="1"/>
        <v>0.77925279053906971</v>
      </c>
      <c r="I34">
        <f ca="1"/>
        <v>0.41418803660941494</v>
      </c>
      <c r="J34">
        <f ca="1"/>
        <v>0.63564132554000508</v>
      </c>
      <c r="K34">
        <f ca="1"/>
        <v>0.31614810931735871</v>
      </c>
      <c r="L34">
        <f ca="1"/>
        <v>0.12144693926091121</v>
      </c>
      <c r="M34">
        <f ca="1"/>
        <v>0.88759600718060583</v>
      </c>
      <c r="N34">
        <f ca="1"/>
        <v>0.6986191243273886</v>
      </c>
      <c r="O34">
        <f ca="1"/>
        <v>0.10310857654059169</v>
      </c>
      <c r="P34">
        <f ca="1"/>
        <v>0.64969203149191879</v>
      </c>
      <c r="Q34">
        <f ca="1"/>
        <v>8.9488677089529234E-2</v>
      </c>
      <c r="R34">
        <f ca="1"/>
        <v>0.91102472786618482</v>
      </c>
      <c r="S34">
        <f ca="1"/>
        <v>0.98399785576883936</v>
      </c>
      <c r="T34">
        <f ca="1"/>
        <v>0.43517409246656191</v>
      </c>
      <c r="U34">
        <f ca="1"/>
        <v>0.40056276961975235</v>
      </c>
      <c r="V34">
        <f ca="1"/>
        <v>0.28492484819475006</v>
      </c>
      <c r="W34">
        <f ca="1"/>
        <v>0.83923836669024177</v>
      </c>
      <c r="X34">
        <f ca="1"/>
        <v>0.20776431060589118</v>
      </c>
      <c r="Y34">
        <f ca="1"/>
        <v>0.25011395726468744</v>
      </c>
      <c r="Z34">
        <f ca="1"/>
        <v>0.99558860895647472</v>
      </c>
      <c r="AA34">
        <f ca="1"/>
        <v>0.69971150842045449</v>
      </c>
      <c r="AB34">
        <f ca="1"/>
        <v>0.48826259224170121</v>
      </c>
      <c r="AC34">
        <f ca="1"/>
        <v>0.57223573295277985</v>
      </c>
      <c r="AD34">
        <f ca="1"/>
        <v>0.38568908838103066</v>
      </c>
      <c r="AE34">
        <f ca="1"/>
        <v>0.71226640038620459</v>
      </c>
      <c r="AF34">
        <f ca="1"/>
        <v>0.17185038905125827</v>
      </c>
      <c r="AG34">
        <f ca="1"/>
        <v>0.65745666474780085</v>
      </c>
      <c r="AH34">
        <f ca="1"/>
        <v>6.9681113775644565E-2</v>
      </c>
    </row>
    <row r="36" spans="2:34">
      <c r="B36" t="s">
        <v>1</v>
      </c>
    </row>
    <row r="38" spans="2:34">
      <c r="E38" t="str" cm="1">
        <f t="array" ref="E38">_xll.WDS.Test.Matrix.Inv(E5:AH34)</f>
        <v>Error, in coerce in Matrix.Inv</v>
      </c>
    </row>
    <row r="69" spans="2:5">
      <c r="B69" t="s">
        <v>2</v>
      </c>
    </row>
    <row r="70" spans="2:5">
      <c r="B70" t="s">
        <v>3</v>
      </c>
      <c r="C70" t="e">
        <f ca="1">SUM(_xlfn.ANCHORARRAY(E74))</f>
        <v>#VALUE!</v>
      </c>
    </row>
    <row r="71" spans="2:5">
      <c r="B71" t="s">
        <v>4</v>
      </c>
      <c r="C71">
        <f ca="1">COUNTA(E74:E273)</f>
        <v>1</v>
      </c>
    </row>
    <row r="72" spans="2:5">
      <c r="B72" t="s">
        <v>5</v>
      </c>
      <c r="C72">
        <f ca="1">COUNTA(74:74)</f>
        <v>1</v>
      </c>
    </row>
    <row r="74" spans="2:5">
      <c r="E74" t="e" cm="1">
        <f t="array" aca="1" ref="E74" ca="1">MMULT(E5:AH34,_xlfn.ANCHORARRAY(E38))</f>
        <v>#VALUE!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Sheet2</vt:lpstr>
      <vt:lpstr>Sheet1</vt:lpstr>
      <vt:lpstr>General-Simple-Tests</vt:lpstr>
      <vt:lpstr>XLM-Wraps</vt:lpstr>
      <vt:lpstr>dMatrix-Inv-test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2021-07-01T18:15:52Z</dcterms:modified>
</cp:coreProperties>
</file>